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15" yWindow="-15" windowWidth="9510" windowHeight="119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<sst xmlns="http://schemas.openxmlformats.org/spreadsheetml/2006/main" count="1100" uniqueCount="618">
  <si>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</si>
  <si>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</si>
  <si>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</si>
  <si>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</si>
  <si>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</si>
  <si>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</si>
  <si>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</si>
  <si>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</si>
  <si>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</si>
  <si>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</si>
  <si>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</si>
  <si>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</si>
  <si>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</si>
  <si>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</si>
  <si>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</si>
  <si>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</si>
  <si>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</si>
  <si>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</si>
  <si>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</si>
  <si>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</si>
  <si>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</si>
  <si>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</si>
  <si>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</si>
  <si>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</si>
  <si>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</si>
  <si>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</si>
  <si>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</si>
  <si>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</si>
  <si>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</si>
  <si>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</si>
  <si>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</si>
  <si>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</si>
  <si>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</si>
  <si>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</si>
  <si>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</si>
  <si>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</si>
  <si>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</si>
  <si>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</si>
  <si>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</si>
  <si>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</si>
  <si>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</si>
  <si>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</si>
  <si>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</si>
  <si>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</si>
  <si>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</si>
  <si>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</si>
  <si>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</si>
  <si>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</si>
  <si>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</si>
  <si>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</si>
  <si>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</si>
  <si>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</si>
  <si>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</si>
  <si>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</si>
  <si>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</si>
  <si>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</si>
  <si>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</si>
  <si>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</si>
  <si>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</si>
  <si>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</si>
  <si>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</si>
  <si>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</si>
  <si>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</si>
  <si>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</si>
  <si>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</si>
  <si>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</si>
  <si>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</si>
  <si>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</si>
  <si>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</si>
  <si>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</si>
  <si>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</si>
  <si>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</si>
  <si>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</si>
  <si>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</si>
  <si>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</si>
  <si>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</si>
  <si>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</si>
  <si>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</si>
  <si>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</si>
  <si>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</si>
  <si>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</si>
  <si>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</si>
  <si>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</si>
  <si>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</si>
  <si>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</si>
  <si>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</si>
  <si>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</si>
  <si>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</si>
  <si>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</si>
  <si>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</si>
  <si>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</si>
  <si>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</si>
  <si>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</si>
  <si>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</si>
  <si>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</si>
  <si>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</si>
  <si>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</si>
  <si>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</si>
  <si>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箕輪町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</si>
  <si>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</si>
  <si>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</si>
  <si>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</si>
  <si>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</si>
  <si>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</si>
  <si>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</si>
  <si>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</si>
  <si>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</si>
  <si>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</si>
  <si>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</si>
  <si>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</si>
  <si>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</si>
  <si>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</si>
  <si>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</si>
  <si>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</si>
  <si>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</si>
  <si>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</si>
  <si>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</si>
  <si>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</si>
  <si>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</si>
  <si>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</si>
  <si>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</si>
  <si>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</si>
  <si>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</si>
  <si>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</si>
  <si>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</si>
  <si>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</si>
  <si>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</si>
  <si>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</si>
  <si>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</si>
  <si>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</si>
  <si>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</si>
  <si>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</si>
  <si>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</si>
  <si>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</si>
  <si>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</si>
  <si>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</si>
  <si>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</si>
  <si>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</si>
  <si>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</si>
  <si>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</si>
  <si>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</si>
  <si>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</si>
  <si>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</si>
  <si>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</si>
  <si>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</si>
  <si>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</si>
  <si>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</si>
  <si>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</si>
  <si>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</si>
  <si>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</si>
  <si>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</si>
  <si>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</si>
  <si>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</si>
  <si>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</si>
  <si>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</si>
  <si>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</si>
  <si>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</si>
  <si>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</si>
  <si>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</si>
  <si>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</si>
  <si>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</si>
  <si>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</si>
  <si>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</si>
  <si>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</si>
  <si>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</si>
  <si>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</si>
  <si>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</si>
  <si>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</si>
  <si>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</si>
  <si>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</si>
  <si>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</si>
  <si>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</si>
  <si>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</si>
  <si>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</si>
  <si>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</si>
  <si>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</si>
  <si>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</si>
  <si>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</si>
  <si>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</si>
  <si>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</si>
  <si>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</si>
  <si>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</si>
  <si>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</si>
  <si>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</si>
  <si>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</si>
  <si>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</si>
  <si>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</si>
  <si>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</si>
  <si>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</si>
  <si>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</si>
  <si>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</si>
  <si>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</si>
  <si>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</si>
  <si>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</si>
  <si>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</si>
  <si>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</si>
  <si>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</si>
  <si>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</si>
  <si>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</si>
  <si>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</si>
  <si>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</si>
  <si>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</si>
  <si>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</si>
  <si>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</si>
  <si>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</si>
  <si>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</si>
  <si>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</si>
  <si>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</si>
  <si>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</si>
  <si>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</si>
  <si>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</si>
  <si>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</si>
  <si>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長野県箕輪町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</si>
  <si>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</si>
  <si>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</si>
  <si>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</si>
  <si>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</si>
  <si>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</si>
  <si>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</si>
  <si>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</si>
  <si>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</si>
  <si>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</si>
  <si>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</si>
  <si>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</si>
  <si>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</si>
  <si>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</si>
  <si>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</si>
  <si>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</si>
  <si>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</si>
  <si>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</si>
  <si>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</si>
  <si>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</si>
  <si>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</si>
  <si>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</si>
  <si>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</si>
  <si>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</si>
  <si>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</si>
  <si>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</si>
  <si>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</si>
  <si>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</si>
  <si>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</si>
  <si>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</si>
  <si>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</si>
  <si>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</si>
  <si>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</si>
  <si>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</si>
  <si>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</si>
  <si>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</si>
  <si>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</si>
  <si>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</si>
  <si>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</si>
  <si>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</si>
  <si>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</si>
  <si>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</si>
  <si>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</si>
  <si>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</si>
  <si>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</si>
  <si>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</si>
  <si>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</si>
  <si>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</si>
  <si>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</si>
  <si>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</si>
  <si>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</si>
  <si>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</si>
  <si>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</si>
  <si>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</si>
  <si>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</si>
  <si>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</si>
  <si>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</si>
  <si>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</si>
  <si>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</si>
  <si>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</si>
  <si>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</si>
  <si>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</si>
  <si>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</si>
  <si>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</si>
  <si>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</si>
  <si>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</si>
  <si>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</si>
  <si>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</si>
  <si>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</si>
  <si>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</si>
  <si>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</si>
  <si>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</si>
  <si>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</si>
  <si>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</si>
  <si>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</si>
  <si>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</si>
  <si>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</si>
  <si>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</si>
  <si>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</si>
  <si>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</si>
  <si>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</si>
  <si>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</si>
  <si>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</si>
  <si>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</si>
  <si>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</si>
  <si>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</si>
  <si>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</si>
  <si>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</si>
  <si>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</si>
  <si>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</si>
  <si>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</si>
  <si>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</si>
  <si>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</si>
  <si>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</si>
  <si>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</si>
  <si>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</si>
  <si>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</si>
  <si>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</si>
  <si>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</si>
  <si>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</si>
  <si>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</si>
  <si>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</si>
  <si>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</si>
  <si>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</si>
  <si>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</si>
  <si>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</si>
  <si>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</si>
  <si>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</si>
  <si>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</si>
  <si>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</si>
  <si>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</si>
  <si>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</si>
  <si>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</si>
  <si>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</si>
  <si>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</si>
  <si>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</si>
  <si>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</si>
  <si>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</si>
  <si>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</si>
  <si>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</si>
  <si>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</si>
  <si>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</si>
  <si>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</si>
  <si>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</si>
  <si>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</si>
  <si>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</si>
  <si>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</si>
  <si>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</si>
  <si>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</si>
  <si>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</si>
  <si>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</si>
  <si>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</si>
  <si>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</si>
  <si>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</si>
  <si>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</si>
  <si>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</si>
  <si>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</si>
  <si>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</si>
  <si>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</si>
  <si>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</si>
  <si>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</si>
  <si>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</si>
  <si>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</si>
  <si>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</si>
  <si>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</si>
  <si>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</si>
  <si>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</si>
  <si>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</si>
  <si>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</si>
  <si>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長野県箕輪町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</si>
  <si>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</si>
  <si>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</si>
  <si>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</si>
  <si>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</si>
  <si>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</si>
  <si>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</si>
  <si>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</si>
  <si>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</si>
  <si>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</si>
  <si>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</si>
  <si>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</si>
  <si>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</si>
  <si>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</si>
  <si>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</si>
  <si>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</si>
  <si>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</si>
  <si>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</si>
  <si>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</si>
  <si>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</si>
  <si>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</si>
  <si>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</si>
  <si>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</si>
  <si>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</si>
  <si>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</si>
  <si>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</si>
  <si>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</si>
  <si>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</si>
  <si>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</si>
  <si>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</si>
  <si>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</si>
  <si>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</si>
  <si>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</si>
  <si>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</si>
  <si>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</si>
  <si>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</si>
  <si>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</si>
  <si>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</si>
  <si>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</si>
  <si>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</si>
  <si>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</si>
  <si>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</si>
  <si>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</si>
  <si>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</si>
  <si>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</si>
  <si>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</si>
  <si>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</si>
  <si>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</si>
  <si>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</si>
  <si>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</si>
  <si>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</si>
  <si>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</si>
  <si>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</si>
  <si>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</si>
  <si>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</si>
  <si>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</si>
  <si>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</si>
  <si>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</si>
  <si>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</si>
  <si>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</si>
  <si>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</si>
  <si>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</si>
  <si>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</si>
  <si>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</si>
  <si>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</si>
  <si>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</si>
  <si>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</si>
  <si>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</si>
  <si>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</si>
  <si>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</si>
  <si>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</si>
  <si>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</si>
  <si>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</si>
  <si>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</si>
  <si>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</si>
  <si>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</si>
  <si>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</si>
  <si>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</si>
  <si>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</si>
  <si>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</si>
  <si>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</si>
  <si>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</si>
  <si>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</si>
  <si>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</si>
  <si>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</si>
  <si>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</si>
  <si>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</si>
  <si>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</si>
  <si>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</si>
  <si>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</si>
  <si>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</si>
  <si>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</si>
  <si>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</si>
  <si>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</si>
  <si>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</si>
  <si>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</si>
  <si>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</si>
  <si>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</si>
  <si>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</si>
  <si>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</si>
  <si>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</si>
  <si>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</si>
  <si>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</si>
  <si>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</si>
  <si>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</si>
  <si>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</si>
  <si>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</si>
  <si>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</si>
  <si>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</si>
  <si>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</si>
  <si>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</si>
  <si>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</si>
  <si>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</si>
  <si>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</si>
  <si>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</si>
  <si>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</si>
  <si>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</si>
  <si>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</si>
  <si>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</si>
  <si>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</si>
  <si>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</si>
  <si>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</si>
  <si>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</si>
  <si>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</si>
  <si>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</si>
  <si>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</si>
  <si>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</si>
  <si>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</si>
  <si>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</si>
  <si>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</si>
  <si>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</si>
  <si>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</si>
  <si>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</si>
  <si>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</si>
  <si>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</si>
  <si>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</si>
  <si>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</si>
  <si>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</si>
  <si>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</si>
  <si>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</si>
  <si>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</si>
  <si>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</si>
  <si>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</si>
  <si>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</si>
  <si>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</si>
  <si>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</si>
  <si>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</si>
  <si>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</si>
  <si>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</si>
  <si>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</si>
  <si>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</si>
  <si>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</si>
  <si>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</si>
  <si>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</si>
  <si>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</si>
  <si>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</si>
  <si>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</si>
  <si>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</si>
  <si>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</si>
  <si>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</si>
  <si>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</si>
  <si>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</si>
  <si>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</si>
  <si>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</si>
  <si>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</si>
  <si>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</si>
  <si>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</si>
  <si>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</si>
  <si>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</si>
  <si>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</si>
  <si>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</si>
  <si>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</si>
  <si>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</si>
  <si>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</si>
  <si>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</si>
  <si>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</si>
  <si>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</si>
  <si>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</si>
  <si>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</si>
  <si>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</si>
  <si>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</si>
  <si>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</si>
  <si>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</si>
  <si>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</si>
  <si>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</si>
  <si>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</si>
  <si>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</si>
  <si>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</si>
  <si>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</si>
  <si>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</si>
  <si>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</si>
  <si>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</si>
  <si>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</si>
  <si>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</si>
  <si>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</si>
  <si>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</si>
  <si>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</si>
  <si>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</si>
  <si>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</si>
  <si>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</si>
  <si>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0.31</t>
  </si>
  <si>
    <t>▲ 2.39</t>
  </si>
  <si>
    <t>水道事業会計</t>
  </si>
  <si>
    <t>一般会計</t>
  </si>
  <si>
    <t>下水道事業会計</t>
  </si>
  <si>
    <t>国民健康保険特別会計</t>
  </si>
  <si>
    <t>介護保険特別会計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</si>
  <si>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</si>
  <si>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</si>
  <si>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</si>
  <si>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</si>
  <si>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</si>
  <si>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</si>
  <si>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</si>
  <si>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</si>
  <si>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</si>
  <si>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</si>
  <si>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</si>
  <si>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図書館建設基金</t>
  </si>
  <si>
    <t>福祉基金</t>
  </si>
  <si>
    <t>ふるさと応援基金</t>
  </si>
  <si>
    <t>生涯学習まちづくり基金</t>
  </si>
  <si>
    <t>米山教育振興基金</t>
  </si>
  <si>
    <t>上伊那広域連合（一般会計）</t>
    <rPh sb="0" eb="3">
      <t>カミイナ</t>
    </rPh>
    <rPh sb="3" eb="5">
      <t>コウイキ</t>
    </rPh>
    <rPh sb="5" eb="7">
      <t>レンゴウ</t>
    </rPh>
    <rPh sb="8" eb="10">
      <t>イッパン</t>
    </rPh>
    <rPh sb="10" eb="12">
      <t>カイケイ</t>
    </rPh>
    <phoneticPr fontId="2"/>
  </si>
  <si>
    <t>上伊那広域連合（消防事業会計）</t>
    <rPh sb="0" eb="3">
      <t>カミイナ</t>
    </rPh>
    <rPh sb="3" eb="5">
      <t>コウイキ</t>
    </rPh>
    <rPh sb="5" eb="7">
      <t>レンゴウ</t>
    </rPh>
    <rPh sb="8" eb="10">
      <t>ショウボウ</t>
    </rPh>
    <rPh sb="10" eb="12">
      <t>ジギョウ</t>
    </rPh>
    <rPh sb="12" eb="14">
      <t>カイケイ</t>
    </rPh>
    <phoneticPr fontId="2"/>
  </si>
  <si>
    <t>長野県上伊那広域水道用水企業団（水道用水供給事業会計）</t>
    <rPh sb="0" eb="3">
      <t>ナガノケン</t>
    </rPh>
    <rPh sb="3" eb="6">
      <t>カミイナ</t>
    </rPh>
    <rPh sb="6" eb="8">
      <t>コウイキ</t>
    </rPh>
    <rPh sb="8" eb="10">
      <t>スイドウ</t>
    </rPh>
    <rPh sb="10" eb="12">
      <t>ヨウスイ</t>
    </rPh>
    <rPh sb="12" eb="14">
      <t>キギョウ</t>
    </rPh>
    <rPh sb="14" eb="15">
      <t>ダン</t>
    </rPh>
    <rPh sb="16" eb="18">
      <t>スイドウ</t>
    </rPh>
    <rPh sb="18" eb="20">
      <t>ヨウスイ</t>
    </rPh>
    <rPh sb="20" eb="22">
      <t>キョウキュウ</t>
    </rPh>
    <rPh sb="22" eb="24">
      <t>ジギョウ</t>
    </rPh>
    <rPh sb="24" eb="26">
      <t>カイケイ</t>
    </rPh>
    <phoneticPr fontId="2"/>
  </si>
  <si>
    <t>長野県後期高齢者医療広域連合（一般会計）</t>
  </si>
  <si>
    <t>-</t>
    <phoneticPr fontId="2"/>
  </si>
  <si>
    <t>長野県後期高齢者医療広域連合（後期高齢者医療特別会計）</t>
  </si>
  <si>
    <t>-</t>
    <phoneticPr fontId="2"/>
  </si>
  <si>
    <t>-</t>
    <phoneticPr fontId="2"/>
  </si>
  <si>
    <t>長野県市町村自治振興組合（一般会計）</t>
  </si>
  <si>
    <t>-</t>
    <phoneticPr fontId="2"/>
  </si>
  <si>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1"/>
  </si>
  <si>
    <t>長野県地方税滞納整理機構（一般会計）</t>
  </si>
  <si>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1"/>
  </si>
  <si>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1"/>
  </si>
  <si>
    <t>伊那中央行政組合（一般会計）</t>
  </si>
  <si>
    <t>伊那中央行政組合（伊那中央病院会計）</t>
  </si>
  <si>
    <t>-</t>
    <phoneticPr fontId="2"/>
  </si>
  <si>
    <t>みのわ振興公社</t>
    <rPh sb="3" eb="5">
      <t>シンコウ</t>
    </rPh>
    <rPh sb="5" eb="7">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</si>
  <si>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</si>
  <si>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</si>
  <si>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</si>
  <si>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</si>
  <si>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</si>
  <si>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</si>
  <si>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</si>
  <si>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</si>
  <si>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</si>
  <si>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</si>
  <si>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</si>
  <si>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</si>
  <si>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</si>
  <si>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</si>
  <si>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将来負担比率、有形固定資産減価償却率ともに類似団体内平均を上回っている状況である。
今後は、「箕輪町公共施設等総合管理計画」及び今後策定する個別施設計画に基づき、更新・統廃合・長寿命化などを計画的に実施していく必要がある。
事業の実施にあたっては、交付税措置のある起債や補助金等の活用により財源を確保し、将来負担比率の抑制に努める。</t>
    <phoneticPr fontId="5"/>
  </si>
  <si>
    <t>将来負担比率、実質公債費比率ともに近年改善されているが、類似団体内平均を上回っている状況である。
今後保育園建設事業等大型事業により実質公債費比率が上昇していくことが考えられるため、大型事業の実施にあたっては、交付税措置のある起債や補助金等の活用により財源を確保し、両数値の抑制に努める。</t>
    <rPh sb="51" eb="54">
      <t>ホイクエン</t>
    </rPh>
    <rPh sb="54" eb="56">
      <t>ケンセツ</t>
    </rPh>
    <rPh sb="56" eb="58">
      <t>ジギョウ</t>
    </rPh>
    <rPh sb="58" eb="59">
      <t>トウ</t>
    </rPh>
    <rPh sb="59" eb="61">
      <t>オオガタ</t>
    </rPh>
    <rPh sb="61" eb="63">
      <t>ジギョウ</t>
    </rPh>
    <rPh sb="66" eb="68">
      <t>ジッシツ</t>
    </rPh>
    <rPh sb="68" eb="71">
      <t>コウサイヒ</t>
    </rPh>
    <rPh sb="71" eb="73">
      <t>ヒリツ</t>
    </rPh>
    <rPh sb="74" eb="76">
      <t>ジョウショウ</t>
    </rPh>
    <rPh sb="83" eb="8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</si>
</sst>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6" xfId="12" quotePrefix="1"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56894</c:v>
                </c:pt>
                <c:pt idx="2">
                  <c:v>57122</c:v>
                </c:pt>
                <c:pt idx="3">
                  <c:v>53655</c:v>
                </c:pt>
                <c:pt idx="4">
                  <c:v>53869</c:v>
                </c:pt>
              </c:numCache>
            </c:numRef>
          </c:val>
          <c:smooth val="0"/>
          <c:extLst>
            <c:ext xmlns:c16="http://schemas.microsoft.com/office/drawing/2014/chart" uri="{C3380CC4-5D6E-409C-BE32-E72D297353CC}">
              <c16:uniqueId val="{00000000-F145-430F-BFB5-80CE9E074F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63859</c:v>
                </c:pt>
                <c:pt idx="1">
                  <c:v>31774</c:v>
                </c:pt>
                <c:pt idx="2">
                  <c:v>27653</c:v>
                </c:pt>
                <c:pt idx="3">
                  <c:v>61428</c:v>
                </c:pt>
                <c:pt idx="4">
                  <c:v>32077</c:v>
                </c:pt>
              </c:numCache>
            </c:numRef>
          </c:val>
          <c:smooth val="0"/>
          <c:extLst>
            <c:ext xmlns:c16="http://schemas.microsoft.com/office/drawing/2014/chart" uri="{C3380CC4-5D6E-409C-BE32-E72D297353CC}">
              <c16:uniqueId val="{00000001-F145-430F-BFB5-80CE9E074F32}"/>
            </c:ext>
          </c:extLst>
        </c:ser>
        <c:dLbls>
          <c:showLegendKey val="0"/>
          <c:showVal val="0"/>
          <c:showCatName val="0"/>
          <c:showSerName val="0"/>
          <c:showPercent val="0"/>
          <c:showBubbleSize val="0"/>
        </c:dLbls>
        <c:marker val="1"/>
        <c:smooth val="0"/>
        <c:axId val="136737792"/>
        <c:axId val="224199232"/>
      </c:lineChart>
      <c:catAx>
        <c:axId val="136737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199232"/>
        <c:crosses val="autoZero"/>
        <c:auto val="1"/>
        <c:lblAlgn val="ctr"/>
        <c:lblOffset val="100"/>
        <c:tickLblSkip val="1"/>
        <c:tickMarkSkip val="1"/>
        <c:noMultiLvlLbl val="0"/>
      </c:catAx>
      <c:valAx>
        <c:axId val="2241992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737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5.42</c:v>
                </c:pt>
                <c:pt idx="1">
                  <c:v>8.2799999999999994</c:v>
                </c:pt>
                <c:pt idx="2">
                  <c:v>5.95</c:v>
                </c:pt>
                <c:pt idx="3">
                  <c:v>8.65</c:v>
                </c:pt>
                <c:pt idx="4">
                  <c:v>9.56</c:v>
                </c:pt>
              </c:numCache>
            </c:numRef>
          </c:val>
          <c:extLst>
            <c:ext xmlns:c16="http://schemas.microsoft.com/office/drawing/2014/chart" uri="{C3380CC4-5D6E-409C-BE32-E72D297353CC}">
              <c16:uniqueId val="{00000000-6FE4-4651-8883-6105B662C3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24.25</c:v>
                </c:pt>
                <c:pt idx="1">
                  <c:v>23.5</c:v>
                </c:pt>
                <c:pt idx="2">
                  <c:v>23.81</c:v>
                </c:pt>
                <c:pt idx="3">
                  <c:v>23.04</c:v>
                </c:pt>
                <c:pt idx="4">
                  <c:v>23.25</c:v>
                </c:pt>
              </c:numCache>
            </c:numRef>
          </c:val>
          <c:extLst>
            <c:ext xmlns:c16="http://schemas.microsoft.com/office/drawing/2014/chart" uri="{C3380CC4-5D6E-409C-BE32-E72D297353CC}">
              <c16:uniqueId val="{00000001-6FE4-4651-8883-6105B662C331}"/>
            </c:ext>
          </c:extLst>
        </c:ser>
        <c:dLbls>
          <c:showLegendKey val="0"/>
          <c:showVal val="0"/>
          <c:showCatName val="0"/>
          <c:showSerName val="0"/>
          <c:showPercent val="0"/>
          <c:showBubbleSize val="0"/>
        </c:dLbls>
        <c:gapWidth val="250"/>
        <c:overlap val="100"/>
        <c:axId val="241976832"/>
        <c:axId val="224203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-0.31</c:v>
                </c:pt>
                <c:pt idx="1">
                  <c:v>3.07</c:v>
                </c:pt>
                <c:pt idx="2">
                  <c:v>-2.39</c:v>
                </c:pt>
                <c:pt idx="3">
                  <c:v>1.75</c:v>
                </c:pt>
                <c:pt idx="4">
                  <c:v>1.07</c:v>
                </c:pt>
              </c:numCache>
            </c:numRef>
          </c:val>
          <c:smooth val="0"/>
          <c:extLst>
            <c:ext xmlns:c16="http://schemas.microsoft.com/office/drawing/2014/chart" uri="{C3380CC4-5D6E-409C-BE32-E72D297353CC}">
              <c16:uniqueId val="{00000002-6FE4-4651-8883-6105B662C331}"/>
            </c:ext>
          </c:extLst>
        </c:ser>
        <c:dLbls>
          <c:showLegendKey val="0"/>
          <c:showVal val="0"/>
          <c:showCatName val="0"/>
          <c:showSerName val="0"/>
          <c:showPercent val="0"/>
          <c:showBubbleSize val="0"/>
        </c:dLbls>
        <c:marker val="1"/>
        <c:smooth val="0"/>
        <c:axId val="241976832"/>
        <c:axId val="224203264"/>
      </c:lineChart>
      <c:catAx>
        <c:axId val="24197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203264"/>
        <c:crosses val="autoZero"/>
        <c:auto val="1"/>
        <c:lblAlgn val="ctr"/>
        <c:lblOffset val="100"/>
        <c:tickLblSkip val="1"/>
        <c:tickMarkSkip val="1"/>
        <c:noMultiLvlLbl val="0"/>
      </c:catAx>
      <c:valAx>
        <c:axId val="224203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97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F4E-4D62-9E79-85071316DB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4E-4D62-9E79-85071316DB3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F4E-4D62-9E79-85071316DB3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F4E-4D62-9E79-85071316DB3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0.08</c:v>
                </c:pt>
                <c:pt idx="6">
                  <c:v>#N/A</c:v>
                </c:pt>
                <c:pt idx="7">
                  <c:v>0.08</c:v>
                </c:pt>
                <c:pt idx="8">
                  <c:v>#N/A</c:v>
                </c:pt>
                <c:pt idx="9">
                  <c:v>0.1</c:v>
                </c:pt>
              </c:numCache>
            </c:numRef>
          </c:val>
          <c:extLst>
            <c:ext xmlns:c16="http://schemas.microsoft.com/office/drawing/2014/chart" uri="{C3380CC4-5D6E-409C-BE32-E72D297353CC}">
              <c16:uniqueId val="{00000004-DF4E-4D62-9E79-85071316DB3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0.73</c:v>
                </c:pt>
                <c:pt idx="4">
                  <c:v>#N/A</c:v>
                </c:pt>
                <c:pt idx="5">
                  <c:v>1.1499999999999999</c:v>
                </c:pt>
                <c:pt idx="6">
                  <c:v>#N/A</c:v>
                </c:pt>
                <c:pt idx="7">
                  <c:v>0.57999999999999996</c:v>
                </c:pt>
                <c:pt idx="8">
                  <c:v>#N/A</c:v>
                </c:pt>
                <c:pt idx="9">
                  <c:v>0.57999999999999996</c:v>
                </c:pt>
              </c:numCache>
            </c:numRef>
          </c:val>
          <c:extLst>
            <c:ext xmlns:c16="http://schemas.microsoft.com/office/drawing/2014/chart" uri="{C3380CC4-5D6E-409C-BE32-E72D297353CC}">
              <c16:uniqueId val="{00000005-DF4E-4D62-9E79-85071316DB3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0.55000000000000004</c:v>
                </c:pt>
                <c:pt idx="2">
                  <c:v>#N/A</c:v>
                </c:pt>
                <c:pt idx="3">
                  <c:v>0.64</c:v>
                </c:pt>
                <c:pt idx="4">
                  <c:v>#N/A</c:v>
                </c:pt>
                <c:pt idx="5">
                  <c:v>0.72</c:v>
                </c:pt>
                <c:pt idx="6">
                  <c:v>#N/A</c:v>
                </c:pt>
                <c:pt idx="7">
                  <c:v>1.23</c:v>
                </c:pt>
                <c:pt idx="8">
                  <c:v>#N/A</c:v>
                </c:pt>
                <c:pt idx="9">
                  <c:v>0.64</c:v>
                </c:pt>
              </c:numCache>
            </c:numRef>
          </c:val>
          <c:extLst>
            <c:ext xmlns:c16="http://schemas.microsoft.com/office/drawing/2014/chart" uri="{C3380CC4-5D6E-409C-BE32-E72D297353CC}">
              <c16:uniqueId val="{00000006-DF4E-4D62-9E79-85071316DB3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3.01</c:v>
                </c:pt>
                <c:pt idx="2">
                  <c:v>#N/A</c:v>
                </c:pt>
                <c:pt idx="3">
                  <c:v>2.74</c:v>
                </c:pt>
                <c:pt idx="4">
                  <c:v>#N/A</c:v>
                </c:pt>
                <c:pt idx="5">
                  <c:v>3.71</c:v>
                </c:pt>
                <c:pt idx="6">
                  <c:v>#N/A</c:v>
                </c:pt>
                <c:pt idx="7">
                  <c:v>3.59</c:v>
                </c:pt>
                <c:pt idx="8">
                  <c:v>#N/A</c:v>
                </c:pt>
                <c:pt idx="9">
                  <c:v>3.66</c:v>
                </c:pt>
              </c:numCache>
            </c:numRef>
          </c:val>
          <c:extLst>
            <c:ext xmlns:c16="http://schemas.microsoft.com/office/drawing/2014/chart" uri="{C3380CC4-5D6E-409C-BE32-E72D297353CC}">
              <c16:uniqueId val="{00000007-DF4E-4D62-9E79-85071316DB3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5.42</c:v>
                </c:pt>
                <c:pt idx="2">
                  <c:v>#N/A</c:v>
                </c:pt>
                <c:pt idx="3">
                  <c:v>8.2799999999999994</c:v>
                </c:pt>
                <c:pt idx="4">
                  <c:v>#N/A</c:v>
                </c:pt>
                <c:pt idx="5">
                  <c:v>5.95</c:v>
                </c:pt>
                <c:pt idx="6">
                  <c:v>#N/A</c:v>
                </c:pt>
                <c:pt idx="7">
                  <c:v>8.64</c:v>
                </c:pt>
                <c:pt idx="8">
                  <c:v>#N/A</c:v>
                </c:pt>
                <c:pt idx="9">
                  <c:v>9.5500000000000007</c:v>
                </c:pt>
              </c:numCache>
            </c:numRef>
          </c:val>
          <c:extLst>
            <c:ext xmlns:c16="http://schemas.microsoft.com/office/drawing/2014/chart" uri="{C3380CC4-5D6E-409C-BE32-E72D297353CC}">
              <c16:uniqueId val="{00000008-DF4E-4D62-9E79-85071316DB3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13.65</c:v>
                </c:pt>
                <c:pt idx="2">
                  <c:v>#N/A</c:v>
                </c:pt>
                <c:pt idx="3">
                  <c:v>12.72</c:v>
                </c:pt>
                <c:pt idx="4">
                  <c:v>#N/A</c:v>
                </c:pt>
                <c:pt idx="5">
                  <c:v>12.6</c:v>
                </c:pt>
                <c:pt idx="6">
                  <c:v>#N/A</c:v>
                </c:pt>
                <c:pt idx="7">
                  <c:v>12.48</c:v>
                </c:pt>
                <c:pt idx="8">
                  <c:v>#N/A</c:v>
                </c:pt>
                <c:pt idx="9">
                  <c:v>12.4</c:v>
                </c:pt>
              </c:numCache>
            </c:numRef>
          </c:val>
          <c:extLst>
            <c:ext xmlns:c16="http://schemas.microsoft.com/office/drawing/2014/chart" uri="{C3380CC4-5D6E-409C-BE32-E72D297353CC}">
              <c16:uniqueId val="{00000009-DF4E-4D62-9E79-85071316DB3C}"/>
            </c:ext>
          </c:extLst>
        </c:ser>
        <c:dLbls>
          <c:showLegendKey val="0"/>
          <c:showVal val="0"/>
          <c:showCatName val="0"/>
          <c:showSerName val="0"/>
          <c:showPercent val="0"/>
          <c:showBubbleSize val="0"/>
        </c:dLbls>
        <c:gapWidth val="150"/>
        <c:overlap val="100"/>
        <c:axId val="138098688"/>
        <c:axId val="224206144"/>
      </c:barChart>
      <c:catAx>
        <c:axId val="13809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206144"/>
        <c:crosses val="autoZero"/>
        <c:auto val="1"/>
        <c:lblAlgn val="ctr"/>
        <c:lblOffset val="100"/>
        <c:tickLblSkip val="1"/>
        <c:tickMarkSkip val="1"/>
        <c:noMultiLvlLbl val="0"/>
      </c:catAx>
      <c:valAx>
        <c:axId val="224206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98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1173</c:v>
                </c:pt>
                <c:pt idx="5">
                  <c:v>1111</c:v>
                </c:pt>
                <c:pt idx="8">
                  <c:v>1104</c:v>
                </c:pt>
                <c:pt idx="11">
                  <c:v>1062</c:v>
                </c:pt>
                <c:pt idx="14">
                  <c:v>1053</c:v>
                </c:pt>
              </c:numCache>
            </c:numRef>
          </c:val>
          <c:extLst>
            <c:ext xmlns:c16="http://schemas.microsoft.com/office/drawing/2014/chart" uri="{C3380CC4-5D6E-409C-BE32-E72D297353CC}">
              <c16:uniqueId val="{00000000-CE35-443E-9C46-F7D7062308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35-443E-9C46-F7D7062308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124</c:v>
                </c:pt>
                <c:pt idx="3">
                  <c:v>114</c:v>
                </c:pt>
                <c:pt idx="6">
                  <c:v>102</c:v>
                </c:pt>
                <c:pt idx="9">
                  <c:v>45</c:v>
                </c:pt>
                <c:pt idx="12">
                  <c:v>32</c:v>
                </c:pt>
              </c:numCache>
            </c:numRef>
          </c:val>
          <c:extLst>
            <c:ext xmlns:c16="http://schemas.microsoft.com/office/drawing/2014/chart" uri="{C3380CC4-5D6E-409C-BE32-E72D297353CC}">
              <c16:uniqueId val="{00000002-CE35-443E-9C46-F7D7062308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164</c:v>
                </c:pt>
                <c:pt idx="3">
                  <c:v>167</c:v>
                </c:pt>
                <c:pt idx="6">
                  <c:v>163</c:v>
                </c:pt>
                <c:pt idx="9">
                  <c:v>195</c:v>
                </c:pt>
                <c:pt idx="12">
                  <c:v>210</c:v>
                </c:pt>
              </c:numCache>
            </c:numRef>
          </c:val>
          <c:extLst>
            <c:ext xmlns:c16="http://schemas.microsoft.com/office/drawing/2014/chart" uri="{C3380CC4-5D6E-409C-BE32-E72D297353CC}">
              <c16:uniqueId val="{00000003-CE35-443E-9C46-F7D7062308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557</c:v>
                </c:pt>
                <c:pt idx="3">
                  <c:v>484</c:v>
                </c:pt>
                <c:pt idx="6">
                  <c:v>482</c:v>
                </c:pt>
                <c:pt idx="9">
                  <c:v>440</c:v>
                </c:pt>
                <c:pt idx="12">
                  <c:v>443</c:v>
                </c:pt>
              </c:numCache>
            </c:numRef>
          </c:val>
          <c:extLst>
            <c:ext xmlns:c16="http://schemas.microsoft.com/office/drawing/2014/chart" uri="{C3380CC4-5D6E-409C-BE32-E72D297353CC}">
              <c16:uniqueId val="{00000004-CE35-443E-9C46-F7D7062308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35-443E-9C46-F7D7062308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35-443E-9C46-F7D7062308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822</c:v>
                </c:pt>
                <c:pt idx="3">
                  <c:v>864</c:v>
                </c:pt>
                <c:pt idx="6">
                  <c:v>912</c:v>
                </c:pt>
                <c:pt idx="9">
                  <c:v>933</c:v>
                </c:pt>
                <c:pt idx="12">
                  <c:v>915</c:v>
                </c:pt>
              </c:numCache>
            </c:numRef>
          </c:val>
          <c:extLst>
            <c:ext xmlns:c16="http://schemas.microsoft.com/office/drawing/2014/chart" uri="{C3380CC4-5D6E-409C-BE32-E72D297353CC}">
              <c16:uniqueId val="{00000007-CE35-443E-9C46-F7D7062308CD}"/>
            </c:ext>
          </c:extLst>
        </c:ser>
        <c:dLbls>
          <c:showLegendKey val="0"/>
          <c:showVal val="0"/>
          <c:showCatName val="0"/>
          <c:showSerName val="0"/>
          <c:showPercent val="0"/>
          <c:showBubbleSize val="0"/>
        </c:dLbls>
        <c:gapWidth val="100"/>
        <c:overlap val="100"/>
        <c:axId val="130492416"/>
        <c:axId val="131033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494</c:v>
                </c:pt>
                <c:pt idx="2">
                  <c:v>#N/A</c:v>
                </c:pt>
                <c:pt idx="3">
                  <c:v>#N/A</c:v>
                </c:pt>
                <c:pt idx="4">
                  <c:v>518</c:v>
                </c:pt>
                <c:pt idx="5">
                  <c:v>#N/A</c:v>
                </c:pt>
                <c:pt idx="6">
                  <c:v>#N/A</c:v>
                </c:pt>
                <c:pt idx="7">
                  <c:v>555</c:v>
                </c:pt>
                <c:pt idx="8">
                  <c:v>#N/A</c:v>
                </c:pt>
                <c:pt idx="9">
                  <c:v>#N/A</c:v>
                </c:pt>
                <c:pt idx="10">
                  <c:v>551</c:v>
                </c:pt>
                <c:pt idx="11">
                  <c:v>#N/A</c:v>
                </c:pt>
                <c:pt idx="12">
                  <c:v>#N/A</c:v>
                </c:pt>
                <c:pt idx="13">
                  <c:v>547</c:v>
                </c:pt>
                <c:pt idx="14">
                  <c:v>#N/A</c:v>
                </c:pt>
              </c:numCache>
            </c:numRef>
          </c:val>
          <c:smooth val="0"/>
          <c:extLst>
            <c:ext xmlns:c16="http://schemas.microsoft.com/office/drawing/2014/chart" uri="{C3380CC4-5D6E-409C-BE32-E72D297353CC}">
              <c16:uniqueId val="{00000008-CE35-443E-9C46-F7D7062308CD}"/>
            </c:ext>
          </c:extLst>
        </c:ser>
        <c:dLbls>
          <c:showLegendKey val="0"/>
          <c:showVal val="0"/>
          <c:showCatName val="0"/>
          <c:showSerName val="0"/>
          <c:showPercent val="0"/>
          <c:showBubbleSize val="0"/>
        </c:dLbls>
        <c:marker val="1"/>
        <c:smooth val="0"/>
        <c:axId val="130492416"/>
        <c:axId val="131033344"/>
      </c:lineChart>
      <c:catAx>
        <c:axId val="13049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033344"/>
        <c:crosses val="autoZero"/>
        <c:auto val="1"/>
        <c:lblAlgn val="ctr"/>
        <c:lblOffset val="100"/>
        <c:tickLblSkip val="1"/>
        <c:tickMarkSkip val="1"/>
        <c:noMultiLvlLbl val="0"/>
      </c:catAx>
      <c:valAx>
        <c:axId val="13103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49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13294</c:v>
                </c:pt>
                <c:pt idx="5">
                  <c:v>12939</c:v>
                </c:pt>
                <c:pt idx="8">
                  <c:v>12695</c:v>
                </c:pt>
                <c:pt idx="11">
                  <c:v>12478</c:v>
                </c:pt>
                <c:pt idx="14">
                  <c:v>12397</c:v>
                </c:pt>
              </c:numCache>
            </c:numRef>
          </c:val>
          <c:extLst>
            <c:ext xmlns:c16="http://schemas.microsoft.com/office/drawing/2014/chart" uri="{C3380CC4-5D6E-409C-BE32-E72D297353CC}">
              <c16:uniqueId val="{00000000-05EB-44C7-9670-49151FC7C9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63</c:v>
                </c:pt>
                <c:pt idx="5">
                  <c:v>53</c:v>
                </c:pt>
                <c:pt idx="8">
                  <c:v>44</c:v>
                </c:pt>
                <c:pt idx="11">
                  <c:v>34</c:v>
                </c:pt>
                <c:pt idx="14">
                  <c:v>25</c:v>
                </c:pt>
              </c:numCache>
            </c:numRef>
          </c:val>
          <c:extLst>
            <c:ext xmlns:c16="http://schemas.microsoft.com/office/drawing/2014/chart" uri="{C3380CC4-5D6E-409C-BE32-E72D297353CC}">
              <c16:uniqueId val="{00000001-05EB-44C7-9670-49151FC7C9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2445</c:v>
                </c:pt>
                <c:pt idx="5">
                  <c:v>2421</c:v>
                </c:pt>
                <c:pt idx="8">
                  <c:v>2493</c:v>
                </c:pt>
                <c:pt idx="11">
                  <c:v>2407</c:v>
                </c:pt>
                <c:pt idx="14">
                  <c:v>2473</c:v>
                </c:pt>
              </c:numCache>
            </c:numRef>
          </c:val>
          <c:extLst>
            <c:ext xmlns:c16="http://schemas.microsoft.com/office/drawing/2014/chart" uri="{C3380CC4-5D6E-409C-BE32-E72D297353CC}">
              <c16:uniqueId val="{00000002-05EB-44C7-9670-49151FC7C9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EB-44C7-9670-49151FC7C9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EB-44C7-9670-49151FC7C9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20</c:v>
                </c:pt>
                <c:pt idx="3">
                  <c:v>20</c:v>
                </c:pt>
                <c:pt idx="6">
                  <c:v>20</c:v>
                </c:pt>
                <c:pt idx="9">
                  <c:v>0</c:v>
                </c:pt>
                <c:pt idx="12">
                  <c:v>0</c:v>
                </c:pt>
              </c:numCache>
            </c:numRef>
          </c:val>
          <c:extLst>
            <c:ext xmlns:c16="http://schemas.microsoft.com/office/drawing/2014/chart" uri="{C3380CC4-5D6E-409C-BE32-E72D297353CC}">
              <c16:uniqueId val="{00000005-05EB-44C7-9670-49151FC7C9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1871</c:v>
                </c:pt>
                <c:pt idx="3">
                  <c:v>1808</c:v>
                </c:pt>
                <c:pt idx="6">
                  <c:v>1761</c:v>
                </c:pt>
                <c:pt idx="9">
                  <c:v>1556</c:v>
                </c:pt>
                <c:pt idx="12">
                  <c:v>1508</c:v>
                </c:pt>
              </c:numCache>
            </c:numRef>
          </c:val>
          <c:extLst>
            <c:ext xmlns:c16="http://schemas.microsoft.com/office/drawing/2014/chart" uri="{C3380CC4-5D6E-409C-BE32-E72D297353CC}">
              <c16:uniqueId val="{00000006-05EB-44C7-9670-49151FC7C9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882</c:v>
                </c:pt>
                <c:pt idx="3">
                  <c:v>839</c:v>
                </c:pt>
                <c:pt idx="6">
                  <c:v>972</c:v>
                </c:pt>
                <c:pt idx="9">
                  <c:v>1012</c:v>
                </c:pt>
                <c:pt idx="12">
                  <c:v>1484</c:v>
                </c:pt>
              </c:numCache>
            </c:numRef>
          </c:val>
          <c:extLst>
            <c:ext xmlns:c16="http://schemas.microsoft.com/office/drawing/2014/chart" uri="{C3380CC4-5D6E-409C-BE32-E72D297353CC}">
              <c16:uniqueId val="{00000007-05EB-44C7-9670-49151FC7C9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8516</c:v>
                </c:pt>
                <c:pt idx="3">
                  <c:v>7153</c:v>
                </c:pt>
                <c:pt idx="6">
                  <c:v>6339</c:v>
                </c:pt>
                <c:pt idx="9">
                  <c:v>6063</c:v>
                </c:pt>
                <c:pt idx="12">
                  <c:v>5754</c:v>
                </c:pt>
              </c:numCache>
            </c:numRef>
          </c:val>
          <c:extLst>
            <c:ext xmlns:c16="http://schemas.microsoft.com/office/drawing/2014/chart" uri="{C3380CC4-5D6E-409C-BE32-E72D297353CC}">
              <c16:uniqueId val="{00000008-05EB-44C7-9670-49151FC7C9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259</c:v>
                </c:pt>
                <c:pt idx="3">
                  <c:v>179</c:v>
                </c:pt>
                <c:pt idx="6">
                  <c:v>103</c:v>
                </c:pt>
                <c:pt idx="9">
                  <c:v>73</c:v>
                </c:pt>
                <c:pt idx="12">
                  <c:v>50</c:v>
                </c:pt>
              </c:numCache>
            </c:numRef>
          </c:val>
          <c:extLst>
            <c:ext xmlns:c16="http://schemas.microsoft.com/office/drawing/2014/chart" uri="{C3380CC4-5D6E-409C-BE32-E72D297353CC}">
              <c16:uniqueId val="{00000009-05EB-44C7-9670-49151FC7C9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9138</c:v>
                </c:pt>
                <c:pt idx="3">
                  <c:v>9144</c:v>
                </c:pt>
                <c:pt idx="6">
                  <c:v>8967</c:v>
                </c:pt>
                <c:pt idx="9">
                  <c:v>9404</c:v>
                </c:pt>
                <c:pt idx="12">
                  <c:v>9259</c:v>
                </c:pt>
              </c:numCache>
            </c:numRef>
          </c:val>
          <c:extLst>
            <c:ext xmlns:c16="http://schemas.microsoft.com/office/drawing/2014/chart" uri="{C3380CC4-5D6E-409C-BE32-E72D297353CC}">
              <c16:uniqueId val="{0000000A-05EB-44C7-9670-49151FC7C937}"/>
            </c:ext>
          </c:extLst>
        </c:ser>
        <c:dLbls>
          <c:showLegendKey val="0"/>
          <c:showVal val="0"/>
          <c:showCatName val="0"/>
          <c:showSerName val="0"/>
          <c:showPercent val="0"/>
          <c:showBubbleSize val="0"/>
        </c:dLbls>
        <c:gapWidth val="100"/>
        <c:overlap val="100"/>
        <c:axId val="138017280"/>
        <c:axId val="131036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4883</c:v>
                </c:pt>
                <c:pt idx="2">
                  <c:v>#N/A</c:v>
                </c:pt>
                <c:pt idx="3">
                  <c:v>#N/A</c:v>
                </c:pt>
                <c:pt idx="4">
                  <c:v>3730</c:v>
                </c:pt>
                <c:pt idx="5">
                  <c:v>#N/A</c:v>
                </c:pt>
                <c:pt idx="6">
                  <c:v>#N/A</c:v>
                </c:pt>
                <c:pt idx="7">
                  <c:v>2931</c:v>
                </c:pt>
                <c:pt idx="8">
                  <c:v>#N/A</c:v>
                </c:pt>
                <c:pt idx="9">
                  <c:v>#N/A</c:v>
                </c:pt>
                <c:pt idx="10">
                  <c:v>3190</c:v>
                </c:pt>
                <c:pt idx="11">
                  <c:v>#N/A</c:v>
                </c:pt>
                <c:pt idx="12">
                  <c:v>#N/A</c:v>
                </c:pt>
                <c:pt idx="13">
                  <c:v>3161</c:v>
                </c:pt>
                <c:pt idx="14">
                  <c:v>#N/A</c:v>
                </c:pt>
              </c:numCache>
            </c:numRef>
          </c:val>
          <c:smooth val="0"/>
          <c:extLst>
            <c:ext xmlns:c16="http://schemas.microsoft.com/office/drawing/2014/chart" uri="{C3380CC4-5D6E-409C-BE32-E72D297353CC}">
              <c16:uniqueId val="{0000000B-05EB-44C7-9670-49151FC7C937}"/>
            </c:ext>
          </c:extLst>
        </c:ser>
        <c:dLbls>
          <c:showLegendKey val="0"/>
          <c:showVal val="0"/>
          <c:showCatName val="0"/>
          <c:showSerName val="0"/>
          <c:showPercent val="0"/>
          <c:showBubbleSize val="0"/>
        </c:dLbls>
        <c:marker val="1"/>
        <c:smooth val="0"/>
        <c:axId val="138017280"/>
        <c:axId val="131036224"/>
      </c:lineChart>
      <c:catAx>
        <c:axId val="13801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036224"/>
        <c:crosses val="autoZero"/>
        <c:auto val="1"/>
        <c:lblAlgn val="ctr"/>
        <c:lblOffset val="100"/>
        <c:tickLblSkip val="1"/>
        <c:tickMarkSkip val="1"/>
        <c:noMultiLvlLbl val="0"/>
      </c:catAx>
      <c:valAx>
        <c:axId val="131036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1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1523</c:v>
                </c:pt>
                <c:pt idx="1">
                  <c:v>1465</c:v>
                </c:pt>
                <c:pt idx="2">
                  <c:v>1476</c:v>
                </c:pt>
              </c:numCache>
            </c:numRef>
          </c:val>
          <c:extLst>
            <c:ext xmlns:c16="http://schemas.microsoft.com/office/drawing/2014/chart" uri="{C3380CC4-5D6E-409C-BE32-E72D297353CC}">
              <c16:uniqueId val="{00000000-842F-4561-9F03-003DBA93D2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191</c:v>
                </c:pt>
                <c:pt idx="1">
                  <c:v>191</c:v>
                </c:pt>
                <c:pt idx="2">
                  <c:v>191</c:v>
                </c:pt>
              </c:numCache>
            </c:numRef>
          </c:val>
          <c:extLst>
            <c:ext xmlns:c16="http://schemas.microsoft.com/office/drawing/2014/chart" uri="{C3380CC4-5D6E-409C-BE32-E72D297353CC}">
              <c16:uniqueId val="{00000001-842F-4561-9F03-003DBA93D2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574</c:v>
                </c:pt>
                <c:pt idx="1">
                  <c:v>570</c:v>
                </c:pt>
                <c:pt idx="2">
                  <c:v>567</c:v>
                </c:pt>
              </c:numCache>
            </c:numRef>
          </c:val>
          <c:extLst>
            <c:ext xmlns:c16="http://schemas.microsoft.com/office/drawing/2014/chart" uri="{C3380CC4-5D6E-409C-BE32-E72D297353CC}">
              <c16:uniqueId val="{00000002-842F-4561-9F03-003DBA93D206}"/>
            </c:ext>
          </c:extLst>
        </c:ser>
        <c:dLbls>
          <c:showLegendKey val="0"/>
          <c:showVal val="0"/>
          <c:showCatName val="0"/>
          <c:showSerName val="0"/>
          <c:showPercent val="0"/>
          <c:showBubbleSize val="0"/>
        </c:dLbls>
        <c:gapWidth val="120"/>
        <c:overlap val="100"/>
        <c:axId val="243565568"/>
        <c:axId val="243139712"/>
      </c:barChart>
      <c:catAx>
        <c:axId val="24356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3139712"/>
        <c:crosses val="autoZero"/>
        <c:auto val="1"/>
        <c:lblAlgn val="ctr"/>
        <c:lblOffset val="100"/>
        <c:tickLblSkip val="1"/>
        <c:tickMarkSkip val="1"/>
        <c:noMultiLvlLbl val="0"/>
      </c:catAx>
      <c:valAx>
        <c:axId val="243139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356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{760B5F1F-EF43-474F-A04B-4A9FE4650C0B}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F25-448C-9175-4636F946C6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{A233F77B-6034-4DF1-B039-0CF7DCBFF4AC}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25-448C-9175-4636F946C6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{17B8F076-41DA-4DD7-A720-4FB08341185E}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25-448C-9175-4636F946C6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{F705C919-C535-450A-BA2D-230906043AA6}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25-448C-9175-4636F946C6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{B94A5DDC-1B38-48D2-84C7-ADC83B488F72}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25-448C-9175-4636F946C60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{B66DA509-CB6B-4C92-84A2-63058F2FF6D8}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F25-448C-9175-4636F946C60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{1997A395-8884-4383-B80C-D917732784AB}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F25-448C-9175-4636F946C60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{0DFD3F59-0D6C-49B4-AC32-87A616D26AC9}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F25-448C-9175-4636F946C60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{58B905CC-4D62-4633-8858-7AF27CD494CF}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F25-448C-9175-4636F946C6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58.3</c:v>
                </c:pt>
                <c:pt idx="16">
                  <c:v>57.8</c:v>
                </c:pt>
                <c:pt idx="24">
                  <c:v>60.8</c:v>
                </c:pt>
                <c:pt idx="32">
                  <c:v>60.2</c:v>
                </c:pt>
              </c:numCache>
            </c:numRef>
          </c:xVal>
          <c:yVal>
            <c:numRef>
              <c:f>公会計指標分析・財政指標組合せ分析表!$BP$51:$DC$51</c:f>
              <c:numCache>
                <c:formatCode>#,##0.0;"▲ "#,##0.0</c:formatCode>
                <c:ptCount val="40"/>
                <c:pt idx="8">
                  <c:v>69.400000000000006</c:v>
                </c:pt>
                <c:pt idx="16">
                  <c:v>55.2</c:v>
                </c:pt>
                <c:pt idx="24">
                  <c:v>60.1</c:v>
                </c:pt>
                <c:pt idx="32">
                  <c:v>59.6</c:v>
                </c:pt>
              </c:numCache>
            </c:numRef>
          </c:yVal>
          <c:smooth val="0"/>
          <c:extLst>
            <c:ext xmlns:c16="http://schemas.microsoft.com/office/drawing/2014/chart" uri="{C3380CC4-5D6E-409C-BE32-E72D297353CC}">
              <c16:uniqueId val="{00000009-1F25-448C-9175-4636F946C6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{2CD50F69-7520-4114-B3AF-51EBC5C57A0C}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F25-448C-9175-4636F946C6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{AA42C84E-D356-4640-9847-99AA95229544}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25-448C-9175-4636F946C6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{9A56C1A2-DC9A-49CB-83C1-0CF6DE38418F}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25-448C-9175-4636F946C6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{50987E99-10FA-417E-BED2-B9B751C8EE77}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25-448C-9175-4636F946C6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{FA3595CC-41FA-452B-BF2A-AEBCCB7363F5}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25-448C-9175-4636F946C60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{901A0057-533F-4F52-A21B-1400D0B03856}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F25-448C-9175-4636F946C60F}"/>
                </c:ext>
              </c:extLst>
            </c:dLbl>
            <c:dLbl>
              <c:idx val="16"/>
              <c:layout>
                <c:manualLayout>
                  <c:x val="-3.9922528141866517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{A719E185-8BE1-4C5D-8C6A-517459CDCE6A}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F25-448C-9175-4636F946C60F}"/>
                </c:ext>
              </c:extLst>
            </c:dLbl>
            <c:dLbl>
              <c:idx val="24"/>
              <c:layout>
                <c:manualLayout>
                  <c:x val="-2.436787279727809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{E46BEC7B-1A41-41E3-9542-8F8B9BBD49AF}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F25-448C-9175-4636F946C60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{DA6564E3-775C-46BB-9FFA-C8B5A29DDAD7}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F25-448C-9175-4636F946C6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c:ext xmlns:c16="http://schemas.microsoft.com/office/drawing/2014/chart" uri="{C3380CC4-5D6E-409C-BE32-E72D297353CC}">
              <c16:uniqueId val="{00000013-1F25-448C-9175-4636F946C60F}"/>
            </c:ext>
          </c:extLst>
        </c:ser>
        <c:dLbls>
          <c:showLegendKey val="0"/>
          <c:showVal val="1"/>
          <c:showCatName val="0"/>
          <c:showSerName val="0"/>
          <c:showPercent val="0"/>
          <c:showBubbleSize val="0"/>
        </c:dLbls>
        <c:axId val="243143744"/>
        <c:axId val="243144320"/>
      </c:scatterChart>
      <c:valAx>
        <c:axId val="243143744"/>
        <c:scaling>
          <c:orientation val="minMax"/>
          <c:max val="61.4"/>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144320"/>
        <c:crosses val="autoZero"/>
        <c:crossBetween val="midCat"/>
      </c:valAx>
      <c:valAx>
        <c:axId val="243144320"/>
        <c:scaling>
          <c:orientation val="minMax"/>
          <c:max val="80"/>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3143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{3CCB309C-3CBD-4208-BFFC-A25462972763}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143-40B1-9449-C69E57266D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{CABDAC4F-BDE7-4433-B200-363E3A1A8CF8}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43-40B1-9449-C69E57266D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{09A9F8CB-6FCB-4794-BFB0-C56D55AB3F5E}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43-40B1-9449-C69E57266D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{A7047E75-9B2E-4D21-97B9-85E942D0F2D7}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43-40B1-9449-C69E57266D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{63FB090C-E788-4958-878F-6EED37724189}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43-40B1-9449-C69E57266DE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{9A2C17AE-9777-41A9-BE39-E5342C41C78C}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143-40B1-9449-C69E57266DE5}"/>
                </c:ext>
              </c:extLst>
            </c:dLbl>
            <c:dLbl>
              <c:idx val="16"/>
              <c:layout>
                <c:manualLayout>
                  <c:x val="-3.2121358057875991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{0407C6DD-EB7B-4BD6-8FE9-9BD9150CCEA9}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143-40B1-9449-C69E57266DE5}"/>
                </c:ext>
              </c:extLst>
            </c:dLbl>
            <c:dLbl>
              <c:idx val="24"/>
              <c:layout>
                <c:manualLayout>
                  <c:x val="-3.1274625180345343E-2"/>
                  <c:y val="-7.955027272285147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{0CE43E93-A8A2-4CE0-827F-4871B201B2D9}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143-40B1-9449-C69E57266DE5}"/>
                </c:ext>
              </c:extLst>
            </c:dLbl>
            <c:dLbl>
              <c:idx val="32"/>
              <c:layout>
                <c:manualLayout>
                  <c:x val="-3.1697991619110633E-2"/>
                  <c:y val="-4.528302145273641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{5F354B94-8AB7-4E55-99DE-5AB76038EB7A}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143-40B1-9449-C69E57266D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10.3</c:v>
                </c:pt>
                <c:pt idx="16">
                  <c:v>9.9</c:v>
                </c:pt>
                <c:pt idx="24">
                  <c:v>10.1</c:v>
                </c:pt>
                <c:pt idx="32">
                  <c:v>10.3</c:v>
                </c:pt>
              </c:numCache>
            </c:numRef>
          </c:xVal>
          <c:yVal>
            <c:numRef>
              <c:f>公会計指標分析・財政指標組合せ分析表!$BP$73:$DC$73</c:f>
              <c:numCache>
                <c:formatCode>#,##0.0;"▲ "#,##0.0</c:formatCode>
                <c:ptCount val="40"/>
                <c:pt idx="0">
                  <c:v>95.7</c:v>
                </c:pt>
                <c:pt idx="8">
                  <c:v>69.400000000000006</c:v>
                </c:pt>
                <c:pt idx="16">
                  <c:v>55.2</c:v>
                </c:pt>
                <c:pt idx="24">
                  <c:v>60.1</c:v>
                </c:pt>
                <c:pt idx="32">
                  <c:v>59.6</c:v>
                </c:pt>
              </c:numCache>
            </c:numRef>
          </c:yVal>
          <c:smooth val="0"/>
          <c:extLst>
            <c:ext xmlns:c16="http://schemas.microsoft.com/office/drawing/2014/chart" uri="{C3380CC4-5D6E-409C-BE32-E72D297353CC}">
              <c16:uniqueId val="{00000009-8143-40B1-9449-C69E57266D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{F68C6925-3E9D-4368-8363-C6FCD512B356}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143-40B1-9449-C69E57266D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{E28FEA9E-9527-4D3E-89AB-34A26E249C62}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43-40B1-9449-C69E57266D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{FAF0B386-0C23-4C55-9EA5-78A02AE0C4C1}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43-40B1-9449-C69E57266D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{59FAC89F-13F1-464B-B54B-FA5430E8DE91}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43-40B1-9449-C69E57266D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{B3D3874E-E486-42D1-AEE0-2D8AC6CD756C}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43-40B1-9449-C69E57266DE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{B1C353B9-13E2-4517-9336-355B629FDA05}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143-40B1-9449-C69E57266DE5}"/>
                </c:ext>
              </c:extLst>
            </c:dLbl>
            <c:dLbl>
              <c:idx val="16"/>
              <c:layout>
                <c:manualLayout>
                  <c:x val="-2.4755198425826373E-2"/>
                  <c:y val="-6.668369971511892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{9129301B-FAE4-4936-9818-A7FF49649B02}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143-40B1-9449-C69E57266DE5}"/>
                </c:ext>
              </c:extLst>
            </c:dLbl>
            <c:dLbl>
              <c:idx val="24"/>
              <c:layout>
                <c:manualLayout>
                  <c:x val="-3.864078481239491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{726DD09A-581C-49A6-B5C5-7E6D505628C7}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143-40B1-9449-C69E57266DE5}"/>
                </c:ext>
              </c:extLst>
            </c:dLbl>
            <c:dLbl>
              <c:idx val="32"/>
              <c:layout>
                <c:manualLayout>
                  <c:x val="-3.1697991619110633E-2"/>
                  <c:y val="-5.814959446046905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{0022060A-228D-434E-AB35-EBF8503E1D77}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143-40B1-9449-C69E57266D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7.1</c:v>
                </c:pt>
                <c:pt idx="16">
                  <c:v>6.6</c:v>
                </c:pt>
                <c:pt idx="24">
                  <c:v>6.5</c:v>
                </c:pt>
                <c:pt idx="32">
                  <c:v>6.7</c:v>
                </c:pt>
              </c:numCache>
            </c:numRef>
          </c:xVal>
          <c:yVal>
            <c:numRef>
              <c:f>公会計指標分析・財政指標組合せ分析表!$BP$77:$DC$77</c:f>
              <c:numCache>
                <c:formatCode>#,##0.0;"▲ "#,##0.0</c:formatCode>
                <c:ptCount val="40"/>
                <c:pt idx="0">
                  <c:v>27.8</c:v>
                </c:pt>
                <c:pt idx="8">
                  <c:v>20.2</c:v>
                </c:pt>
                <c:pt idx="16">
                  <c:v>15.5</c:v>
                </c:pt>
                <c:pt idx="24">
                  <c:v>14</c:v>
                </c:pt>
                <c:pt idx="32">
                  <c:v>11.4</c:v>
                </c:pt>
              </c:numCache>
            </c:numRef>
          </c:yVal>
          <c:smooth val="0"/>
          <c:extLst>
            <c:ext xmlns:c16="http://schemas.microsoft.com/office/drawing/2014/chart" uri="{C3380CC4-5D6E-409C-BE32-E72D297353CC}">
              <c16:uniqueId val="{00000013-8143-40B1-9449-C69E57266DE5}"/>
            </c:ext>
          </c:extLst>
        </c:ser>
        <c:dLbls>
          <c:showLegendKey val="0"/>
          <c:showVal val="1"/>
          <c:showCatName val="0"/>
          <c:showSerName val="0"/>
          <c:showPercent val="0"/>
          <c:showBubbleSize val="0"/>
        </c:dLbls>
        <c:axId val="244809728"/>
        <c:axId val="244810304"/>
      </c:scatterChart>
      <c:valAx>
        <c:axId val="244809728"/>
        <c:scaling>
          <c:orientation val="minMax"/>
          <c:max val="12.6"/>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810304"/>
        <c:crosses val="autoZero"/>
        <c:crossBetween val="midCat"/>
      </c:valAx>
      <c:valAx>
        <c:axId val="244810304"/>
        <c:scaling>
          <c:orientation val="minMax"/>
          <c:max val="11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8097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今後控える大型の建設事業に係る元利償還金の増加が見込まれる。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交付税措置のある有利な地方債を活用するとともに、新規の借入は償還額以内となるよう努め、健全化を進めたい。</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effectLst/>
            </a:rPr>
            <a:t>満期一括償還地方債なし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近年、将来負担比率は減少</a:t>
          </a:r>
          <a:r>
            <a:rPr lang="ja-JP" altLang="en-US" sz="1100" b="0" i="0" baseline="0">
              <a:solidFill>
                <a:schemeClr val="dk1"/>
              </a:solidFill>
              <a:effectLst/>
              <a:latin typeface="+mn-lt"/>
              <a:ea typeface="+mn-ea"/>
              <a:cs typeface="+mn-cs"/>
            </a:rPr>
            <a:t>傾向にあった</a:t>
          </a:r>
          <a:r>
            <a:rPr lang="ja-JP" altLang="ja-JP" sz="1100" b="0" i="0" baseline="0">
              <a:solidFill>
                <a:schemeClr val="dk1"/>
              </a:solidFill>
              <a:effectLst/>
              <a:latin typeface="+mn-lt"/>
              <a:ea typeface="+mn-ea"/>
              <a:cs typeface="+mn-cs"/>
            </a:rPr>
            <a:t>が、大型の建設事業の影響で今後、地方債残高がピークとなる見込みであり、将来負担比率も上昇していくことが想定される。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減少傾向に転じてはいるが、公営企業債等繰入見込額が多額である点も注視すべきである。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事業実施にあたり、規模等慎重に検討し、財政健全化に努めたい。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長野県箕輪町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・財政調整基金に</a:t>
          </a:r>
          <a:r>
            <a:rPr lang="en-US" altLang="ja-JP" sz="1100" b="0" i="0" baseline="0">
              <a:solidFill>
                <a:schemeClr val="dk1"/>
              </a:solidFill>
              <a:effectLst/>
              <a:latin typeface="+mn-lt"/>
              <a:ea typeface="+mn-ea"/>
              <a:cs typeface="+mn-cs"/>
            </a:rPr>
            <a:t>1,000</a:t>
          </a:r>
          <a:r>
            <a:rPr lang="ja-JP" altLang="en-US" sz="1100" b="0" i="0" baseline="0">
              <a:solidFill>
                <a:schemeClr val="dk1"/>
              </a:solidFill>
              <a:effectLst/>
              <a:latin typeface="+mn-lt"/>
              <a:ea typeface="+mn-ea"/>
              <a:cs typeface="+mn-cs"/>
            </a:rPr>
            <a:t>万円積み立てた</a:t>
          </a:r>
          <a:r>
            <a:rPr lang="ja-JP" altLang="ja-JP" sz="1100" b="0" i="0" baseline="0">
              <a:solidFill>
                <a:schemeClr val="dk1"/>
              </a:solidFill>
              <a:effectLst/>
              <a:latin typeface="+mn-lt"/>
              <a:ea typeface="+mn-ea"/>
              <a:cs typeface="+mn-cs"/>
            </a:rPr>
            <a:t>こと</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により、基金全体としては</a:t>
          </a:r>
          <a:r>
            <a:rPr lang="en-US" altLang="ja-JP" sz="1100" b="0" i="0" baseline="0">
              <a:solidFill>
                <a:schemeClr val="dk1"/>
              </a:solidFill>
              <a:effectLst/>
              <a:latin typeface="+mn-lt"/>
              <a:ea typeface="+mn-ea"/>
              <a:cs typeface="+mn-cs"/>
            </a:rPr>
            <a:t>800</a:t>
          </a:r>
          <a:r>
            <a:rPr lang="ja-JP" altLang="ja-JP" sz="1100" b="0" i="0" baseline="0">
              <a:solidFill>
                <a:schemeClr val="dk1"/>
              </a:solidFill>
              <a:effectLst/>
              <a:latin typeface="+mn-lt"/>
              <a:ea typeface="+mn-ea"/>
              <a:cs typeface="+mn-cs"/>
            </a:rPr>
            <a:t>万円の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・財政調整基金残高を標準財政規模の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％程度にすることをひとつの目安とした運用を行い、財政の健全化に努める。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b="0" i="0" baseline="0">
              <a:solidFill>
                <a:schemeClr val="dk1"/>
              </a:solidFill>
              <a:effectLst/>
              <a:latin typeface="+mn-lt"/>
              <a:ea typeface="+mn-ea"/>
              <a:cs typeface="+mn-cs"/>
            </a:rPr>
            <a:t>・図書館建設基金：図書館建設のため</a:t>
          </a:r>
          <a:endParaRPr lang="ja-JP" altLang="ja-JP" sz="1400">
            <a:effectLst/>
          </a:endParaRPr>
        </a:p>
        <a:p>
          <a:r>
            <a:rPr lang="ja-JP" altLang="ja-JP" sz="1100" b="0" i="0" baseline="0">
              <a:solidFill>
                <a:schemeClr val="dk1"/>
              </a:solidFill>
              <a:effectLst/>
              <a:latin typeface="+mn-lt"/>
              <a:ea typeface="+mn-ea"/>
              <a:cs typeface="+mn-cs"/>
            </a:rPr>
            <a:t>・福祉基金　　　　  ：長寿社会に備えて在宅福祉の向上、健康づくり、ボランティア活動の活発化等を図りつつ、高齢者保健福祉施策を推進するため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図書館建設</a:t>
          </a:r>
          <a:r>
            <a:rPr lang="ja-JP" altLang="ja-JP" sz="1100" b="0" i="0" baseline="0">
              <a:solidFill>
                <a:schemeClr val="dk1"/>
              </a:solidFill>
              <a:effectLst/>
              <a:latin typeface="+mn-lt"/>
              <a:ea typeface="+mn-ea"/>
              <a:cs typeface="+mn-cs"/>
            </a:rPr>
            <a:t>基金：</a:t>
          </a:r>
          <a:r>
            <a:rPr lang="en-US" altLang="ja-JP" sz="1100" b="0" i="0" baseline="0">
              <a:solidFill>
                <a:schemeClr val="dk1"/>
              </a:solidFill>
              <a:effectLst/>
              <a:latin typeface="+mn-lt"/>
              <a:ea typeface="+mn-ea"/>
              <a:cs typeface="+mn-cs"/>
            </a:rPr>
            <a:t>1,000</a:t>
          </a:r>
          <a:r>
            <a:rPr lang="ja-JP" altLang="en-US" sz="1100" b="0" i="0" baseline="0">
              <a:solidFill>
                <a:schemeClr val="dk1"/>
              </a:solidFill>
              <a:effectLst/>
              <a:latin typeface="+mn-lt"/>
              <a:ea typeface="+mn-ea"/>
              <a:cs typeface="+mn-cs"/>
            </a:rPr>
            <a:t>万円積み立てたことによる増。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図書館建設</a:t>
          </a:r>
          <a:r>
            <a:rPr lang="ja-JP" altLang="ja-JP" sz="1100" b="0" i="0" baseline="0">
              <a:solidFill>
                <a:schemeClr val="dk1"/>
              </a:solidFill>
              <a:effectLst/>
              <a:latin typeface="+mn-lt"/>
              <a:ea typeface="+mn-ea"/>
              <a:cs typeface="+mn-cs"/>
            </a:rPr>
            <a:t>基金：</a:t>
          </a:r>
          <a:r>
            <a:rPr lang="ja-JP" altLang="en-US" sz="1100" b="0" i="0" baseline="0">
              <a:solidFill>
                <a:schemeClr val="dk1"/>
              </a:solidFill>
              <a:effectLst/>
              <a:latin typeface="+mn-lt"/>
              <a:ea typeface="+mn-ea"/>
              <a:cs typeface="+mn-cs"/>
            </a:rPr>
            <a:t>今後予定される図書館の整備費</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充当する</a:t>
          </a:r>
          <a:r>
            <a:rPr lang="ja-JP" altLang="ja-JP" sz="1100" b="0" i="0" baseline="0">
              <a:solidFill>
                <a:schemeClr val="dk1"/>
              </a:solidFill>
              <a:effectLst/>
              <a:latin typeface="+mn-lt"/>
              <a:ea typeface="+mn-ea"/>
              <a:cs typeface="+mn-cs"/>
            </a:rPr>
            <a:t>一般財源分を積立予定。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・財政調整基金に</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万円積み立てたこと等により、基金全体として</a:t>
          </a:r>
          <a:r>
            <a:rPr lang="en-US" altLang="ja-JP" sz="1100" b="0" i="0" baseline="0">
              <a:solidFill>
                <a:schemeClr val="dk1"/>
              </a:solidFill>
              <a:effectLst/>
              <a:latin typeface="+mn-lt"/>
              <a:ea typeface="+mn-ea"/>
              <a:cs typeface="+mn-cs"/>
            </a:rPr>
            <a:t>1,100</a:t>
          </a:r>
          <a:r>
            <a:rPr lang="ja-JP" altLang="ja-JP" sz="1100" b="0" i="0" baseline="0">
              <a:solidFill>
                <a:schemeClr val="dk1"/>
              </a:solidFill>
              <a:effectLst/>
              <a:latin typeface="+mn-lt"/>
              <a:ea typeface="+mn-ea"/>
              <a:cs typeface="+mn-cs"/>
            </a:rPr>
            <a:t>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・財政調整基金残高を標準財政規模の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％程度にすることをひとつの目安とした運用を行い、財政の健全化に努める。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・今後地方債償還のピークを迎えるため、それに備えて減債基金の額を維持する。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25,050
24,237
85.91
9,678,104
9,028,907
606,758
6,348,183
9,259,476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有形固定資産減価償却率は類似団体内の平均を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ポイント上回っている状況である。</a:t>
          </a:r>
          <a:endParaRPr lang="ja-JP" altLang="ja-JP">
            <a:effectLst/>
          </a:endParaRPr>
        </a:p>
        <a:p>
          <a:r>
            <a:rPr kumimoji="1" lang="ja-JP" altLang="ja-JP" sz="1100">
              <a:solidFill>
                <a:schemeClr val="dk1"/>
              </a:solidFill>
              <a:effectLst/>
              <a:latin typeface="+mn-lt"/>
              <a:ea typeface="+mn-ea"/>
              <a:cs typeface="+mn-cs"/>
            </a:rPr>
            <a:t>「箕輪町公共施設等総合管理計画」に定める、</a:t>
          </a:r>
          <a:r>
            <a:rPr lang="ja-JP" altLang="ja-JP" sz="1100" b="0" i="0" baseline="0">
              <a:solidFill>
                <a:schemeClr val="dk1"/>
              </a:solidFill>
              <a:effectLst/>
              <a:latin typeface="+mn-lt"/>
              <a:ea typeface="+mn-ea"/>
              <a:cs typeface="+mn-cs"/>
            </a:rPr>
            <a:t>公共施設の種類別施設の現況及び今後の方針、インフラ資産の現況及び方針に基づき、個別施設計画を策定し、更新・統廃合・長寿命化などを計画的に実施していく。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3" name="フローチャート: 判断 72"/>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9" name="楕円 78"/>
        <xdr:cNvSpPr/>
      </xdr:nvSpPr>
      <xdr:spPr>
        <a:xfrm>
          <a:off x="47117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82355</xdr:rowOff>
    </xdr:from>
    <xdr:ext cx="405111" cy="259045"/>
    <xdr:sp macro="" textlink="">
      <xdr:nvSpPr>
        <xdr:cNvPr id="80" name="有形固定資産減価償却率該当値テキスト"/>
        <xdr:cNvSpPr txBox="1"/>
      </xdr:nvSpPr>
      <xdr:spPr>
        <a:xfrm>
          <a:off x="4813300" y="582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37888</xdr:rowOff>
    </xdr:from>
    <xdr:to>
      <xdr:col>19</xdr:col>
      <xdr:colOff>187325</xdr:colOff>
      <xdr:row>30</xdr:row>
      <xdr:rowOff>139488</xdr:rowOff>
    </xdr:to>
    <xdr:sp macro="" textlink="">
      <xdr:nvSpPr>
        <xdr:cNvPr id="81" name="楕円 80"/>
        <xdr:cNvSpPr/>
      </xdr:nvSpPr>
      <xdr:spPr>
        <a:xfrm>
          <a:off x="4000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88688</xdr:rowOff>
    </xdr:from>
    <xdr:to>
      <xdr:col>23</xdr:col>
      <xdr:colOff>85725</xdr:colOff>
      <xdr:row>30</xdr:row>
      <xdr:rowOff>110278</xdr:rowOff>
    </xdr:to>
    <xdr:cxnSp macro="">
      <xdr:nvCxnSpPr>
        <xdr:cNvPr id="82" name="直線コネクタ 81"/>
        <xdr:cNvCxnSpPr/>
      </xdr:nvCxnSpPr>
      <xdr:spPr>
        <a:xfrm>
          <a:off x="4051300" y="6003713"/>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145838</xdr:rowOff>
    </xdr:from>
    <xdr:to>
      <xdr:col>15</xdr:col>
      <xdr:colOff>187325</xdr:colOff>
      <xdr:row>31</xdr:row>
      <xdr:rowOff>75988</xdr:rowOff>
    </xdr:to>
    <xdr:sp macro="" textlink="">
      <xdr:nvSpPr>
        <xdr:cNvPr id="83" name="楕円 82"/>
        <xdr:cNvSpPr/>
      </xdr:nvSpPr>
      <xdr:spPr>
        <a:xfrm>
          <a:off x="3238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88688</xdr:rowOff>
    </xdr:from>
    <xdr:to>
      <xdr:col>19</xdr:col>
      <xdr:colOff>136525</xdr:colOff>
      <xdr:row>31</xdr:row>
      <xdr:rowOff>25188</xdr:rowOff>
    </xdr:to>
    <xdr:cxnSp macro="">
      <xdr:nvCxnSpPr>
        <xdr:cNvPr id="84" name="直線コネクタ 83"/>
        <xdr:cNvCxnSpPr/>
      </xdr:nvCxnSpPr>
      <xdr:spPr>
        <a:xfrm flipV="1">
          <a:off x="3289300" y="6003713"/>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127847</xdr:rowOff>
    </xdr:from>
    <xdr:to>
      <xdr:col>11</xdr:col>
      <xdr:colOff>187325</xdr:colOff>
      <xdr:row>31</xdr:row>
      <xdr:rowOff>57997</xdr:rowOff>
    </xdr:to>
    <xdr:sp macro="" textlink="">
      <xdr:nvSpPr>
        <xdr:cNvPr id="85" name="楕円 84"/>
        <xdr:cNvSpPr/>
      </xdr:nvSpPr>
      <xdr:spPr>
        <a:xfrm>
          <a:off x="24765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7197</xdr:rowOff>
    </xdr:from>
    <xdr:to>
      <xdr:col>15</xdr:col>
      <xdr:colOff>136525</xdr:colOff>
      <xdr:row>31</xdr:row>
      <xdr:rowOff>25188</xdr:rowOff>
    </xdr:to>
    <xdr:cxnSp macro="">
      <xdr:nvCxnSpPr>
        <xdr:cNvPr id="86" name="直線コネクタ 85"/>
        <xdr:cNvCxnSpPr/>
      </xdr:nvCxnSpPr>
      <xdr:spPr>
        <a:xfrm>
          <a:off x="2527300" y="6093672"/>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87" name="n_1aveValue有形固定資産減価償却率"/>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88" name="n_2aveValue有形固定資産減価償却率"/>
        <xdr:cNvSpPr txBox="1"/>
      </xdr:nvSpPr>
      <xdr:spPr>
        <a:xfrm>
          <a:off x="3086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89" name="n_3aveValue有形固定資産減価償却率"/>
        <xdr:cNvSpPr txBox="1"/>
      </xdr:nvSpPr>
      <xdr:spPr>
        <a:xfrm>
          <a:off x="2324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156015</xdr:rowOff>
    </xdr:from>
    <xdr:ext cx="405111" cy="259045"/>
    <xdr:sp macro="" textlink="">
      <xdr:nvSpPr>
        <xdr:cNvPr id="90" name="n_1mainValue有形固定資産減価償却率"/>
        <xdr:cNvSpPr txBox="1"/>
      </xdr:nvSpPr>
      <xdr:spPr>
        <a:xfrm>
          <a:off x="38360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92515</xdr:rowOff>
    </xdr:from>
    <xdr:ext cx="405111" cy="259045"/>
    <xdr:sp macro="" textlink="">
      <xdr:nvSpPr>
        <xdr:cNvPr id="91" name="n_2mainValue有形固定資産減価償却率"/>
        <xdr:cNvSpPr txBox="1"/>
      </xdr:nvSpPr>
      <xdr:spPr>
        <a:xfrm>
          <a:off x="30867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74524</xdr:rowOff>
    </xdr:from>
    <xdr:ext cx="405111" cy="259045"/>
    <xdr:sp macro="" textlink="">
      <xdr:nvSpPr>
        <xdr:cNvPr id="92" name="n_3mainValue有形固定資産減価償却率"/>
        <xdr:cNvSpPr txBox="1"/>
      </xdr:nvSpPr>
      <xdr:spPr>
        <a:xfrm>
          <a:off x="23247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将来負担額は減少傾向にあるものの、類似団体と比較して人件費が高い水準にあるため、債務償還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も類似団体と比べると</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a:t>
          </a:r>
          <a:endParaRPr lang="ja-JP" altLang="ja-JP">
            <a:effectLst/>
          </a:endParaRPr>
        </a:p>
        <a:p>
          <a:r>
            <a:rPr kumimoji="1" lang="ja-JP" altLang="ja-JP" sz="1100">
              <a:solidFill>
                <a:schemeClr val="dk1"/>
              </a:solidFill>
              <a:effectLst/>
              <a:latin typeface="+mn-lt"/>
              <a:ea typeface="+mn-ea"/>
              <a:cs typeface="+mn-cs"/>
            </a:rPr>
            <a:t>人件費の削減、事務事業の見直しを進め、経常経費の削減を図る。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3" name="直線コネクタ 122"/>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4"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5" name="直線コネクタ 12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6"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7" name="直線コネクタ 126"/>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28" name="債務償還比率平均値テキスト"/>
        <xdr:cNvSpPr txBox="1"/>
      </xdr:nvSpPr>
      <xdr:spPr>
        <a:xfrm>
          <a:off x="14846300" y="596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9" name="フローチャート: 判断 128"/>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0" name="フローチャート: 判断 129"/>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84646</xdr:rowOff>
    </xdr:from>
    <xdr:to>
      <xdr:col>76</xdr:col>
      <xdr:colOff>73025</xdr:colOff>
      <xdr:row>29</xdr:row>
      <xdr:rowOff>14796</xdr:rowOff>
    </xdr:to>
    <xdr:sp macro="" textlink="">
      <xdr:nvSpPr>
        <xdr:cNvPr id="136" name="楕円 135"/>
        <xdr:cNvSpPr/>
      </xdr:nvSpPr>
      <xdr:spPr>
        <a:xfrm>
          <a:off x="14744700" y="56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107523</xdr:rowOff>
    </xdr:from>
    <xdr:ext cx="469744" cy="259045"/>
    <xdr:sp macro="" textlink="">
      <xdr:nvSpPr>
        <xdr:cNvPr id="137" name="債務償還比率該当値テキスト"/>
        <xdr:cNvSpPr txBox="1"/>
      </xdr:nvSpPr>
      <xdr:spPr>
        <a:xfrm>
          <a:off x="14846300" y="550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46400</xdr:rowOff>
    </xdr:from>
    <xdr:to>
      <xdr:col>72</xdr:col>
      <xdr:colOff>123825</xdr:colOff>
      <xdr:row>28</xdr:row>
      <xdr:rowOff>148000</xdr:rowOff>
    </xdr:to>
    <xdr:sp macro="" textlink="">
      <xdr:nvSpPr>
        <xdr:cNvPr id="138" name="楕円 137"/>
        <xdr:cNvSpPr/>
      </xdr:nvSpPr>
      <xdr:spPr>
        <a:xfrm>
          <a:off x="14033500" y="561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97200</xdr:rowOff>
    </xdr:from>
    <xdr:to>
      <xdr:col>76</xdr:col>
      <xdr:colOff>22225</xdr:colOff>
      <xdr:row>28</xdr:row>
      <xdr:rowOff>135446</xdr:rowOff>
    </xdr:to>
    <xdr:cxnSp macro="">
      <xdr:nvCxnSpPr>
        <xdr:cNvPr id="139" name="直線コネクタ 138"/>
        <xdr:cNvCxnSpPr/>
      </xdr:nvCxnSpPr>
      <xdr:spPr>
        <a:xfrm>
          <a:off x="14084300" y="5669325"/>
          <a:ext cx="711200" cy="3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40" name="n_1aveValue債務償還比率"/>
        <xdr:cNvSpPr txBox="1"/>
      </xdr:nvSpPr>
      <xdr:spPr>
        <a:xfrm>
          <a:off x="13836727" y="606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164527</xdr:rowOff>
    </xdr:from>
    <xdr:ext cx="469744" cy="259045"/>
    <xdr:sp macro="" textlink="">
      <xdr:nvSpPr>
        <xdr:cNvPr id="141" name="n_1mainValue債務償還比率"/>
        <xdr:cNvSpPr txBox="1"/>
      </xdr:nvSpPr>
      <xdr:spPr>
        <a:xfrm>
          <a:off x="13836727" y="539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25,050
24,237
85.91
9,678,104
9,028,907
606,758
6,348,183
9,259,476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97807</xdr:rowOff>
    </xdr:from>
    <xdr:ext cx="405111" cy="259045"/>
    <xdr:sp macro="" textlink="">
      <xdr:nvSpPr>
        <xdr:cNvPr id="61" name="【道路】&#10;有形固定資産減価償却率平均値テキスト"/>
        <xdr:cNvSpPr txBox="1"/>
      </xdr:nvSpPr>
      <xdr:spPr>
        <a:xfrm>
          <a:off x="4673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97790</xdr:rowOff>
    </xdr:from>
    <xdr:to>
      <xdr:col>24</xdr:col>
      <xdr:colOff>114300</xdr:colOff>
      <xdr:row>38</xdr:row>
      <xdr:rowOff>27940</xdr:rowOff>
    </xdr:to>
    <xdr:sp macro="" textlink="">
      <xdr:nvSpPr>
        <xdr:cNvPr id="71" name="楕円 70"/>
        <xdr:cNvSpPr/>
      </xdr:nvSpPr>
      <xdr:spPr>
        <a:xfrm>
          <a:off x="4584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76217</xdr:rowOff>
    </xdr:from>
    <xdr:ext cx="405111" cy="259045"/>
    <xdr:sp macro="" textlink="">
      <xdr:nvSpPr>
        <xdr:cNvPr id="72" name="【道路】&#10;有形固定資産減価償却率該当値テキスト"/>
        <xdr:cNvSpPr txBox="1"/>
      </xdr:nvSpPr>
      <xdr:spPr>
        <a:xfrm>
          <a:off x="4673600"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3" name="楕円 72"/>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148590</xdr:rowOff>
    </xdr:from>
    <xdr:to>
      <xdr:col>24</xdr:col>
      <xdr:colOff>63500</xdr:colOff>
      <xdr:row>38</xdr:row>
      <xdr:rowOff>19050</xdr:rowOff>
    </xdr:to>
    <xdr:cxnSp macro="">
      <xdr:nvCxnSpPr>
        <xdr:cNvPr id="74" name="直線コネクタ 73"/>
        <xdr:cNvCxnSpPr/>
      </xdr:nvCxnSpPr>
      <xdr:spPr>
        <a:xfrm flipV="1">
          <a:off x="3797300" y="64922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xdr:rowOff>
    </xdr:from>
    <xdr:to>
      <xdr:col>15</xdr:col>
      <xdr:colOff>101600</xdr:colOff>
      <xdr:row>38</xdr:row>
      <xdr:rowOff>102235</xdr:rowOff>
    </xdr:to>
    <xdr:sp macro="" textlink="">
      <xdr:nvSpPr>
        <xdr:cNvPr id="75" name="楕円 74"/>
        <xdr:cNvSpPr/>
      </xdr:nvSpPr>
      <xdr:spPr>
        <a:xfrm>
          <a:off x="2857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51435</xdr:rowOff>
    </xdr:to>
    <xdr:cxnSp macro="">
      <xdr:nvCxnSpPr>
        <xdr:cNvPr id="76" name="直線コネクタ 75"/>
        <xdr:cNvCxnSpPr/>
      </xdr:nvCxnSpPr>
      <xdr:spPr>
        <a:xfrm flipV="1">
          <a:off x="2908300" y="65341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38735</xdr:rowOff>
    </xdr:from>
    <xdr:to>
      <xdr:col>10</xdr:col>
      <xdr:colOff>165100</xdr:colOff>
      <xdr:row>38</xdr:row>
      <xdr:rowOff>140335</xdr:rowOff>
    </xdr:to>
    <xdr:sp macro="" textlink="">
      <xdr:nvSpPr>
        <xdr:cNvPr id="77" name="楕円 76"/>
        <xdr:cNvSpPr/>
      </xdr:nvSpPr>
      <xdr:spPr>
        <a:xfrm>
          <a:off x="1968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51435</xdr:rowOff>
    </xdr:from>
    <xdr:to>
      <xdr:col>15</xdr:col>
      <xdr:colOff>50800</xdr:colOff>
      <xdr:row>38</xdr:row>
      <xdr:rowOff>89535</xdr:rowOff>
    </xdr:to>
    <xdr:cxnSp macro="">
      <xdr:nvCxnSpPr>
        <xdr:cNvPr id="78" name="直線コネクタ 77"/>
        <xdr:cNvCxnSpPr/>
      </xdr:nvCxnSpPr>
      <xdr:spPr>
        <a:xfrm flipV="1">
          <a:off x="2019300" y="65665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9"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80" name="n_2aveValue【道路】&#10;有形固定資産減価償却率"/>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81" name="n_3aveValue【道路】&#10;有形固定資産減価償却率"/>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60977</xdr:rowOff>
    </xdr:from>
    <xdr:ext cx="405111" cy="259045"/>
    <xdr:sp macro="" textlink="">
      <xdr:nvSpPr>
        <xdr:cNvPr id="82" name="n_1main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83" name="n_2mainValue【道路】&#10;有形固定資産減価償却率"/>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131462</xdr:rowOff>
    </xdr:from>
    <xdr:ext cx="405111" cy="259045"/>
    <xdr:sp macro="" textlink="">
      <xdr:nvSpPr>
        <xdr:cNvPr id="84" name="n_3mainValue【道路】&#10;有形固定資産減価償却率"/>
        <xdr:cNvSpPr txBox="1"/>
      </xdr:nvSpPr>
      <xdr:spPr>
        <a:xfrm>
          <a:off x="1816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3" name="【道路】&#10;一人当たり延長平均値テキスト"/>
        <xdr:cNvSpPr txBox="1"/>
      </xdr:nvSpPr>
      <xdr:spPr>
        <a:xfrm>
          <a:off x="10515600" y="679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122225</xdr:rowOff>
    </xdr:from>
    <xdr:to>
      <xdr:col>55</xdr:col>
      <xdr:colOff>50800</xdr:colOff>
      <xdr:row>41</xdr:row>
      <xdr:rowOff>52375</xdr:rowOff>
    </xdr:to>
    <xdr:sp macro="" textlink="">
      <xdr:nvSpPr>
        <xdr:cNvPr id="123" name="楕円 122"/>
        <xdr:cNvSpPr/>
      </xdr:nvSpPr>
      <xdr:spPr>
        <a:xfrm>
          <a:off x="10426700" y="69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100652</xdr:rowOff>
    </xdr:from>
    <xdr:ext cx="534377" cy="259045"/>
    <xdr:sp macro="" textlink="">
      <xdr:nvSpPr>
        <xdr:cNvPr id="124" name="【道路】&#10;一人当たり延長該当値テキスト"/>
        <xdr:cNvSpPr txBox="1"/>
      </xdr:nvSpPr>
      <xdr:spPr>
        <a:xfrm>
          <a:off x="10515600" y="695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121983</xdr:rowOff>
    </xdr:from>
    <xdr:to>
      <xdr:col>50</xdr:col>
      <xdr:colOff>165100</xdr:colOff>
      <xdr:row>41</xdr:row>
      <xdr:rowOff>52133</xdr:rowOff>
    </xdr:to>
    <xdr:sp macro="" textlink="">
      <xdr:nvSpPr>
        <xdr:cNvPr id="125" name="楕円 124"/>
        <xdr:cNvSpPr/>
      </xdr:nvSpPr>
      <xdr:spPr>
        <a:xfrm>
          <a:off x="9588500" y="69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xdr:rowOff>
    </xdr:from>
    <xdr:to>
      <xdr:col>55</xdr:col>
      <xdr:colOff>0</xdr:colOff>
      <xdr:row>41</xdr:row>
      <xdr:rowOff>1575</xdr:rowOff>
    </xdr:to>
    <xdr:cxnSp macro="">
      <xdr:nvCxnSpPr>
        <xdr:cNvPr id="126" name="直線コネクタ 125"/>
        <xdr:cNvCxnSpPr/>
      </xdr:nvCxnSpPr>
      <xdr:spPr>
        <a:xfrm>
          <a:off x="9639300" y="7030783"/>
          <a:ext cx="8382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122631</xdr:rowOff>
    </xdr:from>
    <xdr:to>
      <xdr:col>46</xdr:col>
      <xdr:colOff>38100</xdr:colOff>
      <xdr:row>41</xdr:row>
      <xdr:rowOff>52781</xdr:rowOff>
    </xdr:to>
    <xdr:sp macro="" textlink="">
      <xdr:nvSpPr>
        <xdr:cNvPr id="127" name="楕円 126"/>
        <xdr:cNvSpPr/>
      </xdr:nvSpPr>
      <xdr:spPr>
        <a:xfrm>
          <a:off x="8699500" y="69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xdr:rowOff>
    </xdr:from>
    <xdr:to>
      <xdr:col>50</xdr:col>
      <xdr:colOff>114300</xdr:colOff>
      <xdr:row>41</xdr:row>
      <xdr:rowOff>1981</xdr:rowOff>
    </xdr:to>
    <xdr:cxnSp macro="">
      <xdr:nvCxnSpPr>
        <xdr:cNvPr id="128" name="直線コネクタ 127"/>
        <xdr:cNvCxnSpPr/>
      </xdr:nvCxnSpPr>
      <xdr:spPr>
        <a:xfrm flipV="1">
          <a:off x="8750300" y="7030783"/>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73901</xdr:rowOff>
    </xdr:from>
    <xdr:to>
      <xdr:col>41</xdr:col>
      <xdr:colOff>101600</xdr:colOff>
      <xdr:row>41</xdr:row>
      <xdr:rowOff>4051</xdr:rowOff>
    </xdr:to>
    <xdr:sp macro="" textlink="">
      <xdr:nvSpPr>
        <xdr:cNvPr id="129" name="楕円 128"/>
        <xdr:cNvSpPr/>
      </xdr:nvSpPr>
      <xdr:spPr>
        <a:xfrm>
          <a:off x="7810500" y="69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124701</xdr:rowOff>
    </xdr:from>
    <xdr:to>
      <xdr:col>45</xdr:col>
      <xdr:colOff>177800</xdr:colOff>
      <xdr:row>41</xdr:row>
      <xdr:rowOff>1981</xdr:rowOff>
    </xdr:to>
    <xdr:cxnSp macro="">
      <xdr:nvCxnSpPr>
        <xdr:cNvPr id="130" name="直線コネクタ 129"/>
        <xdr:cNvCxnSpPr/>
      </xdr:nvCxnSpPr>
      <xdr:spPr>
        <a:xfrm>
          <a:off x="7861300" y="6982701"/>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31" name="n_1aveValue【道路】&#10;一人当たり延長"/>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32" name="n_2aveValue【道路】&#10;一人当たり延長"/>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41165</xdr:rowOff>
    </xdr:from>
    <xdr:ext cx="534377" cy="259045"/>
    <xdr:sp macro="" textlink="">
      <xdr:nvSpPr>
        <xdr:cNvPr id="133" name="n_3aveValue【道路】&#10;一人当たり延長"/>
        <xdr:cNvSpPr txBox="1"/>
      </xdr:nvSpPr>
      <xdr:spPr>
        <a:xfrm>
          <a:off x="7594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43260</xdr:rowOff>
    </xdr:from>
    <xdr:ext cx="534377" cy="259045"/>
    <xdr:sp macro="" textlink="">
      <xdr:nvSpPr>
        <xdr:cNvPr id="134" name="n_1mainValue【道路】&#10;一人当たり延長"/>
        <xdr:cNvSpPr txBox="1"/>
      </xdr:nvSpPr>
      <xdr:spPr>
        <a:xfrm>
          <a:off x="9359411" y="707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43908</xdr:rowOff>
    </xdr:from>
    <xdr:ext cx="534377" cy="259045"/>
    <xdr:sp macro="" textlink="">
      <xdr:nvSpPr>
        <xdr:cNvPr id="135" name="n_2mainValue【道路】&#10;一人当たり延長"/>
        <xdr:cNvSpPr txBox="1"/>
      </xdr:nvSpPr>
      <xdr:spPr>
        <a:xfrm>
          <a:off x="8483111" y="707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20578</xdr:rowOff>
    </xdr:from>
    <xdr:ext cx="534377" cy="259045"/>
    <xdr:sp macro="" textlink="">
      <xdr:nvSpPr>
        <xdr:cNvPr id="136" name="n_3mainValue【道路】&#10;一人当たり延長"/>
        <xdr:cNvSpPr txBox="1"/>
      </xdr:nvSpPr>
      <xdr:spPr>
        <a:xfrm>
          <a:off x="7594111" y="67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65" name="【橋りょう・トンネル】&#10;有形固定資産減価償却率平均値テキスト"/>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128270</xdr:rowOff>
    </xdr:from>
    <xdr:to>
      <xdr:col>24</xdr:col>
      <xdr:colOff>114300</xdr:colOff>
      <xdr:row>57</xdr:row>
      <xdr:rowOff>58420</xdr:rowOff>
    </xdr:to>
    <xdr:sp macro="" textlink="">
      <xdr:nvSpPr>
        <xdr:cNvPr id="175" name="楕円 174"/>
        <xdr:cNvSpPr/>
      </xdr:nvSpPr>
      <xdr:spPr>
        <a:xfrm>
          <a:off x="45847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151147</xdr:rowOff>
    </xdr:from>
    <xdr:ext cx="405111" cy="259045"/>
    <xdr:sp macro="" textlink="">
      <xdr:nvSpPr>
        <xdr:cNvPr id="176" name="【橋りょう・トンネル】&#10;有形固定資産減価償却率該当値テキスト"/>
        <xdr:cNvSpPr txBox="1"/>
      </xdr:nvSpPr>
      <xdr:spPr>
        <a:xfrm>
          <a:off x="4673600"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8255</xdr:rowOff>
    </xdr:from>
    <xdr:to>
      <xdr:col>20</xdr:col>
      <xdr:colOff>38100</xdr:colOff>
      <xdr:row>57</xdr:row>
      <xdr:rowOff>109855</xdr:rowOff>
    </xdr:to>
    <xdr:sp macro="" textlink="">
      <xdr:nvSpPr>
        <xdr:cNvPr id="177" name="楕円 176"/>
        <xdr:cNvSpPr/>
      </xdr:nvSpPr>
      <xdr:spPr>
        <a:xfrm>
          <a:off x="3746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7620</xdr:rowOff>
    </xdr:from>
    <xdr:to>
      <xdr:col>24</xdr:col>
      <xdr:colOff>63500</xdr:colOff>
      <xdr:row>57</xdr:row>
      <xdr:rowOff>59055</xdr:rowOff>
    </xdr:to>
    <xdr:cxnSp macro="">
      <xdr:nvCxnSpPr>
        <xdr:cNvPr id="178" name="直線コネクタ 177"/>
        <xdr:cNvCxnSpPr/>
      </xdr:nvCxnSpPr>
      <xdr:spPr>
        <a:xfrm flipV="1">
          <a:off x="3797300" y="97802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153035</xdr:rowOff>
    </xdr:from>
    <xdr:to>
      <xdr:col>15</xdr:col>
      <xdr:colOff>101600</xdr:colOff>
      <xdr:row>57</xdr:row>
      <xdr:rowOff>83185</xdr:rowOff>
    </xdr:to>
    <xdr:sp macro="" textlink="">
      <xdr:nvSpPr>
        <xdr:cNvPr id="179" name="楕円 178"/>
        <xdr:cNvSpPr/>
      </xdr:nvSpPr>
      <xdr:spPr>
        <a:xfrm>
          <a:off x="2857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32385</xdr:rowOff>
    </xdr:from>
    <xdr:to>
      <xdr:col>19</xdr:col>
      <xdr:colOff>177800</xdr:colOff>
      <xdr:row>57</xdr:row>
      <xdr:rowOff>59055</xdr:rowOff>
    </xdr:to>
    <xdr:cxnSp macro="">
      <xdr:nvCxnSpPr>
        <xdr:cNvPr id="180" name="直線コネクタ 179"/>
        <xdr:cNvCxnSpPr/>
      </xdr:nvCxnSpPr>
      <xdr:spPr>
        <a:xfrm>
          <a:off x="2908300" y="98050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10160</xdr:rowOff>
    </xdr:from>
    <xdr:to>
      <xdr:col>10</xdr:col>
      <xdr:colOff>165100</xdr:colOff>
      <xdr:row>57</xdr:row>
      <xdr:rowOff>111760</xdr:rowOff>
    </xdr:to>
    <xdr:sp macro="" textlink="">
      <xdr:nvSpPr>
        <xdr:cNvPr id="181" name="楕円 180"/>
        <xdr:cNvSpPr/>
      </xdr:nvSpPr>
      <xdr:spPr>
        <a:xfrm>
          <a:off x="1968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32385</xdr:rowOff>
    </xdr:from>
    <xdr:to>
      <xdr:col>15</xdr:col>
      <xdr:colOff>50800</xdr:colOff>
      <xdr:row>57</xdr:row>
      <xdr:rowOff>60960</xdr:rowOff>
    </xdr:to>
    <xdr:cxnSp macro="">
      <xdr:nvCxnSpPr>
        <xdr:cNvPr id="182" name="直線コネクタ 181"/>
        <xdr:cNvCxnSpPr/>
      </xdr:nvCxnSpPr>
      <xdr:spPr>
        <a:xfrm flipV="1">
          <a:off x="2019300" y="98050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83" name="n_1aveValue【橋りょう・トンネル】&#10;有形固定資産減価償却率"/>
        <xdr:cNvSpPr txBox="1"/>
      </xdr:nvSpPr>
      <xdr:spPr>
        <a:xfrm>
          <a:off x="3582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84" name="n_2aveValue【橋りょう・トンネル】&#10;有形固定資産減価償却率"/>
        <xdr:cNvSpPr txBox="1"/>
      </xdr:nvSpPr>
      <xdr:spPr>
        <a:xfrm>
          <a:off x="2705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131462</xdr:rowOff>
    </xdr:from>
    <xdr:ext cx="405111" cy="259045"/>
    <xdr:sp macro="" textlink="">
      <xdr:nvSpPr>
        <xdr:cNvPr id="185" name="n_3aveValue【橋りょう・トンネル】&#10;有形固定資産減価償却率"/>
        <xdr:cNvSpPr txBox="1"/>
      </xdr:nvSpPr>
      <xdr:spPr>
        <a:xfrm>
          <a:off x="1816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126382</xdr:rowOff>
    </xdr:from>
    <xdr:ext cx="405111" cy="259045"/>
    <xdr:sp macro="" textlink="">
      <xdr:nvSpPr>
        <xdr:cNvPr id="186" name="n_1mainValue【橋りょう・トンネル】&#10;有形固定資産減価償却率"/>
        <xdr:cNvSpPr txBox="1"/>
      </xdr:nvSpPr>
      <xdr:spPr>
        <a:xfrm>
          <a:off x="3582044" y="955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99712</xdr:rowOff>
    </xdr:from>
    <xdr:ext cx="405111" cy="259045"/>
    <xdr:sp macro="" textlink="">
      <xdr:nvSpPr>
        <xdr:cNvPr id="187" name="n_2mainValue【橋りょう・トンネル】&#10;有形固定資産減価償却率"/>
        <xdr:cNvSpPr txBox="1"/>
      </xdr:nvSpPr>
      <xdr:spPr>
        <a:xfrm>
          <a:off x="2705744"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128287</xdr:rowOff>
    </xdr:from>
    <xdr:ext cx="405111" cy="259045"/>
    <xdr:sp macro="" textlink="">
      <xdr:nvSpPr>
        <xdr:cNvPr id="188" name="n_3mainValue【橋りょう・トンネル】&#10;有形固定資産減価償却率"/>
        <xdr:cNvSpPr txBox="1"/>
      </xdr:nvSpPr>
      <xdr:spPr>
        <a:xfrm>
          <a:off x="1816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74801</xdr:rowOff>
    </xdr:from>
    <xdr:ext cx="599010" cy="259045"/>
    <xdr:sp macro="" textlink="">
      <xdr:nvSpPr>
        <xdr:cNvPr id="215" name="【橋りょう・トンネル】&#10;一人当たり有形固定資産（償却資産）額平均値テキスト"/>
        <xdr:cNvSpPr txBox="1"/>
      </xdr:nvSpPr>
      <xdr:spPr>
        <a:xfrm>
          <a:off x="10515600" y="10361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9" name="フローチャート: 判断 218"/>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120741</xdr:rowOff>
    </xdr:from>
    <xdr:to>
      <xdr:col>55</xdr:col>
      <xdr:colOff>50800</xdr:colOff>
      <xdr:row>62</xdr:row>
      <xdr:rowOff>50891</xdr:rowOff>
    </xdr:to>
    <xdr:sp macro="" textlink="">
      <xdr:nvSpPr>
        <xdr:cNvPr id="225" name="楕円 224"/>
        <xdr:cNvSpPr/>
      </xdr:nvSpPr>
      <xdr:spPr>
        <a:xfrm>
          <a:off x="10426700" y="105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99168</xdr:rowOff>
    </xdr:from>
    <xdr:ext cx="599010" cy="259045"/>
    <xdr:sp macro="" textlink="">
      <xdr:nvSpPr>
        <xdr:cNvPr id="226" name="【橋りょう・トンネル】&#10;一人当たり有形固定資産（償却資産）額該当値テキスト"/>
        <xdr:cNvSpPr txBox="1"/>
      </xdr:nvSpPr>
      <xdr:spPr>
        <a:xfrm>
          <a:off x="10515600" y="1055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113154</xdr:rowOff>
    </xdr:from>
    <xdr:to>
      <xdr:col>50</xdr:col>
      <xdr:colOff>165100</xdr:colOff>
      <xdr:row>62</xdr:row>
      <xdr:rowOff>43304</xdr:rowOff>
    </xdr:to>
    <xdr:sp macro="" textlink="">
      <xdr:nvSpPr>
        <xdr:cNvPr id="227" name="楕円 226"/>
        <xdr:cNvSpPr/>
      </xdr:nvSpPr>
      <xdr:spPr>
        <a:xfrm>
          <a:off x="9588500" y="1057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163954</xdr:rowOff>
    </xdr:from>
    <xdr:to>
      <xdr:col>55</xdr:col>
      <xdr:colOff>0</xdr:colOff>
      <xdr:row>62</xdr:row>
      <xdr:rowOff>91</xdr:rowOff>
    </xdr:to>
    <xdr:cxnSp macro="">
      <xdr:nvCxnSpPr>
        <xdr:cNvPr id="228" name="直線コネクタ 227"/>
        <xdr:cNvCxnSpPr/>
      </xdr:nvCxnSpPr>
      <xdr:spPr>
        <a:xfrm>
          <a:off x="9639300" y="10622404"/>
          <a:ext cx="838200" cy="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128946</xdr:rowOff>
    </xdr:from>
    <xdr:to>
      <xdr:col>46</xdr:col>
      <xdr:colOff>38100</xdr:colOff>
      <xdr:row>62</xdr:row>
      <xdr:rowOff>59096</xdr:rowOff>
    </xdr:to>
    <xdr:sp macro="" textlink="">
      <xdr:nvSpPr>
        <xdr:cNvPr id="229" name="楕円 228"/>
        <xdr:cNvSpPr/>
      </xdr:nvSpPr>
      <xdr:spPr>
        <a:xfrm>
          <a:off x="8699500" y="105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163954</xdr:rowOff>
    </xdr:from>
    <xdr:to>
      <xdr:col>50</xdr:col>
      <xdr:colOff>114300</xdr:colOff>
      <xdr:row>62</xdr:row>
      <xdr:rowOff>8296</xdr:rowOff>
    </xdr:to>
    <xdr:cxnSp macro="">
      <xdr:nvCxnSpPr>
        <xdr:cNvPr id="230" name="直線コネクタ 229"/>
        <xdr:cNvCxnSpPr/>
      </xdr:nvCxnSpPr>
      <xdr:spPr>
        <a:xfrm flipV="1">
          <a:off x="8750300" y="10622404"/>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129398</xdr:rowOff>
    </xdr:from>
    <xdr:to>
      <xdr:col>41</xdr:col>
      <xdr:colOff>101600</xdr:colOff>
      <xdr:row>62</xdr:row>
      <xdr:rowOff>59548</xdr:rowOff>
    </xdr:to>
    <xdr:sp macro="" textlink="">
      <xdr:nvSpPr>
        <xdr:cNvPr id="231" name="楕円 230"/>
        <xdr:cNvSpPr/>
      </xdr:nvSpPr>
      <xdr:spPr>
        <a:xfrm>
          <a:off x="7810500" y="105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8296</xdr:rowOff>
    </xdr:from>
    <xdr:to>
      <xdr:col>45</xdr:col>
      <xdr:colOff>177800</xdr:colOff>
      <xdr:row>62</xdr:row>
      <xdr:rowOff>8748</xdr:rowOff>
    </xdr:to>
    <xdr:cxnSp macro="">
      <xdr:nvCxnSpPr>
        <xdr:cNvPr id="232" name="直線コネクタ 231"/>
        <xdr:cNvCxnSpPr/>
      </xdr:nvCxnSpPr>
      <xdr:spPr>
        <a:xfrm flipV="1">
          <a:off x="7861300" y="10638196"/>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33" name="n_1aveValue【橋りょう・トンネル】&#10;一人当たり有形固定資産（償却資産）額"/>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34" name="n_2aveValue【橋りょう・トンネル】&#10;一人当たり有形固定資産（償却資産）額"/>
        <xdr:cNvSpPr txBox="1"/>
      </xdr:nvSpPr>
      <xdr:spPr>
        <a:xfrm>
          <a:off x="8450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35" name="n_3aveValue【橋りょう・トンネル】&#10;一人当たり有形固定資産（償却資産）額"/>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34431</xdr:rowOff>
    </xdr:from>
    <xdr:ext cx="599010" cy="259045"/>
    <xdr:sp macro="" textlink="">
      <xdr:nvSpPr>
        <xdr:cNvPr id="236" name="n_1mainValue【橋りょう・トンネル】&#10;一人当たり有形固定資産（償却資産）額"/>
        <xdr:cNvSpPr txBox="1"/>
      </xdr:nvSpPr>
      <xdr:spPr>
        <a:xfrm>
          <a:off x="9327095" y="1066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50223</xdr:rowOff>
    </xdr:from>
    <xdr:ext cx="599010" cy="259045"/>
    <xdr:sp macro="" textlink="">
      <xdr:nvSpPr>
        <xdr:cNvPr id="237" name="n_2mainValue【橋りょう・トンネル】&#10;一人当たり有形固定資産（償却資産）額"/>
        <xdr:cNvSpPr txBox="1"/>
      </xdr:nvSpPr>
      <xdr:spPr>
        <a:xfrm>
          <a:off x="8450795" y="1068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50675</xdr:rowOff>
    </xdr:from>
    <xdr:ext cx="599010" cy="259045"/>
    <xdr:sp macro="" textlink="">
      <xdr:nvSpPr>
        <xdr:cNvPr id="238" name="n_3mainValue【橋りょう・トンネル】&#10;一人当たり有形固定資産（償却資産）額"/>
        <xdr:cNvSpPr txBox="1"/>
      </xdr:nvSpPr>
      <xdr:spPr>
        <a:xfrm>
          <a:off x="7561795" y="1068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63" name="直線コネクタ 262"/>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64"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65" name="直線コネクタ 264"/>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66"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67" name="直線コネクタ 266"/>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68" name="【公営住宅】&#10;有形固定資産減価償却率平均値テキスト"/>
        <xdr:cNvSpPr txBox="1"/>
      </xdr:nvSpPr>
      <xdr:spPr>
        <a:xfrm>
          <a:off x="4673600" y="1387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9" name="フローチャート: 判断 268"/>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70" name="フローチャート: 判断 269"/>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71" name="フローチャート: 判断 270"/>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72" name="フローチャート: 判断 271"/>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636</xdr:rowOff>
    </xdr:from>
    <xdr:to>
      <xdr:col>24</xdr:col>
      <xdr:colOff>114300</xdr:colOff>
      <xdr:row>78</xdr:row>
      <xdr:rowOff>102236</xdr:rowOff>
    </xdr:to>
    <xdr:sp macro="" textlink="">
      <xdr:nvSpPr>
        <xdr:cNvPr id="278" name="楕円 277"/>
        <xdr:cNvSpPr/>
      </xdr:nvSpPr>
      <xdr:spPr>
        <a:xfrm>
          <a:off x="4584700" y="133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117493</xdr:rowOff>
    </xdr:from>
    <xdr:ext cx="405111" cy="259045"/>
    <xdr:sp macro="" textlink="">
      <xdr:nvSpPr>
        <xdr:cNvPr id="279" name="【公営住宅】&#10;有形固定資産減価償却率該当値テキスト"/>
        <xdr:cNvSpPr txBox="1"/>
      </xdr:nvSpPr>
      <xdr:spPr>
        <a:xfrm>
          <a:off x="4673600" y="13319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21589</xdr:rowOff>
    </xdr:from>
    <xdr:to>
      <xdr:col>20</xdr:col>
      <xdr:colOff>38100</xdr:colOff>
      <xdr:row>78</xdr:row>
      <xdr:rowOff>123189</xdr:rowOff>
    </xdr:to>
    <xdr:sp macro="" textlink="">
      <xdr:nvSpPr>
        <xdr:cNvPr id="280" name="楕円 279"/>
        <xdr:cNvSpPr/>
      </xdr:nvSpPr>
      <xdr:spPr>
        <a:xfrm>
          <a:off x="3746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51436</xdr:rowOff>
    </xdr:from>
    <xdr:to>
      <xdr:col>24</xdr:col>
      <xdr:colOff>63500</xdr:colOff>
      <xdr:row>78</xdr:row>
      <xdr:rowOff>72389</xdr:rowOff>
    </xdr:to>
    <xdr:cxnSp macro="">
      <xdr:nvCxnSpPr>
        <xdr:cNvPr id="281" name="直線コネクタ 280"/>
        <xdr:cNvCxnSpPr/>
      </xdr:nvCxnSpPr>
      <xdr:spPr>
        <a:xfrm flipV="1">
          <a:off x="3797300" y="1342453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42545</xdr:rowOff>
    </xdr:from>
    <xdr:to>
      <xdr:col>15</xdr:col>
      <xdr:colOff>101600</xdr:colOff>
      <xdr:row>78</xdr:row>
      <xdr:rowOff>144145</xdr:rowOff>
    </xdr:to>
    <xdr:sp macro="" textlink="">
      <xdr:nvSpPr>
        <xdr:cNvPr id="282" name="楕円 281"/>
        <xdr:cNvSpPr/>
      </xdr:nvSpPr>
      <xdr:spPr>
        <a:xfrm>
          <a:off x="2857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72389</xdr:rowOff>
    </xdr:from>
    <xdr:to>
      <xdr:col>19</xdr:col>
      <xdr:colOff>177800</xdr:colOff>
      <xdr:row>78</xdr:row>
      <xdr:rowOff>93345</xdr:rowOff>
    </xdr:to>
    <xdr:cxnSp macro="">
      <xdr:nvCxnSpPr>
        <xdr:cNvPr id="283" name="直線コネクタ 282"/>
        <xdr:cNvCxnSpPr/>
      </xdr:nvCxnSpPr>
      <xdr:spPr>
        <a:xfrm flipV="1">
          <a:off x="2908300" y="134454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63500</xdr:rowOff>
    </xdr:from>
    <xdr:to>
      <xdr:col>10</xdr:col>
      <xdr:colOff>165100</xdr:colOff>
      <xdr:row>78</xdr:row>
      <xdr:rowOff>165100</xdr:rowOff>
    </xdr:to>
    <xdr:sp macro="" textlink="">
      <xdr:nvSpPr>
        <xdr:cNvPr id="284" name="楕円 283"/>
        <xdr:cNvSpPr/>
      </xdr:nvSpPr>
      <xdr:spPr>
        <a:xfrm>
          <a:off x="1968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93345</xdr:rowOff>
    </xdr:from>
    <xdr:to>
      <xdr:col>15</xdr:col>
      <xdr:colOff>50800</xdr:colOff>
      <xdr:row>78</xdr:row>
      <xdr:rowOff>114300</xdr:rowOff>
    </xdr:to>
    <xdr:cxnSp macro="">
      <xdr:nvCxnSpPr>
        <xdr:cNvPr id="285" name="直線コネクタ 284"/>
        <xdr:cNvCxnSpPr/>
      </xdr:nvCxnSpPr>
      <xdr:spPr>
        <a:xfrm flipV="1">
          <a:off x="2019300" y="134664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118127</xdr:rowOff>
    </xdr:from>
    <xdr:ext cx="405111" cy="259045"/>
    <xdr:sp macro="" textlink="">
      <xdr:nvSpPr>
        <xdr:cNvPr id="286" name="n_1aveValue【公営住宅】&#10;有形固定資産減価償却率"/>
        <xdr:cNvSpPr txBox="1"/>
      </xdr:nvSpPr>
      <xdr:spPr>
        <a:xfrm>
          <a:off x="35820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156227</xdr:rowOff>
    </xdr:from>
    <xdr:ext cx="405111" cy="259045"/>
    <xdr:sp macro="" textlink="">
      <xdr:nvSpPr>
        <xdr:cNvPr id="287" name="n_2aveValue【公営住宅】&#10;有形固定資産減価償却率"/>
        <xdr:cNvSpPr txBox="1"/>
      </xdr:nvSpPr>
      <xdr:spPr>
        <a:xfrm>
          <a:off x="2705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288" name="n_3aveValue【公営住宅】&#10;有形固定資産減価償却率"/>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139716</xdr:rowOff>
    </xdr:from>
    <xdr:ext cx="405111" cy="259045"/>
    <xdr:sp macro="" textlink="">
      <xdr:nvSpPr>
        <xdr:cNvPr id="289" name="n_1mainValue【公営住宅】&#10;有形固定資産減価償却率"/>
        <xdr:cNvSpPr txBox="1"/>
      </xdr:nvSpPr>
      <xdr:spPr>
        <a:xfrm>
          <a:off x="35820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160672</xdr:rowOff>
    </xdr:from>
    <xdr:ext cx="405111" cy="259045"/>
    <xdr:sp macro="" textlink="">
      <xdr:nvSpPr>
        <xdr:cNvPr id="290" name="n_2mainValue【公営住宅】&#10;有形固定資産減価償却率"/>
        <xdr:cNvSpPr txBox="1"/>
      </xdr:nvSpPr>
      <xdr:spPr>
        <a:xfrm>
          <a:off x="27057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10177</xdr:rowOff>
    </xdr:from>
    <xdr:ext cx="405111" cy="259045"/>
    <xdr:sp macro="" textlink="">
      <xdr:nvSpPr>
        <xdr:cNvPr id="291" name="n_3mainValue【公営住宅】&#10;有形固定資産減価償却率"/>
        <xdr:cNvSpPr txBox="1"/>
      </xdr:nvSpPr>
      <xdr:spPr>
        <a:xfrm>
          <a:off x="181674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3" name="テキスト ボックス 30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7" name="テキスト ボックス 30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311" name="直線コネクタ 310"/>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2"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3" name="直線コネクタ 312"/>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14" name="【公営住宅】&#10;一人当たり面積最大値テキスト"/>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15" name="直線コネクタ 314"/>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316" name="【公営住宅】&#10;一人当たり面積平均値テキスト"/>
        <xdr:cNvSpPr txBox="1"/>
      </xdr:nvSpPr>
      <xdr:spPr>
        <a:xfrm>
          <a:off x="10515600" y="14157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17" name="フローチャート: 判断 316"/>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18" name="フローチャート: 判断 317"/>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19" name="フローチャート: 判断 318"/>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20" name="フローチャート: 判断 319"/>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66167</xdr:rowOff>
    </xdr:from>
    <xdr:to>
      <xdr:col>55</xdr:col>
      <xdr:colOff>50800</xdr:colOff>
      <xdr:row>84</xdr:row>
      <xdr:rowOff>167767</xdr:rowOff>
    </xdr:to>
    <xdr:sp macro="" textlink="">
      <xdr:nvSpPr>
        <xdr:cNvPr id="326" name="楕円 325"/>
        <xdr:cNvSpPr/>
      </xdr:nvSpPr>
      <xdr:spPr>
        <a:xfrm>
          <a:off x="10426700" y="1446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44594</xdr:rowOff>
    </xdr:from>
    <xdr:ext cx="469744" cy="259045"/>
    <xdr:sp macro="" textlink="">
      <xdr:nvSpPr>
        <xdr:cNvPr id="327" name="【公営住宅】&#10;一人当たり面積該当値テキスト"/>
        <xdr:cNvSpPr txBox="1"/>
      </xdr:nvSpPr>
      <xdr:spPr>
        <a:xfrm>
          <a:off x="10515600" y="1444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66167</xdr:rowOff>
    </xdr:from>
    <xdr:to>
      <xdr:col>50</xdr:col>
      <xdr:colOff>165100</xdr:colOff>
      <xdr:row>84</xdr:row>
      <xdr:rowOff>167767</xdr:rowOff>
    </xdr:to>
    <xdr:sp macro="" textlink="">
      <xdr:nvSpPr>
        <xdr:cNvPr id="328" name="楕円 327"/>
        <xdr:cNvSpPr/>
      </xdr:nvSpPr>
      <xdr:spPr>
        <a:xfrm>
          <a:off x="9588500" y="1446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116967</xdr:rowOff>
    </xdr:from>
    <xdr:to>
      <xdr:col>55</xdr:col>
      <xdr:colOff>0</xdr:colOff>
      <xdr:row>84</xdr:row>
      <xdr:rowOff>116967</xdr:rowOff>
    </xdr:to>
    <xdr:cxnSp macro="">
      <xdr:nvCxnSpPr>
        <xdr:cNvPr id="329" name="直線コネクタ 328"/>
        <xdr:cNvCxnSpPr/>
      </xdr:nvCxnSpPr>
      <xdr:spPr>
        <a:xfrm>
          <a:off x="9639300" y="145187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66167</xdr:rowOff>
    </xdr:from>
    <xdr:to>
      <xdr:col>46</xdr:col>
      <xdr:colOff>38100</xdr:colOff>
      <xdr:row>84</xdr:row>
      <xdr:rowOff>167767</xdr:rowOff>
    </xdr:to>
    <xdr:sp macro="" textlink="">
      <xdr:nvSpPr>
        <xdr:cNvPr id="330" name="楕円 329"/>
        <xdr:cNvSpPr/>
      </xdr:nvSpPr>
      <xdr:spPr>
        <a:xfrm>
          <a:off x="8699500" y="1446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116967</xdr:rowOff>
    </xdr:from>
    <xdr:to>
      <xdr:col>50</xdr:col>
      <xdr:colOff>114300</xdr:colOff>
      <xdr:row>84</xdr:row>
      <xdr:rowOff>116967</xdr:rowOff>
    </xdr:to>
    <xdr:cxnSp macro="">
      <xdr:nvCxnSpPr>
        <xdr:cNvPr id="331" name="直線コネクタ 330"/>
        <xdr:cNvCxnSpPr/>
      </xdr:nvCxnSpPr>
      <xdr:spPr>
        <a:xfrm>
          <a:off x="8750300" y="145187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61024</xdr:rowOff>
    </xdr:from>
    <xdr:to>
      <xdr:col>41</xdr:col>
      <xdr:colOff>101600</xdr:colOff>
      <xdr:row>84</xdr:row>
      <xdr:rowOff>162624</xdr:rowOff>
    </xdr:to>
    <xdr:sp macro="" textlink="">
      <xdr:nvSpPr>
        <xdr:cNvPr id="332" name="楕円 331"/>
        <xdr:cNvSpPr/>
      </xdr:nvSpPr>
      <xdr:spPr>
        <a:xfrm>
          <a:off x="7810500" y="1446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111824</xdr:rowOff>
    </xdr:from>
    <xdr:to>
      <xdr:col>45</xdr:col>
      <xdr:colOff>177800</xdr:colOff>
      <xdr:row>84</xdr:row>
      <xdr:rowOff>116967</xdr:rowOff>
    </xdr:to>
    <xdr:cxnSp macro="">
      <xdr:nvCxnSpPr>
        <xdr:cNvPr id="333" name="直線コネクタ 332"/>
        <xdr:cNvCxnSpPr/>
      </xdr:nvCxnSpPr>
      <xdr:spPr>
        <a:xfrm>
          <a:off x="7861300" y="14513624"/>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334" name="n_1aveValue【公営住宅】&#10;一人当たり面積"/>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35" name="n_2aveValue【公営住宅】&#10;一人当たり面積"/>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36" name="n_3aveValue【公営住宅】&#10;一人当たり面積"/>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158894</xdr:rowOff>
    </xdr:from>
    <xdr:ext cx="469744" cy="259045"/>
    <xdr:sp macro="" textlink="">
      <xdr:nvSpPr>
        <xdr:cNvPr id="337" name="n_1mainValue【公営住宅】&#10;一人当たり面積"/>
        <xdr:cNvSpPr txBox="1"/>
      </xdr:nvSpPr>
      <xdr:spPr>
        <a:xfrm>
          <a:off x="9391727" y="1456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158894</xdr:rowOff>
    </xdr:from>
    <xdr:ext cx="469744" cy="259045"/>
    <xdr:sp macro="" textlink="">
      <xdr:nvSpPr>
        <xdr:cNvPr id="338" name="n_2mainValue【公営住宅】&#10;一人当たり面積"/>
        <xdr:cNvSpPr txBox="1"/>
      </xdr:nvSpPr>
      <xdr:spPr>
        <a:xfrm>
          <a:off x="8515427" y="1456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153751</xdr:rowOff>
    </xdr:from>
    <xdr:ext cx="469744" cy="259045"/>
    <xdr:sp macro="" textlink="">
      <xdr:nvSpPr>
        <xdr:cNvPr id="339" name="n_3mainValue【公営住宅】&#10;一人当たり面積"/>
        <xdr:cNvSpPr txBox="1"/>
      </xdr:nvSpPr>
      <xdr:spPr>
        <a:xfrm>
          <a:off x="7626427" y="1455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6" name="テキスト ボックス 36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8" name="テキスト ボックス 36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6" name="テキスト ボックス 37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80" name="直線コネクタ 379"/>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81"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82" name="直線コネクタ 381"/>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83"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84" name="直線コネクタ 383"/>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385" name="【認定こども園・幼稚園・保育所】&#10;有形固定資産減価償却率平均値テキスト"/>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86" name="フローチャート: 判断 385"/>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87" name="フローチャート: 判断 386"/>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88" name="フローチャート: 判断 387"/>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89" name="フローチャート: 判断 388"/>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25400</xdr:rowOff>
    </xdr:from>
    <xdr:to>
      <xdr:col>85</xdr:col>
      <xdr:colOff>177800</xdr:colOff>
      <xdr:row>39</xdr:row>
      <xdr:rowOff>127000</xdr:rowOff>
    </xdr:to>
    <xdr:sp macro="" textlink="">
      <xdr:nvSpPr>
        <xdr:cNvPr id="395" name="楕円 394"/>
        <xdr:cNvSpPr/>
      </xdr:nvSpPr>
      <xdr:spPr>
        <a:xfrm>
          <a:off x="16268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3827</xdr:rowOff>
    </xdr:from>
    <xdr:ext cx="405111" cy="259045"/>
    <xdr:sp macro="" textlink="">
      <xdr:nvSpPr>
        <xdr:cNvPr id="396" name="【認定こども園・幼稚園・保育所】&#10;有形固定資産減価償却率該当値テキスト"/>
        <xdr:cNvSpPr txBox="1"/>
      </xdr:nvSpPr>
      <xdr:spPr>
        <a:xfrm>
          <a:off x="16357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126365</xdr:rowOff>
    </xdr:from>
    <xdr:to>
      <xdr:col>81</xdr:col>
      <xdr:colOff>101600</xdr:colOff>
      <xdr:row>40</xdr:row>
      <xdr:rowOff>56515</xdr:rowOff>
    </xdr:to>
    <xdr:sp macro="" textlink="">
      <xdr:nvSpPr>
        <xdr:cNvPr id="397" name="楕円 396"/>
        <xdr:cNvSpPr/>
      </xdr:nvSpPr>
      <xdr:spPr>
        <a:xfrm>
          <a:off x="15430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76200</xdr:rowOff>
    </xdr:from>
    <xdr:to>
      <xdr:col>85</xdr:col>
      <xdr:colOff>127000</xdr:colOff>
      <xdr:row>40</xdr:row>
      <xdr:rowOff>5715</xdr:rowOff>
    </xdr:to>
    <xdr:cxnSp macro="">
      <xdr:nvCxnSpPr>
        <xdr:cNvPr id="398" name="直線コネクタ 397"/>
        <xdr:cNvCxnSpPr/>
      </xdr:nvCxnSpPr>
      <xdr:spPr>
        <a:xfrm flipV="1">
          <a:off x="15481300" y="6762750"/>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99" name="楕円 398"/>
        <xdr:cNvSpPr/>
      </xdr:nvSpPr>
      <xdr:spPr>
        <a:xfrm>
          <a:off x="14541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28575</xdr:rowOff>
    </xdr:from>
    <xdr:to>
      <xdr:col>81</xdr:col>
      <xdr:colOff>50800</xdr:colOff>
      <xdr:row>40</xdr:row>
      <xdr:rowOff>5715</xdr:rowOff>
    </xdr:to>
    <xdr:cxnSp macro="">
      <xdr:nvCxnSpPr>
        <xdr:cNvPr id="400" name="直線コネクタ 399"/>
        <xdr:cNvCxnSpPr/>
      </xdr:nvCxnSpPr>
      <xdr:spPr>
        <a:xfrm>
          <a:off x="14592300" y="6543675"/>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12065</xdr:rowOff>
    </xdr:from>
    <xdr:to>
      <xdr:col>72</xdr:col>
      <xdr:colOff>38100</xdr:colOff>
      <xdr:row>38</xdr:row>
      <xdr:rowOff>113665</xdr:rowOff>
    </xdr:to>
    <xdr:sp macro="" textlink="">
      <xdr:nvSpPr>
        <xdr:cNvPr id="401" name="楕円 400"/>
        <xdr:cNvSpPr/>
      </xdr:nvSpPr>
      <xdr:spPr>
        <a:xfrm>
          <a:off x="13652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28575</xdr:rowOff>
    </xdr:from>
    <xdr:to>
      <xdr:col>76</xdr:col>
      <xdr:colOff>114300</xdr:colOff>
      <xdr:row>38</xdr:row>
      <xdr:rowOff>62865</xdr:rowOff>
    </xdr:to>
    <xdr:cxnSp macro="">
      <xdr:nvCxnSpPr>
        <xdr:cNvPr id="402" name="直線コネクタ 401"/>
        <xdr:cNvCxnSpPr/>
      </xdr:nvCxnSpPr>
      <xdr:spPr>
        <a:xfrm flipV="1">
          <a:off x="13703300" y="6543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134002</xdr:rowOff>
    </xdr:from>
    <xdr:ext cx="405111" cy="259045"/>
    <xdr:sp macro="" textlink="">
      <xdr:nvSpPr>
        <xdr:cNvPr id="403" name="n_1aveValue【認定こども園・幼稚園・保育所】&#10;有形固定資産減価償却率"/>
        <xdr:cNvSpPr txBox="1"/>
      </xdr:nvSpPr>
      <xdr:spPr>
        <a:xfrm>
          <a:off x="152660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404" name="n_2aveValue【認定こども園・幼稚園・保育所】&#10;有形固定資産減価償却率"/>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405" name="n_3aveValue【認定こども園・幼稚園・保育所】&#10;有形固定資産減価償却率"/>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47642</xdr:rowOff>
    </xdr:from>
    <xdr:ext cx="405111" cy="259045"/>
    <xdr:sp macro="" textlink="">
      <xdr:nvSpPr>
        <xdr:cNvPr id="406" name="n_1mainValue【認定こども園・幼稚園・保育所】&#10;有形固定資産減価償却率"/>
        <xdr:cNvSpPr txBox="1"/>
      </xdr:nvSpPr>
      <xdr:spPr>
        <a:xfrm>
          <a:off x="152660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407" name="n_2mainValue【認定こども園・幼稚園・保育所】&#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104792</xdr:rowOff>
    </xdr:from>
    <xdr:ext cx="405111" cy="259045"/>
    <xdr:sp macro="" textlink="">
      <xdr:nvSpPr>
        <xdr:cNvPr id="408" name="n_3mainValue【認定こども園・幼稚園・保育所】&#10;有形固定資産減価償却率"/>
        <xdr:cNvSpPr txBox="1"/>
      </xdr:nvSpPr>
      <xdr:spPr>
        <a:xfrm>
          <a:off x="13500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0" name="テキスト ボックス 41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2" name="テキスト ボックス 42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4" name="テキスト ボックス 42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6" name="テキスト ボックス 42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30" name="直線コネクタ 429"/>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31"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32" name="直線コネクタ 431"/>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33"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34" name="直線コネクタ 433"/>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35"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36" name="フローチャート: 判断 435"/>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37" name="フローチャート: 判断 436"/>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38" name="フローチャート: 判断 437"/>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39" name="フローチャート: 判断 438"/>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109982</xdr:rowOff>
    </xdr:from>
    <xdr:to>
      <xdr:col>116</xdr:col>
      <xdr:colOff>114300</xdr:colOff>
      <xdr:row>37</xdr:row>
      <xdr:rowOff>40132</xdr:rowOff>
    </xdr:to>
    <xdr:sp macro="" textlink="">
      <xdr:nvSpPr>
        <xdr:cNvPr id="445" name="楕円 444"/>
        <xdr:cNvSpPr/>
      </xdr:nvSpPr>
      <xdr:spPr>
        <a:xfrm>
          <a:off x="221107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132859</xdr:rowOff>
    </xdr:from>
    <xdr:ext cx="469744" cy="259045"/>
    <xdr:sp macro="" textlink="">
      <xdr:nvSpPr>
        <xdr:cNvPr id="446" name="【認定こども園・幼稚園・保育所】&#10;一人当たり面積該当値テキスト"/>
        <xdr:cNvSpPr txBox="1"/>
      </xdr:nvSpPr>
      <xdr:spPr>
        <a:xfrm>
          <a:off x="22199600" y="61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109982</xdr:rowOff>
    </xdr:from>
    <xdr:to>
      <xdr:col>112</xdr:col>
      <xdr:colOff>38100</xdr:colOff>
      <xdr:row>37</xdr:row>
      <xdr:rowOff>40132</xdr:rowOff>
    </xdr:to>
    <xdr:sp macro="" textlink="">
      <xdr:nvSpPr>
        <xdr:cNvPr id="447" name="楕円 446"/>
        <xdr:cNvSpPr/>
      </xdr:nvSpPr>
      <xdr:spPr>
        <a:xfrm>
          <a:off x="212725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160782</xdr:rowOff>
    </xdr:from>
    <xdr:to>
      <xdr:col>116</xdr:col>
      <xdr:colOff>63500</xdr:colOff>
      <xdr:row>36</xdr:row>
      <xdr:rowOff>160782</xdr:rowOff>
    </xdr:to>
    <xdr:cxnSp macro="">
      <xdr:nvCxnSpPr>
        <xdr:cNvPr id="448" name="直線コネクタ 447"/>
        <xdr:cNvCxnSpPr/>
      </xdr:nvCxnSpPr>
      <xdr:spPr>
        <a:xfrm>
          <a:off x="21323300" y="63329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32258</xdr:rowOff>
    </xdr:from>
    <xdr:to>
      <xdr:col>107</xdr:col>
      <xdr:colOff>101600</xdr:colOff>
      <xdr:row>37</xdr:row>
      <xdr:rowOff>133858</xdr:rowOff>
    </xdr:to>
    <xdr:sp macro="" textlink="">
      <xdr:nvSpPr>
        <xdr:cNvPr id="449" name="楕円 448"/>
        <xdr:cNvSpPr/>
      </xdr:nvSpPr>
      <xdr:spPr>
        <a:xfrm>
          <a:off x="20383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160782</xdr:rowOff>
    </xdr:from>
    <xdr:to>
      <xdr:col>111</xdr:col>
      <xdr:colOff>177800</xdr:colOff>
      <xdr:row>37</xdr:row>
      <xdr:rowOff>83058</xdr:rowOff>
    </xdr:to>
    <xdr:cxnSp macro="">
      <xdr:nvCxnSpPr>
        <xdr:cNvPr id="450" name="直線コネクタ 449"/>
        <xdr:cNvCxnSpPr/>
      </xdr:nvCxnSpPr>
      <xdr:spPr>
        <a:xfrm flipV="1">
          <a:off x="20434300" y="633298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32258</xdr:rowOff>
    </xdr:from>
    <xdr:to>
      <xdr:col>102</xdr:col>
      <xdr:colOff>165100</xdr:colOff>
      <xdr:row>37</xdr:row>
      <xdr:rowOff>133858</xdr:rowOff>
    </xdr:to>
    <xdr:sp macro="" textlink="">
      <xdr:nvSpPr>
        <xdr:cNvPr id="451" name="楕円 450"/>
        <xdr:cNvSpPr/>
      </xdr:nvSpPr>
      <xdr:spPr>
        <a:xfrm>
          <a:off x="19494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83058</xdr:rowOff>
    </xdr:from>
    <xdr:to>
      <xdr:col>107</xdr:col>
      <xdr:colOff>50800</xdr:colOff>
      <xdr:row>37</xdr:row>
      <xdr:rowOff>83058</xdr:rowOff>
    </xdr:to>
    <xdr:cxnSp macro="">
      <xdr:nvCxnSpPr>
        <xdr:cNvPr id="452" name="直線コネクタ 451"/>
        <xdr:cNvCxnSpPr/>
      </xdr:nvCxnSpPr>
      <xdr:spPr>
        <a:xfrm>
          <a:off x="19545300" y="6426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53"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54" name="n_2aveValue【認定こども園・幼稚園・保育所】&#10;一人当たり面積"/>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47261</xdr:rowOff>
    </xdr:from>
    <xdr:ext cx="469744" cy="259045"/>
    <xdr:sp macro="" textlink="">
      <xdr:nvSpPr>
        <xdr:cNvPr id="455" name="n_3aveValue【認定こども園・幼稚園・保育所】&#10;一人当たり面積"/>
        <xdr:cNvSpPr txBox="1"/>
      </xdr:nvSpPr>
      <xdr:spPr>
        <a:xfrm>
          <a:off x="19310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56659</xdr:rowOff>
    </xdr:from>
    <xdr:ext cx="469744" cy="259045"/>
    <xdr:sp macro="" textlink="">
      <xdr:nvSpPr>
        <xdr:cNvPr id="456" name="n_1mainValue【認定こども園・幼稚園・保育所】&#10;一人当たり面積"/>
        <xdr:cNvSpPr txBox="1"/>
      </xdr:nvSpPr>
      <xdr:spPr>
        <a:xfrm>
          <a:off x="21075727" y="605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150385</xdr:rowOff>
    </xdr:from>
    <xdr:ext cx="469744" cy="259045"/>
    <xdr:sp macro="" textlink="">
      <xdr:nvSpPr>
        <xdr:cNvPr id="457" name="n_2mainValue【認定こども園・幼稚園・保育所】&#10;一人当たり面積"/>
        <xdr:cNvSpPr txBox="1"/>
      </xdr:nvSpPr>
      <xdr:spPr>
        <a:xfrm>
          <a:off x="20199427" y="61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150385</xdr:rowOff>
    </xdr:from>
    <xdr:ext cx="469744" cy="259045"/>
    <xdr:sp macro="" textlink="">
      <xdr:nvSpPr>
        <xdr:cNvPr id="458" name="n_3mainValue【認定こども園・幼稚園・保育所】&#10;一人当たり面積"/>
        <xdr:cNvSpPr txBox="1"/>
      </xdr:nvSpPr>
      <xdr:spPr>
        <a:xfrm>
          <a:off x="19310427" y="61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9" name="テキスト ボックス 4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0" name="直線コネクタ 4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1" name="テキスト ボックス 4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2" name="直線コネクタ 4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3" name="テキスト ボックス 4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4" name="直線コネクタ 4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5" name="テキスト ボックス 4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6" name="直線コネクタ 4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7" name="テキスト ボックス 4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8" name="直線コネクタ 4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9" name="テキスト ボックス 4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1" name="テキスト ボックス 4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83" name="直線コネクタ 482"/>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84"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85" name="直線コネクタ 484"/>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86"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87" name="直線コネクタ 486"/>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88" name="【学校施設】&#10;有形固定資産減価償却率平均値テキスト"/>
        <xdr:cNvSpPr txBox="1"/>
      </xdr:nvSpPr>
      <xdr:spPr>
        <a:xfrm>
          <a:off x="163576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89" name="フローチャート: 判断 488"/>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90" name="フローチャート: 判断 489"/>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91" name="フローチャート: 判断 490"/>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92" name="フローチャート: 判断 491"/>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3" name="テキスト ボックス 4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498" name="楕円 497"/>
        <xdr:cNvSpPr/>
      </xdr:nvSpPr>
      <xdr:spPr>
        <a:xfrm>
          <a:off x="16268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67327</xdr:rowOff>
    </xdr:from>
    <xdr:ext cx="405111" cy="259045"/>
    <xdr:sp macro="" textlink="">
      <xdr:nvSpPr>
        <xdr:cNvPr id="499" name="【学校施設】&#10;有形固定資産減価償却率該当値テキスト"/>
        <xdr:cNvSpPr txBox="1"/>
      </xdr:nvSpPr>
      <xdr:spPr>
        <a:xfrm>
          <a:off x="16357600"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116840</xdr:rowOff>
    </xdr:from>
    <xdr:to>
      <xdr:col>81</xdr:col>
      <xdr:colOff>101600</xdr:colOff>
      <xdr:row>61</xdr:row>
      <xdr:rowOff>46990</xdr:rowOff>
    </xdr:to>
    <xdr:sp macro="" textlink="">
      <xdr:nvSpPr>
        <xdr:cNvPr id="500" name="楕円 499"/>
        <xdr:cNvSpPr/>
      </xdr:nvSpPr>
      <xdr:spPr>
        <a:xfrm>
          <a:off x="15430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95250</xdr:rowOff>
    </xdr:from>
    <xdr:to>
      <xdr:col>85</xdr:col>
      <xdr:colOff>127000</xdr:colOff>
      <xdr:row>60</xdr:row>
      <xdr:rowOff>167640</xdr:rowOff>
    </xdr:to>
    <xdr:cxnSp macro="">
      <xdr:nvCxnSpPr>
        <xdr:cNvPr id="501" name="直線コネクタ 500"/>
        <xdr:cNvCxnSpPr/>
      </xdr:nvCxnSpPr>
      <xdr:spPr>
        <a:xfrm flipV="1">
          <a:off x="15481300" y="103822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02" name="楕円 501"/>
        <xdr:cNvSpPr/>
      </xdr:nvSpPr>
      <xdr:spPr>
        <a:xfrm>
          <a:off x="14541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167640</xdr:rowOff>
    </xdr:from>
    <xdr:to>
      <xdr:col>81</xdr:col>
      <xdr:colOff>50800</xdr:colOff>
      <xdr:row>61</xdr:row>
      <xdr:rowOff>68580</xdr:rowOff>
    </xdr:to>
    <xdr:cxnSp macro="">
      <xdr:nvCxnSpPr>
        <xdr:cNvPr id="503" name="直線コネクタ 502"/>
        <xdr:cNvCxnSpPr/>
      </xdr:nvCxnSpPr>
      <xdr:spPr>
        <a:xfrm flipV="1">
          <a:off x="14592300" y="104546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93980</xdr:rowOff>
    </xdr:from>
    <xdr:to>
      <xdr:col>72</xdr:col>
      <xdr:colOff>38100</xdr:colOff>
      <xdr:row>62</xdr:row>
      <xdr:rowOff>24130</xdr:rowOff>
    </xdr:to>
    <xdr:sp macro="" textlink="">
      <xdr:nvSpPr>
        <xdr:cNvPr id="504" name="楕円 503"/>
        <xdr:cNvSpPr/>
      </xdr:nvSpPr>
      <xdr:spPr>
        <a:xfrm>
          <a:off x="13652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68580</xdr:rowOff>
    </xdr:from>
    <xdr:to>
      <xdr:col>76</xdr:col>
      <xdr:colOff>114300</xdr:colOff>
      <xdr:row>61</xdr:row>
      <xdr:rowOff>144780</xdr:rowOff>
    </xdr:to>
    <xdr:cxnSp macro="">
      <xdr:nvCxnSpPr>
        <xdr:cNvPr id="505" name="直線コネクタ 504"/>
        <xdr:cNvCxnSpPr/>
      </xdr:nvCxnSpPr>
      <xdr:spPr>
        <a:xfrm flipV="1">
          <a:off x="13703300" y="105270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506" name="n_1ave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507" name="n_2aveValue【学校施設】&#10;有形固定資産減価償却率"/>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68597</xdr:rowOff>
    </xdr:from>
    <xdr:ext cx="405111" cy="259045"/>
    <xdr:sp macro="" textlink="">
      <xdr:nvSpPr>
        <xdr:cNvPr id="508" name="n_3aveValue【学校施設】&#10;有形固定資産減価償却率"/>
        <xdr:cNvSpPr txBox="1"/>
      </xdr:nvSpPr>
      <xdr:spPr>
        <a:xfrm>
          <a:off x="13500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63517</xdr:rowOff>
    </xdr:from>
    <xdr:ext cx="405111" cy="259045"/>
    <xdr:sp macro="" textlink="">
      <xdr:nvSpPr>
        <xdr:cNvPr id="509" name="n_1mainValue【学校施設】&#10;有形固定資産減価償却率"/>
        <xdr:cNvSpPr txBox="1"/>
      </xdr:nvSpPr>
      <xdr:spPr>
        <a:xfrm>
          <a:off x="15266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10" name="n_2main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40657</xdr:rowOff>
    </xdr:from>
    <xdr:ext cx="405111" cy="259045"/>
    <xdr:sp macro="" textlink="">
      <xdr:nvSpPr>
        <xdr:cNvPr id="511" name="n_3mainValue【学校施設】&#10;有形固定資産減価償却率"/>
        <xdr:cNvSpPr txBox="1"/>
      </xdr:nvSpPr>
      <xdr:spPr>
        <a:xfrm>
          <a:off x="13500744" y="1032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3" name="直線コネクタ 52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4" name="テキスト ボックス 52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7" name="直線コネクタ 52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8" name="テキスト ボックス 52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0" name="テキスト ボックス 5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32" name="直線コネクタ 531"/>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33"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34" name="直線コネクタ 533"/>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35"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36" name="直線コネクタ 535"/>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140670</xdr:rowOff>
    </xdr:from>
    <xdr:ext cx="469744" cy="259045"/>
    <xdr:sp macro="" textlink="">
      <xdr:nvSpPr>
        <xdr:cNvPr id="537" name="【学校施設】&#10;一人当たり面積平均値テキスト"/>
        <xdr:cNvSpPr txBox="1"/>
      </xdr:nvSpPr>
      <xdr:spPr>
        <a:xfrm>
          <a:off x="22199600" y="10256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38" name="フローチャート: 判断 537"/>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39" name="フローチャート: 判断 538"/>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40" name="フローチャート: 判断 539"/>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41" name="フローチャート: 判断 540"/>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xdr:rowOff>
    </xdr:from>
    <xdr:to>
      <xdr:col>116</xdr:col>
      <xdr:colOff>114300</xdr:colOff>
      <xdr:row>61</xdr:row>
      <xdr:rowOff>105664</xdr:rowOff>
    </xdr:to>
    <xdr:sp macro="" textlink="">
      <xdr:nvSpPr>
        <xdr:cNvPr id="547" name="楕円 546"/>
        <xdr:cNvSpPr/>
      </xdr:nvSpPr>
      <xdr:spPr>
        <a:xfrm>
          <a:off x="22110700" y="104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153941</xdr:rowOff>
    </xdr:from>
    <xdr:ext cx="469744" cy="259045"/>
    <xdr:sp macro="" textlink="">
      <xdr:nvSpPr>
        <xdr:cNvPr id="548" name="【学校施設】&#10;一人当たり面積該当値テキスト"/>
        <xdr:cNvSpPr txBox="1"/>
      </xdr:nvSpPr>
      <xdr:spPr>
        <a:xfrm>
          <a:off x="22199600" y="10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1778</xdr:rowOff>
    </xdr:from>
    <xdr:to>
      <xdr:col>112</xdr:col>
      <xdr:colOff>38100</xdr:colOff>
      <xdr:row>61</xdr:row>
      <xdr:rowOff>103378</xdr:rowOff>
    </xdr:to>
    <xdr:sp macro="" textlink="">
      <xdr:nvSpPr>
        <xdr:cNvPr id="549" name="楕円 548"/>
        <xdr:cNvSpPr/>
      </xdr:nvSpPr>
      <xdr:spPr>
        <a:xfrm>
          <a:off x="21272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52578</xdr:rowOff>
    </xdr:from>
    <xdr:to>
      <xdr:col>116</xdr:col>
      <xdr:colOff>63500</xdr:colOff>
      <xdr:row>61</xdr:row>
      <xdr:rowOff>54864</xdr:rowOff>
    </xdr:to>
    <xdr:cxnSp macro="">
      <xdr:nvCxnSpPr>
        <xdr:cNvPr id="550" name="直線コネクタ 549"/>
        <xdr:cNvCxnSpPr/>
      </xdr:nvCxnSpPr>
      <xdr:spPr>
        <a:xfrm>
          <a:off x="21323300" y="1051102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5207</xdr:rowOff>
    </xdr:from>
    <xdr:to>
      <xdr:col>107</xdr:col>
      <xdr:colOff>101600</xdr:colOff>
      <xdr:row>61</xdr:row>
      <xdr:rowOff>106807</xdr:rowOff>
    </xdr:to>
    <xdr:sp macro="" textlink="">
      <xdr:nvSpPr>
        <xdr:cNvPr id="551" name="楕円 550"/>
        <xdr:cNvSpPr/>
      </xdr:nvSpPr>
      <xdr:spPr>
        <a:xfrm>
          <a:off x="20383500" y="104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52578</xdr:rowOff>
    </xdr:from>
    <xdr:to>
      <xdr:col>111</xdr:col>
      <xdr:colOff>177800</xdr:colOff>
      <xdr:row>61</xdr:row>
      <xdr:rowOff>56007</xdr:rowOff>
    </xdr:to>
    <xdr:cxnSp macro="">
      <xdr:nvCxnSpPr>
        <xdr:cNvPr id="552" name="直線コネクタ 551"/>
        <xdr:cNvCxnSpPr/>
      </xdr:nvCxnSpPr>
      <xdr:spPr>
        <a:xfrm flipV="1">
          <a:off x="20434300" y="1051102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553" name="楕円 552"/>
        <xdr:cNvSpPr/>
      </xdr:nvSpPr>
      <xdr:spPr>
        <a:xfrm>
          <a:off x="19494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56007</xdr:rowOff>
    </xdr:from>
    <xdr:to>
      <xdr:col>107</xdr:col>
      <xdr:colOff>50800</xdr:colOff>
      <xdr:row>61</xdr:row>
      <xdr:rowOff>57150</xdr:rowOff>
    </xdr:to>
    <xdr:cxnSp macro="">
      <xdr:nvCxnSpPr>
        <xdr:cNvPr id="554" name="直線コネクタ 553"/>
        <xdr:cNvCxnSpPr/>
      </xdr:nvCxnSpPr>
      <xdr:spPr>
        <a:xfrm flipV="1">
          <a:off x="19545300" y="105144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57040</xdr:rowOff>
    </xdr:from>
    <xdr:ext cx="469744" cy="259045"/>
    <xdr:sp macro="" textlink="">
      <xdr:nvSpPr>
        <xdr:cNvPr id="555" name="n_1aveValue【学校施設】&#10;一人当たり面積"/>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556" name="n_2aveValue【学校施設】&#10;一人当たり面積"/>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557" name="n_3aveValue【学校施設】&#10;一人当たり面積"/>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94505</xdr:rowOff>
    </xdr:from>
    <xdr:ext cx="469744" cy="259045"/>
    <xdr:sp macro="" textlink="">
      <xdr:nvSpPr>
        <xdr:cNvPr id="558" name="n_1mainValue【学校施設】&#10;一人当たり面積"/>
        <xdr:cNvSpPr txBox="1"/>
      </xdr:nvSpPr>
      <xdr:spPr>
        <a:xfrm>
          <a:off x="21075727"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97934</xdr:rowOff>
    </xdr:from>
    <xdr:ext cx="469744" cy="259045"/>
    <xdr:sp macro="" textlink="">
      <xdr:nvSpPr>
        <xdr:cNvPr id="559" name="n_2mainValue【学校施設】&#10;一人当たり面積"/>
        <xdr:cNvSpPr txBox="1"/>
      </xdr:nvSpPr>
      <xdr:spPr>
        <a:xfrm>
          <a:off x="20199427" y="105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560" name="n_3mainValue【学校施設】&#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93" name="正方形/長方形 5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4" name="正方形/長方形 5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5" name="テキスト ボックス 5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有形固定資産減価償却率について、</a:t>
          </a:r>
          <a:r>
            <a:rPr kumimoji="1" lang="ja-JP" altLang="en-US" sz="1100">
              <a:solidFill>
                <a:schemeClr val="dk1"/>
              </a:solidFill>
              <a:effectLst/>
              <a:latin typeface="+mn-lt"/>
              <a:ea typeface="+mn-ea"/>
              <a:cs typeface="+mn-cs"/>
            </a:rPr>
            <a:t>道路、保育所は</a:t>
          </a:r>
          <a:r>
            <a:rPr kumimoji="1" lang="ja-JP" altLang="ja-JP" sz="1100">
              <a:solidFill>
                <a:schemeClr val="dk1"/>
              </a:solidFill>
              <a:effectLst/>
              <a:latin typeface="+mn-lt"/>
              <a:ea typeface="+mn-ea"/>
              <a:cs typeface="+mn-cs"/>
            </a:rPr>
            <a:t>類似団体内平均を下回っている。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道路については、補助金等を活用した計画的な整備、保育所については、</a:t>
          </a:r>
          <a:r>
            <a:rPr kumimoji="1" lang="ja-JP" altLang="ja-JP" sz="1100">
              <a:solidFill>
                <a:schemeClr val="dk1"/>
              </a:solidFill>
              <a:effectLst/>
              <a:latin typeface="+mn-lt"/>
              <a:ea typeface="+mn-ea"/>
              <a:cs typeface="+mn-cs"/>
            </a:rPr>
            <a:t>計画に基づきここ近年で２つの園を新規整備したこと</a:t>
          </a:r>
          <a:r>
            <a:rPr kumimoji="1" lang="ja-JP" altLang="en-US" sz="1100">
              <a:solidFill>
                <a:schemeClr val="dk1"/>
              </a:solidFill>
              <a:effectLst/>
              <a:latin typeface="+mn-lt"/>
              <a:ea typeface="+mn-ea"/>
              <a:cs typeface="+mn-cs"/>
            </a:rPr>
            <a:t>によるものである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橋りょう、学校施設、公営住宅は、類似団体内平均を上回っており、「箕輪町公共施設等総合管理計画」と今後策定する個別施設計画に基づき、計画的に整備を行う。</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25,050
24,237
85.91
9,678,104
9,028,907
606,758
6,348,183
9,259,476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64589</xdr:rowOff>
    </xdr:from>
    <xdr:to>
      <xdr:col>24</xdr:col>
      <xdr:colOff>114300</xdr:colOff>
      <xdr:row>36</xdr:row>
      <xdr:rowOff>166189</xdr:rowOff>
    </xdr:to>
    <xdr:sp macro="" textlink="">
      <xdr:nvSpPr>
        <xdr:cNvPr id="72" name="楕円 71"/>
        <xdr:cNvSpPr/>
      </xdr:nvSpPr>
      <xdr:spPr>
        <a:xfrm>
          <a:off x="45847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87466</xdr:rowOff>
    </xdr:from>
    <xdr:ext cx="405111" cy="259045"/>
    <xdr:sp macro="" textlink="">
      <xdr:nvSpPr>
        <xdr:cNvPr id="73" name="【図書館】&#10;有形固定資産減価償却率該当値テキスト"/>
        <xdr:cNvSpPr txBox="1"/>
      </xdr:nvSpPr>
      <xdr:spPr>
        <a:xfrm>
          <a:off x="4673600" y="608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85816</xdr:rowOff>
    </xdr:from>
    <xdr:to>
      <xdr:col>20</xdr:col>
      <xdr:colOff>38100</xdr:colOff>
      <xdr:row>37</xdr:row>
      <xdr:rowOff>15966</xdr:rowOff>
    </xdr:to>
    <xdr:sp macro="" textlink="">
      <xdr:nvSpPr>
        <xdr:cNvPr id="74" name="楕円 73"/>
        <xdr:cNvSpPr/>
      </xdr:nvSpPr>
      <xdr:spPr>
        <a:xfrm>
          <a:off x="3746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115389</xdr:rowOff>
    </xdr:from>
    <xdr:to>
      <xdr:col>24</xdr:col>
      <xdr:colOff>63500</xdr:colOff>
      <xdr:row>36</xdr:row>
      <xdr:rowOff>136616</xdr:rowOff>
    </xdr:to>
    <xdr:cxnSp macro="">
      <xdr:nvCxnSpPr>
        <xdr:cNvPr id="75" name="直線コネクタ 74"/>
        <xdr:cNvCxnSpPr/>
      </xdr:nvCxnSpPr>
      <xdr:spPr>
        <a:xfrm flipV="1">
          <a:off x="3797300" y="628758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107043</xdr:rowOff>
    </xdr:from>
    <xdr:to>
      <xdr:col>15</xdr:col>
      <xdr:colOff>101600</xdr:colOff>
      <xdr:row>37</xdr:row>
      <xdr:rowOff>37193</xdr:rowOff>
    </xdr:to>
    <xdr:sp macro="" textlink="">
      <xdr:nvSpPr>
        <xdr:cNvPr id="76" name="楕円 75"/>
        <xdr:cNvSpPr/>
      </xdr:nvSpPr>
      <xdr:spPr>
        <a:xfrm>
          <a:off x="2857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136616</xdr:rowOff>
    </xdr:from>
    <xdr:to>
      <xdr:col>19</xdr:col>
      <xdr:colOff>177800</xdr:colOff>
      <xdr:row>36</xdr:row>
      <xdr:rowOff>157843</xdr:rowOff>
    </xdr:to>
    <xdr:cxnSp macro="">
      <xdr:nvCxnSpPr>
        <xdr:cNvPr id="77" name="直線コネクタ 76"/>
        <xdr:cNvCxnSpPr/>
      </xdr:nvCxnSpPr>
      <xdr:spPr>
        <a:xfrm flipV="1">
          <a:off x="2908300" y="630881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125004</xdr:rowOff>
    </xdr:from>
    <xdr:to>
      <xdr:col>10</xdr:col>
      <xdr:colOff>165100</xdr:colOff>
      <xdr:row>33</xdr:row>
      <xdr:rowOff>55154</xdr:rowOff>
    </xdr:to>
    <xdr:sp macro="" textlink="">
      <xdr:nvSpPr>
        <xdr:cNvPr id="78" name="楕円 77"/>
        <xdr:cNvSpPr/>
      </xdr:nvSpPr>
      <xdr:spPr>
        <a:xfrm>
          <a:off x="1968500" y="56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4354</xdr:rowOff>
    </xdr:from>
    <xdr:to>
      <xdr:col>15</xdr:col>
      <xdr:colOff>50800</xdr:colOff>
      <xdr:row>36</xdr:row>
      <xdr:rowOff>157843</xdr:rowOff>
    </xdr:to>
    <xdr:cxnSp macro="">
      <xdr:nvCxnSpPr>
        <xdr:cNvPr id="79" name="直線コネクタ 78"/>
        <xdr:cNvCxnSpPr/>
      </xdr:nvCxnSpPr>
      <xdr:spPr>
        <a:xfrm>
          <a:off x="2019300" y="5662204"/>
          <a:ext cx="889000" cy="66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561</xdr:rowOff>
    </xdr:from>
    <xdr:ext cx="405111" cy="259045"/>
    <xdr:sp macro="" textlink="">
      <xdr:nvSpPr>
        <xdr:cNvPr id="80" name="n_1aveValue【図書館】&#10;有形固定資産減価償却率"/>
        <xdr:cNvSpPr txBox="1"/>
      </xdr:nvSpPr>
      <xdr:spPr>
        <a:xfrm>
          <a:off x="3582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1" name="n_2aveValue【図書館】&#10;有形固定資産減価償却率"/>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82" name="n_3aveValue【図書館】&#10;有形固定資産減価償却率"/>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32493</xdr:rowOff>
    </xdr:from>
    <xdr:ext cx="405111" cy="259045"/>
    <xdr:sp macro="" textlink="">
      <xdr:nvSpPr>
        <xdr:cNvPr id="83" name="n_1mainValue【図書館】&#10;有形固定資産減価償却率"/>
        <xdr:cNvSpPr txBox="1"/>
      </xdr:nvSpPr>
      <xdr:spPr>
        <a:xfrm>
          <a:off x="3582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53720</xdr:rowOff>
    </xdr:from>
    <xdr:ext cx="405111" cy="259045"/>
    <xdr:sp macro="" textlink="">
      <xdr:nvSpPr>
        <xdr:cNvPr id="84" name="n_2mainValue【図書館】&#10;有形固定資産減価償却率"/>
        <xdr:cNvSpPr txBox="1"/>
      </xdr:nvSpPr>
      <xdr:spPr>
        <a:xfrm>
          <a:off x="2705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71681</xdr:rowOff>
    </xdr:from>
    <xdr:ext cx="405111" cy="259045"/>
    <xdr:sp macro="" textlink="">
      <xdr:nvSpPr>
        <xdr:cNvPr id="85" name="n_3mainValue【図書館】&#10;有形固定資産減価償却率"/>
        <xdr:cNvSpPr txBox="1"/>
      </xdr:nvSpPr>
      <xdr:spPr>
        <a:xfrm>
          <a:off x="1816744" y="538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9" name="直線コネクタ 108"/>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14"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5" name="フローチャート: 判断 11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6" name="フローチャート: 判断 115"/>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7" name="フローチャート: 判断 116"/>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24" name="楕円 123"/>
        <xdr:cNvSpPr/>
      </xdr:nvSpPr>
      <xdr:spPr>
        <a:xfrm>
          <a:off x="10426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77487</xdr:rowOff>
    </xdr:from>
    <xdr:ext cx="469744" cy="259045"/>
    <xdr:sp macro="" textlink="">
      <xdr:nvSpPr>
        <xdr:cNvPr id="125" name="【図書館】&#10;一人当たり面積該当値テキスト"/>
        <xdr:cNvSpPr txBox="1"/>
      </xdr:nvSpPr>
      <xdr:spPr>
        <a:xfrm>
          <a:off x="105156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26" name="楕円 125"/>
        <xdr:cNvSpPr/>
      </xdr:nvSpPr>
      <xdr:spPr>
        <a:xfrm>
          <a:off x="9588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41910</xdr:rowOff>
    </xdr:to>
    <xdr:cxnSp macro="">
      <xdr:nvCxnSpPr>
        <xdr:cNvPr id="127" name="直線コネクタ 126"/>
        <xdr:cNvCxnSpPr/>
      </xdr:nvCxnSpPr>
      <xdr:spPr>
        <a:xfrm>
          <a:off x="9639300" y="707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28" name="楕円 127"/>
        <xdr:cNvSpPr/>
      </xdr:nvSpPr>
      <xdr:spPr>
        <a:xfrm>
          <a:off x="8699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41910</xdr:rowOff>
    </xdr:to>
    <xdr:cxnSp macro="">
      <xdr:nvCxnSpPr>
        <xdr:cNvPr id="129" name="直線コネクタ 128"/>
        <xdr:cNvCxnSpPr/>
      </xdr:nvCxnSpPr>
      <xdr:spPr>
        <a:xfrm>
          <a:off x="8750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162560</xdr:rowOff>
    </xdr:from>
    <xdr:to>
      <xdr:col>41</xdr:col>
      <xdr:colOff>101600</xdr:colOff>
      <xdr:row>41</xdr:row>
      <xdr:rowOff>92710</xdr:rowOff>
    </xdr:to>
    <xdr:sp macro="" textlink="">
      <xdr:nvSpPr>
        <xdr:cNvPr id="130" name="楕円 129"/>
        <xdr:cNvSpPr/>
      </xdr:nvSpPr>
      <xdr:spPr>
        <a:xfrm>
          <a:off x="781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41910</xdr:rowOff>
    </xdr:from>
    <xdr:to>
      <xdr:col>45</xdr:col>
      <xdr:colOff>177800</xdr:colOff>
      <xdr:row>41</xdr:row>
      <xdr:rowOff>41910</xdr:rowOff>
    </xdr:to>
    <xdr:cxnSp macro="">
      <xdr:nvCxnSpPr>
        <xdr:cNvPr id="131" name="直線コネクタ 130"/>
        <xdr:cNvCxnSpPr/>
      </xdr:nvCxnSpPr>
      <xdr:spPr>
        <a:xfrm>
          <a:off x="7861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32" name="n_1aveValue【図書館】&#10;一人当たり面積"/>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33"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34" name="n_3ave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35" name="n_1mainValue【図書館】&#10;一人当たり面積"/>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36" name="n_2mainValue【図書館】&#10;一人当たり面積"/>
        <xdr:cNvSpPr txBox="1"/>
      </xdr:nvSpPr>
      <xdr:spPr>
        <a:xfrm>
          <a:off x="8515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83837</xdr:rowOff>
    </xdr:from>
    <xdr:ext cx="469744" cy="259045"/>
    <xdr:sp macro="" textlink="">
      <xdr:nvSpPr>
        <xdr:cNvPr id="137" name="n_3mainValue【図書館】&#10;一人当たり面積"/>
        <xdr:cNvSpPr txBox="1"/>
      </xdr:nvSpPr>
      <xdr:spPr>
        <a:xfrm>
          <a:off x="7626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62" name="直線コネクタ 161"/>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63"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64" name="直線コネクタ 163"/>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5"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6" name="直線コネクタ 165"/>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67" name="【体育館・プール】&#10;有形固定資産減価償却率平均値テキスト"/>
        <xdr:cNvSpPr txBox="1"/>
      </xdr:nvSpPr>
      <xdr:spPr>
        <a:xfrm>
          <a:off x="46736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8" name="フローチャート: 判断 167"/>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9" name="フローチャート: 判断 168"/>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0" name="フローチャート: 判断 169"/>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71" name="フローチャート: 判断 170"/>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57785</xdr:rowOff>
    </xdr:from>
    <xdr:to>
      <xdr:col>24</xdr:col>
      <xdr:colOff>114300</xdr:colOff>
      <xdr:row>56</xdr:row>
      <xdr:rowOff>159385</xdr:rowOff>
    </xdr:to>
    <xdr:sp macro="" textlink="">
      <xdr:nvSpPr>
        <xdr:cNvPr id="177" name="楕円 176"/>
        <xdr:cNvSpPr/>
      </xdr:nvSpPr>
      <xdr:spPr>
        <a:xfrm>
          <a:off x="4584700" y="96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144162</xdr:rowOff>
    </xdr:from>
    <xdr:ext cx="405111" cy="259045"/>
    <xdr:sp macro="" textlink="">
      <xdr:nvSpPr>
        <xdr:cNvPr id="178" name="【体育館・プール】&#10;有形固定資産減価償却率該当値テキスト"/>
        <xdr:cNvSpPr txBox="1"/>
      </xdr:nvSpPr>
      <xdr:spPr>
        <a:xfrm>
          <a:off x="4673600" y="9573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88265</xdr:rowOff>
    </xdr:from>
    <xdr:to>
      <xdr:col>20</xdr:col>
      <xdr:colOff>38100</xdr:colOff>
      <xdr:row>57</xdr:row>
      <xdr:rowOff>18415</xdr:rowOff>
    </xdr:to>
    <xdr:sp macro="" textlink="">
      <xdr:nvSpPr>
        <xdr:cNvPr id="179" name="楕円 178"/>
        <xdr:cNvSpPr/>
      </xdr:nvSpPr>
      <xdr:spPr>
        <a:xfrm>
          <a:off x="3746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108585</xdr:rowOff>
    </xdr:from>
    <xdr:to>
      <xdr:col>24</xdr:col>
      <xdr:colOff>63500</xdr:colOff>
      <xdr:row>56</xdr:row>
      <xdr:rowOff>139065</xdr:rowOff>
    </xdr:to>
    <xdr:cxnSp macro="">
      <xdr:nvCxnSpPr>
        <xdr:cNvPr id="180" name="直線コネクタ 179"/>
        <xdr:cNvCxnSpPr/>
      </xdr:nvCxnSpPr>
      <xdr:spPr>
        <a:xfrm flipV="1">
          <a:off x="3797300" y="97097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118745</xdr:rowOff>
    </xdr:from>
    <xdr:to>
      <xdr:col>15</xdr:col>
      <xdr:colOff>101600</xdr:colOff>
      <xdr:row>57</xdr:row>
      <xdr:rowOff>48895</xdr:rowOff>
    </xdr:to>
    <xdr:sp macro="" textlink="">
      <xdr:nvSpPr>
        <xdr:cNvPr id="181" name="楕円 180"/>
        <xdr:cNvSpPr/>
      </xdr:nvSpPr>
      <xdr:spPr>
        <a:xfrm>
          <a:off x="28575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139065</xdr:rowOff>
    </xdr:from>
    <xdr:to>
      <xdr:col>19</xdr:col>
      <xdr:colOff>177800</xdr:colOff>
      <xdr:row>56</xdr:row>
      <xdr:rowOff>169545</xdr:rowOff>
    </xdr:to>
    <xdr:cxnSp macro="">
      <xdr:nvCxnSpPr>
        <xdr:cNvPr id="182" name="直線コネクタ 181"/>
        <xdr:cNvCxnSpPr/>
      </xdr:nvCxnSpPr>
      <xdr:spPr>
        <a:xfrm flipV="1">
          <a:off x="2908300" y="97402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147320</xdr:rowOff>
    </xdr:from>
    <xdr:to>
      <xdr:col>10</xdr:col>
      <xdr:colOff>165100</xdr:colOff>
      <xdr:row>57</xdr:row>
      <xdr:rowOff>77470</xdr:rowOff>
    </xdr:to>
    <xdr:sp macro="" textlink="">
      <xdr:nvSpPr>
        <xdr:cNvPr id="183" name="楕円 182"/>
        <xdr:cNvSpPr/>
      </xdr:nvSpPr>
      <xdr:spPr>
        <a:xfrm>
          <a:off x="1968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169545</xdr:rowOff>
    </xdr:from>
    <xdr:to>
      <xdr:col>15</xdr:col>
      <xdr:colOff>50800</xdr:colOff>
      <xdr:row>57</xdr:row>
      <xdr:rowOff>26670</xdr:rowOff>
    </xdr:to>
    <xdr:cxnSp macro="">
      <xdr:nvCxnSpPr>
        <xdr:cNvPr id="184" name="直線コネクタ 183"/>
        <xdr:cNvCxnSpPr/>
      </xdr:nvCxnSpPr>
      <xdr:spPr>
        <a:xfrm flipV="1">
          <a:off x="2019300" y="97707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85" name="n_1aveValue【体育館・プー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86" name="n_2ave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187" name="n_3aveValue【体育館・プール】&#10;有形固定資産減価償却率"/>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34942</xdr:rowOff>
    </xdr:from>
    <xdr:ext cx="405111" cy="259045"/>
    <xdr:sp macro="" textlink="">
      <xdr:nvSpPr>
        <xdr:cNvPr id="188" name="n_1mainValue【体育館・プール】&#10;有形固定資産減価償却率"/>
        <xdr:cNvSpPr txBox="1"/>
      </xdr:nvSpPr>
      <xdr:spPr>
        <a:xfrm>
          <a:off x="3582044" y="946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65422</xdr:rowOff>
    </xdr:from>
    <xdr:ext cx="405111" cy="259045"/>
    <xdr:sp macro="" textlink="">
      <xdr:nvSpPr>
        <xdr:cNvPr id="189" name="n_2mainValue【体育館・プール】&#10;有形固定資産減価償却率"/>
        <xdr:cNvSpPr txBox="1"/>
      </xdr:nvSpPr>
      <xdr:spPr>
        <a:xfrm>
          <a:off x="2705744" y="949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93997</xdr:rowOff>
    </xdr:from>
    <xdr:ext cx="405111" cy="259045"/>
    <xdr:sp macro="" textlink="">
      <xdr:nvSpPr>
        <xdr:cNvPr id="190" name="n_3mainValue【体育館・プール】&#10;有形固定資産減価償却率"/>
        <xdr:cNvSpPr txBox="1"/>
      </xdr:nvSpPr>
      <xdr:spPr>
        <a:xfrm>
          <a:off x="18167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16" name="直線コネクタ 215"/>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17"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18" name="直線コネクタ 217"/>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9"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20" name="直線コネクタ 219"/>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221" name="【体育館・プール】&#10;一人当たり面積平均値テキスト"/>
        <xdr:cNvSpPr txBox="1"/>
      </xdr:nvSpPr>
      <xdr:spPr>
        <a:xfrm>
          <a:off x="10515600" y="1049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22" name="フローチャート: 判断 221"/>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23" name="フローチャート: 判断 222"/>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24" name="フローチャート: 判断 223"/>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5" name="フローチャート: 判断 224"/>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55335</xdr:rowOff>
    </xdr:from>
    <xdr:to>
      <xdr:col>55</xdr:col>
      <xdr:colOff>50800</xdr:colOff>
      <xdr:row>62</xdr:row>
      <xdr:rowOff>156935</xdr:rowOff>
    </xdr:to>
    <xdr:sp macro="" textlink="">
      <xdr:nvSpPr>
        <xdr:cNvPr id="231" name="楕円 230"/>
        <xdr:cNvSpPr/>
      </xdr:nvSpPr>
      <xdr:spPr>
        <a:xfrm>
          <a:off x="104267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33762</xdr:rowOff>
    </xdr:from>
    <xdr:ext cx="469744" cy="259045"/>
    <xdr:sp macro="" textlink="">
      <xdr:nvSpPr>
        <xdr:cNvPr id="232" name="【体育館・プール】&#10;一人当たり面積該当値テキスト"/>
        <xdr:cNvSpPr txBox="1"/>
      </xdr:nvSpPr>
      <xdr:spPr>
        <a:xfrm>
          <a:off x="10515600" y="1066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146776</xdr:rowOff>
    </xdr:from>
    <xdr:to>
      <xdr:col>50</xdr:col>
      <xdr:colOff>165100</xdr:colOff>
      <xdr:row>62</xdr:row>
      <xdr:rowOff>76926</xdr:rowOff>
    </xdr:to>
    <xdr:sp macro="" textlink="">
      <xdr:nvSpPr>
        <xdr:cNvPr id="233" name="楕円 232"/>
        <xdr:cNvSpPr/>
      </xdr:nvSpPr>
      <xdr:spPr>
        <a:xfrm>
          <a:off x="9588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26126</xdr:rowOff>
    </xdr:from>
    <xdr:to>
      <xdr:col>55</xdr:col>
      <xdr:colOff>0</xdr:colOff>
      <xdr:row>62</xdr:row>
      <xdr:rowOff>106135</xdr:rowOff>
    </xdr:to>
    <xdr:cxnSp macro="">
      <xdr:nvCxnSpPr>
        <xdr:cNvPr id="234" name="直線コネクタ 233"/>
        <xdr:cNvCxnSpPr/>
      </xdr:nvCxnSpPr>
      <xdr:spPr>
        <a:xfrm>
          <a:off x="9639300" y="10656026"/>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148409</xdr:rowOff>
    </xdr:from>
    <xdr:to>
      <xdr:col>46</xdr:col>
      <xdr:colOff>38100</xdr:colOff>
      <xdr:row>62</xdr:row>
      <xdr:rowOff>78559</xdr:rowOff>
    </xdr:to>
    <xdr:sp macro="" textlink="">
      <xdr:nvSpPr>
        <xdr:cNvPr id="235" name="楕円 234"/>
        <xdr:cNvSpPr/>
      </xdr:nvSpPr>
      <xdr:spPr>
        <a:xfrm>
          <a:off x="8699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26126</xdr:rowOff>
    </xdr:from>
    <xdr:to>
      <xdr:col>50</xdr:col>
      <xdr:colOff>114300</xdr:colOff>
      <xdr:row>62</xdr:row>
      <xdr:rowOff>27759</xdr:rowOff>
    </xdr:to>
    <xdr:cxnSp macro="">
      <xdr:nvCxnSpPr>
        <xdr:cNvPr id="236" name="直線コネクタ 235"/>
        <xdr:cNvCxnSpPr/>
      </xdr:nvCxnSpPr>
      <xdr:spPr>
        <a:xfrm flipV="1">
          <a:off x="8750300" y="106560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138612</xdr:rowOff>
    </xdr:from>
    <xdr:to>
      <xdr:col>41</xdr:col>
      <xdr:colOff>101600</xdr:colOff>
      <xdr:row>62</xdr:row>
      <xdr:rowOff>68762</xdr:rowOff>
    </xdr:to>
    <xdr:sp macro="" textlink="">
      <xdr:nvSpPr>
        <xdr:cNvPr id="237" name="楕円 236"/>
        <xdr:cNvSpPr/>
      </xdr:nvSpPr>
      <xdr:spPr>
        <a:xfrm>
          <a:off x="7810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17962</xdr:rowOff>
    </xdr:from>
    <xdr:to>
      <xdr:col>45</xdr:col>
      <xdr:colOff>177800</xdr:colOff>
      <xdr:row>62</xdr:row>
      <xdr:rowOff>27759</xdr:rowOff>
    </xdr:to>
    <xdr:cxnSp macro="">
      <xdr:nvCxnSpPr>
        <xdr:cNvPr id="238" name="直線コネクタ 237"/>
        <xdr:cNvCxnSpPr/>
      </xdr:nvCxnSpPr>
      <xdr:spPr>
        <a:xfrm>
          <a:off x="7861300" y="1064786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87647</xdr:rowOff>
    </xdr:from>
    <xdr:ext cx="469744" cy="259045"/>
    <xdr:sp macro="" textlink="">
      <xdr:nvSpPr>
        <xdr:cNvPr id="239" name="n_1ave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76217</xdr:rowOff>
    </xdr:from>
    <xdr:ext cx="469744" cy="259045"/>
    <xdr:sp macro="" textlink="">
      <xdr:nvSpPr>
        <xdr:cNvPr id="240" name="n_2aveValue【体育館・プール】&#10;一人当たり面積"/>
        <xdr:cNvSpPr txBox="1"/>
      </xdr:nvSpPr>
      <xdr:spPr>
        <a:xfrm>
          <a:off x="8515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41" name="n_3aveValue【体育館・プール】&#10;一人当たり面積"/>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93453</xdr:rowOff>
    </xdr:from>
    <xdr:ext cx="469744" cy="259045"/>
    <xdr:sp macro="" textlink="">
      <xdr:nvSpPr>
        <xdr:cNvPr id="242" name="n_1mainValue【体育館・プール】&#10;一人当たり面積"/>
        <xdr:cNvSpPr txBox="1"/>
      </xdr:nvSpPr>
      <xdr:spPr>
        <a:xfrm>
          <a:off x="9391727" y="1038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95086</xdr:rowOff>
    </xdr:from>
    <xdr:ext cx="469744" cy="259045"/>
    <xdr:sp macro="" textlink="">
      <xdr:nvSpPr>
        <xdr:cNvPr id="243" name="n_2mainValue【体育館・プール】&#10;一人当たり面積"/>
        <xdr:cNvSpPr txBox="1"/>
      </xdr:nvSpPr>
      <xdr:spPr>
        <a:xfrm>
          <a:off x="8515427" y="1038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85289</xdr:rowOff>
    </xdr:from>
    <xdr:ext cx="469744" cy="259045"/>
    <xdr:sp macro="" textlink="">
      <xdr:nvSpPr>
        <xdr:cNvPr id="244" name="n_3mainValue【体育館・プール】&#10;一人当たり面積"/>
        <xdr:cNvSpPr txBox="1"/>
      </xdr:nvSpPr>
      <xdr:spPr>
        <a:xfrm>
          <a:off x="7626427" y="1037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69" name="直線コネクタ 268"/>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70" name="【福祉施設】&#10;有形固定資産減価償却率最小値テキスト"/>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71" name="直線コネクタ 270"/>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72" name="【福祉施設】&#10;有形固定資産減価償却率最大値テキスト"/>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73" name="直線コネクタ 272"/>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74" name="【福祉施設】&#10;有形固定資産減価償却率平均値テキスト"/>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75" name="フローチャート: 判断 274"/>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76" name="フローチャート: 判断 275"/>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77" name="フローチャート: 判断 276"/>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78" name="フローチャート: 判断 277"/>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84" name="楕円 283"/>
        <xdr:cNvSpPr/>
      </xdr:nvSpPr>
      <xdr:spPr>
        <a:xfrm>
          <a:off x="45847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71138</xdr:rowOff>
    </xdr:from>
    <xdr:ext cx="405111" cy="259045"/>
    <xdr:sp macro="" textlink="">
      <xdr:nvSpPr>
        <xdr:cNvPr id="285" name="【福祉施設】&#10;有形固定資産減価償却率該当値テキスト"/>
        <xdr:cNvSpPr txBox="1"/>
      </xdr:nvSpPr>
      <xdr:spPr>
        <a:xfrm>
          <a:off x="4673600"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69214</xdr:rowOff>
    </xdr:from>
    <xdr:to>
      <xdr:col>20</xdr:col>
      <xdr:colOff>38100</xdr:colOff>
      <xdr:row>81</xdr:row>
      <xdr:rowOff>170814</xdr:rowOff>
    </xdr:to>
    <xdr:sp macro="" textlink="">
      <xdr:nvSpPr>
        <xdr:cNvPr id="286" name="楕円 285"/>
        <xdr:cNvSpPr/>
      </xdr:nvSpPr>
      <xdr:spPr>
        <a:xfrm>
          <a:off x="3746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99061</xdr:rowOff>
    </xdr:from>
    <xdr:to>
      <xdr:col>24</xdr:col>
      <xdr:colOff>63500</xdr:colOff>
      <xdr:row>81</xdr:row>
      <xdr:rowOff>120014</xdr:rowOff>
    </xdr:to>
    <xdr:cxnSp macro="">
      <xdr:nvCxnSpPr>
        <xdr:cNvPr id="287" name="直線コネクタ 286"/>
        <xdr:cNvCxnSpPr/>
      </xdr:nvCxnSpPr>
      <xdr:spPr>
        <a:xfrm flipV="1">
          <a:off x="3797300" y="1398651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93980</xdr:rowOff>
    </xdr:from>
    <xdr:to>
      <xdr:col>15</xdr:col>
      <xdr:colOff>101600</xdr:colOff>
      <xdr:row>82</xdr:row>
      <xdr:rowOff>24130</xdr:rowOff>
    </xdr:to>
    <xdr:sp macro="" textlink="">
      <xdr:nvSpPr>
        <xdr:cNvPr id="288" name="楕円 287"/>
        <xdr:cNvSpPr/>
      </xdr:nvSpPr>
      <xdr:spPr>
        <a:xfrm>
          <a:off x="2857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120014</xdr:rowOff>
    </xdr:from>
    <xdr:to>
      <xdr:col>19</xdr:col>
      <xdr:colOff>177800</xdr:colOff>
      <xdr:row>81</xdr:row>
      <xdr:rowOff>144780</xdr:rowOff>
    </xdr:to>
    <xdr:cxnSp macro="">
      <xdr:nvCxnSpPr>
        <xdr:cNvPr id="289" name="直線コネクタ 288"/>
        <xdr:cNvCxnSpPr/>
      </xdr:nvCxnSpPr>
      <xdr:spPr>
        <a:xfrm flipV="1">
          <a:off x="2908300" y="140074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90" name="楕円 289"/>
        <xdr:cNvSpPr/>
      </xdr:nvSpPr>
      <xdr:spPr>
        <a:xfrm>
          <a:off x="1968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144780</xdr:rowOff>
    </xdr:from>
    <xdr:to>
      <xdr:col>15</xdr:col>
      <xdr:colOff>50800</xdr:colOff>
      <xdr:row>82</xdr:row>
      <xdr:rowOff>0</xdr:rowOff>
    </xdr:to>
    <xdr:cxnSp macro="">
      <xdr:nvCxnSpPr>
        <xdr:cNvPr id="291" name="直線コネクタ 290"/>
        <xdr:cNvCxnSpPr/>
      </xdr:nvCxnSpPr>
      <xdr:spPr>
        <a:xfrm flipV="1">
          <a:off x="2019300" y="140322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36213</xdr:rowOff>
    </xdr:from>
    <xdr:ext cx="405111" cy="259045"/>
    <xdr:sp macro="" textlink="">
      <xdr:nvSpPr>
        <xdr:cNvPr id="292" name="n_1aveValue【福祉施設】&#10;有形固定資産減価償却率"/>
        <xdr:cNvSpPr txBox="1"/>
      </xdr:nvSpPr>
      <xdr:spPr>
        <a:xfrm>
          <a:off x="3582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293" name="n_2aveValue【福祉施設】&#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294" name="n_3aveValue【福祉施設】&#10;有形固定資産減価償却率"/>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15891</xdr:rowOff>
    </xdr:from>
    <xdr:ext cx="405111" cy="259045"/>
    <xdr:sp macro="" textlink="">
      <xdr:nvSpPr>
        <xdr:cNvPr id="295" name="n_1mainValue【福祉施設】&#10;有形固定資産減価償却率"/>
        <xdr:cNvSpPr txBox="1"/>
      </xdr:nvSpPr>
      <xdr:spPr>
        <a:xfrm>
          <a:off x="35820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96" name="n_2mainValue【福祉施設】&#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97" name="n_3mainValue【福祉施設】&#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21" name="直線コネクタ 320"/>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22"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23" name="直線コネクタ 322"/>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24" name="【福祉施設】&#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25" name="直線コネクタ 324"/>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6" name="【福祉施設】&#10;一人当たり面積平均値テキスト"/>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7" name="フローチャート: 判断 326"/>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28" name="フローチャート: 判断 327"/>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29" name="フローチャート: 判断 328"/>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30" name="フローチャート: 判断 329"/>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336" name="楕円 335"/>
        <xdr:cNvSpPr/>
      </xdr:nvSpPr>
      <xdr:spPr>
        <a:xfrm>
          <a:off x="10426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22877</xdr:rowOff>
    </xdr:from>
    <xdr:ext cx="469744" cy="259045"/>
    <xdr:sp macro="" textlink="">
      <xdr:nvSpPr>
        <xdr:cNvPr id="337" name="【福祉施設】&#10;一人当たり面積該当値テキスト"/>
        <xdr:cNvSpPr txBox="1"/>
      </xdr:nvSpPr>
      <xdr:spPr>
        <a:xfrm>
          <a:off x="10515600"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44450</xdr:rowOff>
    </xdr:from>
    <xdr:to>
      <xdr:col>50</xdr:col>
      <xdr:colOff>165100</xdr:colOff>
      <xdr:row>84</xdr:row>
      <xdr:rowOff>146050</xdr:rowOff>
    </xdr:to>
    <xdr:sp macro="" textlink="">
      <xdr:nvSpPr>
        <xdr:cNvPr id="338" name="楕円 337"/>
        <xdr:cNvSpPr/>
      </xdr:nvSpPr>
      <xdr:spPr>
        <a:xfrm>
          <a:off x="9588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95250</xdr:rowOff>
    </xdr:from>
    <xdr:to>
      <xdr:col>55</xdr:col>
      <xdr:colOff>0</xdr:colOff>
      <xdr:row>84</xdr:row>
      <xdr:rowOff>95250</xdr:rowOff>
    </xdr:to>
    <xdr:cxnSp macro="">
      <xdr:nvCxnSpPr>
        <xdr:cNvPr id="339" name="直線コネクタ 338"/>
        <xdr:cNvCxnSpPr/>
      </xdr:nvCxnSpPr>
      <xdr:spPr>
        <a:xfrm>
          <a:off x="9639300" y="1449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48261</xdr:rowOff>
    </xdr:from>
    <xdr:to>
      <xdr:col>46</xdr:col>
      <xdr:colOff>38100</xdr:colOff>
      <xdr:row>84</xdr:row>
      <xdr:rowOff>149861</xdr:rowOff>
    </xdr:to>
    <xdr:sp macro="" textlink="">
      <xdr:nvSpPr>
        <xdr:cNvPr id="340" name="楕円 339"/>
        <xdr:cNvSpPr/>
      </xdr:nvSpPr>
      <xdr:spPr>
        <a:xfrm>
          <a:off x="8699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95250</xdr:rowOff>
    </xdr:from>
    <xdr:to>
      <xdr:col>50</xdr:col>
      <xdr:colOff>114300</xdr:colOff>
      <xdr:row>84</xdr:row>
      <xdr:rowOff>99061</xdr:rowOff>
    </xdr:to>
    <xdr:cxnSp macro="">
      <xdr:nvCxnSpPr>
        <xdr:cNvPr id="341" name="直線コネクタ 340"/>
        <xdr:cNvCxnSpPr/>
      </xdr:nvCxnSpPr>
      <xdr:spPr>
        <a:xfrm flipV="1">
          <a:off x="8750300" y="14497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48261</xdr:rowOff>
    </xdr:from>
    <xdr:to>
      <xdr:col>41</xdr:col>
      <xdr:colOff>101600</xdr:colOff>
      <xdr:row>84</xdr:row>
      <xdr:rowOff>149861</xdr:rowOff>
    </xdr:to>
    <xdr:sp macro="" textlink="">
      <xdr:nvSpPr>
        <xdr:cNvPr id="342" name="楕円 341"/>
        <xdr:cNvSpPr/>
      </xdr:nvSpPr>
      <xdr:spPr>
        <a:xfrm>
          <a:off x="7810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99061</xdr:rowOff>
    </xdr:from>
    <xdr:to>
      <xdr:col>45</xdr:col>
      <xdr:colOff>177800</xdr:colOff>
      <xdr:row>84</xdr:row>
      <xdr:rowOff>99061</xdr:rowOff>
    </xdr:to>
    <xdr:cxnSp macro="">
      <xdr:nvCxnSpPr>
        <xdr:cNvPr id="343" name="直線コネクタ 342"/>
        <xdr:cNvCxnSpPr/>
      </xdr:nvCxnSpPr>
      <xdr:spPr>
        <a:xfrm>
          <a:off x="7861300" y="1450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82566</xdr:rowOff>
    </xdr:from>
    <xdr:ext cx="469744" cy="259045"/>
    <xdr:sp macro="" textlink="">
      <xdr:nvSpPr>
        <xdr:cNvPr id="344" name="n_1aveValue【福祉施設】&#10;一人当たり面積"/>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63516</xdr:rowOff>
    </xdr:from>
    <xdr:ext cx="469744" cy="259045"/>
    <xdr:sp macro="" textlink="">
      <xdr:nvSpPr>
        <xdr:cNvPr id="345" name="n_2aveValue【福祉施設】&#10;一人当たり面積"/>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46" name="n_3aveValue【福祉施設】&#10;一人当たり面積"/>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137177</xdr:rowOff>
    </xdr:from>
    <xdr:ext cx="469744" cy="259045"/>
    <xdr:sp macro="" textlink="">
      <xdr:nvSpPr>
        <xdr:cNvPr id="347" name="n_1mainValue【福祉施設】&#10;一人当たり面積"/>
        <xdr:cNvSpPr txBox="1"/>
      </xdr:nvSpPr>
      <xdr:spPr>
        <a:xfrm>
          <a:off x="9391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140988</xdr:rowOff>
    </xdr:from>
    <xdr:ext cx="469744" cy="259045"/>
    <xdr:sp macro="" textlink="">
      <xdr:nvSpPr>
        <xdr:cNvPr id="348" name="n_2mainValue【福祉施設】&#10;一人当たり面積"/>
        <xdr:cNvSpPr txBox="1"/>
      </xdr:nvSpPr>
      <xdr:spPr>
        <a:xfrm>
          <a:off x="85154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140988</xdr:rowOff>
    </xdr:from>
    <xdr:ext cx="469744" cy="259045"/>
    <xdr:sp macro="" textlink="">
      <xdr:nvSpPr>
        <xdr:cNvPr id="349" name="n_3mainValue【福祉施設】&#10;一人当たり面積"/>
        <xdr:cNvSpPr txBox="1"/>
      </xdr:nvSpPr>
      <xdr:spPr>
        <a:xfrm>
          <a:off x="76264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0" name="テキスト ボックス 35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1" name="直線コネクタ 36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2" name="テキスト ボックス 36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3" name="直線コネクタ 36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4" name="テキスト ボックス 36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5" name="直線コネクタ 36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6" name="テキスト ボックス 36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7" name="直線コネクタ 36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8" name="テキスト ボックス 36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9" name="直線コネクタ 36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0" name="テキスト ボックス 36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74" name="直線コネクタ 373"/>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75" name="【市民会館】&#10;有形固定資産減価償却率最小値テキスト"/>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76" name="直線コネクタ 375"/>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77" name="【市民会館】&#10;有形固定資産減価償却率最大値テキスト"/>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78" name="直線コネクタ 377"/>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15891</xdr:rowOff>
    </xdr:from>
    <xdr:ext cx="405111" cy="259045"/>
    <xdr:sp macro="" textlink="">
      <xdr:nvSpPr>
        <xdr:cNvPr id="379" name="【市民会館】&#10;有形固定資産減価償却率平均値テキスト"/>
        <xdr:cNvSpPr txBox="1"/>
      </xdr:nvSpPr>
      <xdr:spPr>
        <a:xfrm>
          <a:off x="4673600" y="17846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80" name="フローチャート: 判断 379"/>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81" name="フローチャート: 判断 380"/>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82" name="フローチャート: 判断 381"/>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383" name="フローチャート: 判断 382"/>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130175</xdr:rowOff>
    </xdr:from>
    <xdr:to>
      <xdr:col>24</xdr:col>
      <xdr:colOff>114300</xdr:colOff>
      <xdr:row>108</xdr:row>
      <xdr:rowOff>60325</xdr:rowOff>
    </xdr:to>
    <xdr:sp macro="" textlink="">
      <xdr:nvSpPr>
        <xdr:cNvPr id="389" name="楕円 388"/>
        <xdr:cNvSpPr/>
      </xdr:nvSpPr>
      <xdr:spPr>
        <a:xfrm>
          <a:off x="4584700" y="184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45102</xdr:rowOff>
    </xdr:from>
    <xdr:ext cx="405111" cy="259045"/>
    <xdr:sp macro="" textlink="">
      <xdr:nvSpPr>
        <xdr:cNvPr id="390" name="【市民会館】&#10;有形固定資産減価償却率該当値テキスト"/>
        <xdr:cNvSpPr txBox="1"/>
      </xdr:nvSpPr>
      <xdr:spPr>
        <a:xfrm>
          <a:off x="4673600" y="183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168275</xdr:rowOff>
    </xdr:from>
    <xdr:to>
      <xdr:col>20</xdr:col>
      <xdr:colOff>38100</xdr:colOff>
      <xdr:row>108</xdr:row>
      <xdr:rowOff>98425</xdr:rowOff>
    </xdr:to>
    <xdr:sp macro="" textlink="">
      <xdr:nvSpPr>
        <xdr:cNvPr id="391" name="楕円 390"/>
        <xdr:cNvSpPr/>
      </xdr:nvSpPr>
      <xdr:spPr>
        <a:xfrm>
          <a:off x="3746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9525</xdr:rowOff>
    </xdr:from>
    <xdr:to>
      <xdr:col>24</xdr:col>
      <xdr:colOff>63500</xdr:colOff>
      <xdr:row>108</xdr:row>
      <xdr:rowOff>47625</xdr:rowOff>
    </xdr:to>
    <xdr:cxnSp macro="">
      <xdr:nvCxnSpPr>
        <xdr:cNvPr id="392" name="直線コネクタ 391"/>
        <xdr:cNvCxnSpPr/>
      </xdr:nvCxnSpPr>
      <xdr:spPr>
        <a:xfrm flipV="1">
          <a:off x="3797300" y="185261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34925</xdr:rowOff>
    </xdr:from>
    <xdr:to>
      <xdr:col>15</xdr:col>
      <xdr:colOff>101600</xdr:colOff>
      <xdr:row>108</xdr:row>
      <xdr:rowOff>136525</xdr:rowOff>
    </xdr:to>
    <xdr:sp macro="" textlink="">
      <xdr:nvSpPr>
        <xdr:cNvPr id="393" name="楕円 392"/>
        <xdr:cNvSpPr/>
      </xdr:nvSpPr>
      <xdr:spPr>
        <a:xfrm>
          <a:off x="28575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47625</xdr:rowOff>
    </xdr:from>
    <xdr:to>
      <xdr:col>19</xdr:col>
      <xdr:colOff>177800</xdr:colOff>
      <xdr:row>108</xdr:row>
      <xdr:rowOff>85725</xdr:rowOff>
    </xdr:to>
    <xdr:cxnSp macro="">
      <xdr:nvCxnSpPr>
        <xdr:cNvPr id="394" name="直線コネクタ 393"/>
        <xdr:cNvCxnSpPr/>
      </xdr:nvCxnSpPr>
      <xdr:spPr>
        <a:xfrm flipV="1">
          <a:off x="2908300" y="18564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73025</xdr:rowOff>
    </xdr:from>
    <xdr:to>
      <xdr:col>10</xdr:col>
      <xdr:colOff>165100</xdr:colOff>
      <xdr:row>109</xdr:row>
      <xdr:rowOff>3175</xdr:rowOff>
    </xdr:to>
    <xdr:sp macro="" textlink="">
      <xdr:nvSpPr>
        <xdr:cNvPr id="395" name="楕円 394"/>
        <xdr:cNvSpPr/>
      </xdr:nvSpPr>
      <xdr:spPr>
        <a:xfrm>
          <a:off x="1968500" y="185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85725</xdr:rowOff>
    </xdr:from>
    <xdr:to>
      <xdr:col>15</xdr:col>
      <xdr:colOff>50800</xdr:colOff>
      <xdr:row>108</xdr:row>
      <xdr:rowOff>123825</xdr:rowOff>
    </xdr:to>
    <xdr:cxnSp macro="">
      <xdr:nvCxnSpPr>
        <xdr:cNvPr id="396" name="直線コネクタ 395"/>
        <xdr:cNvCxnSpPr/>
      </xdr:nvCxnSpPr>
      <xdr:spPr>
        <a:xfrm flipV="1">
          <a:off x="2019300" y="18602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122572</xdr:rowOff>
    </xdr:from>
    <xdr:ext cx="405111" cy="259045"/>
    <xdr:sp macro="" textlink="">
      <xdr:nvSpPr>
        <xdr:cNvPr id="397" name="n_1aveValue【市民会館】&#10;有形固定資産減価償却率"/>
        <xdr:cNvSpPr txBox="1"/>
      </xdr:nvSpPr>
      <xdr:spPr>
        <a:xfrm>
          <a:off x="35820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164482</xdr:rowOff>
    </xdr:from>
    <xdr:ext cx="405111" cy="259045"/>
    <xdr:sp macro="" textlink="">
      <xdr:nvSpPr>
        <xdr:cNvPr id="398" name="n_2aveValue【市民会館】&#10;有形固定資産減価償却率"/>
        <xdr:cNvSpPr txBox="1"/>
      </xdr:nvSpPr>
      <xdr:spPr>
        <a:xfrm>
          <a:off x="27057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160672</xdr:rowOff>
    </xdr:from>
    <xdr:ext cx="405111" cy="259045"/>
    <xdr:sp macro="" textlink="">
      <xdr:nvSpPr>
        <xdr:cNvPr id="399" name="n_3aveValue【市民会館】&#10;有形固定資産減価償却率"/>
        <xdr:cNvSpPr txBox="1"/>
      </xdr:nvSpPr>
      <xdr:spPr>
        <a:xfrm>
          <a:off x="1816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89552</xdr:rowOff>
    </xdr:from>
    <xdr:ext cx="405111" cy="259045"/>
    <xdr:sp macro="" textlink="">
      <xdr:nvSpPr>
        <xdr:cNvPr id="400" name="n_1mainValue【市民会館】&#10;有形固定資産減価償却率"/>
        <xdr:cNvSpPr txBox="1"/>
      </xdr:nvSpPr>
      <xdr:spPr>
        <a:xfrm>
          <a:off x="3582044" y="186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127652</xdr:rowOff>
    </xdr:from>
    <xdr:ext cx="405111" cy="259045"/>
    <xdr:sp macro="" textlink="">
      <xdr:nvSpPr>
        <xdr:cNvPr id="401" name="n_2mainValue【市民会館】&#10;有形固定資産減価償却率"/>
        <xdr:cNvSpPr txBox="1"/>
      </xdr:nvSpPr>
      <xdr:spPr>
        <a:xfrm>
          <a:off x="2705744" y="186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165752</xdr:rowOff>
    </xdr:from>
    <xdr:ext cx="405111" cy="259045"/>
    <xdr:sp macro="" textlink="">
      <xdr:nvSpPr>
        <xdr:cNvPr id="402" name="n_3mainValue【市民会館】&#10;有形固定資産減価償却率"/>
        <xdr:cNvSpPr txBox="1"/>
      </xdr:nvSpPr>
      <xdr:spPr>
        <a:xfrm>
          <a:off x="1816744" y="186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426" name="直線コネクタ 425"/>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27"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28" name="直線コネクタ 427"/>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429" name="【市民会館】&#10;一人当たり面積最大値テキスト"/>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430" name="直線コネクタ 429"/>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133366</xdr:rowOff>
    </xdr:from>
    <xdr:ext cx="469744" cy="259045"/>
    <xdr:sp macro="" textlink="">
      <xdr:nvSpPr>
        <xdr:cNvPr id="431" name="【市民会館】&#10;一人当たり面積平均値テキスト"/>
        <xdr:cNvSpPr txBox="1"/>
      </xdr:nvSpPr>
      <xdr:spPr>
        <a:xfrm>
          <a:off x="105156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32" name="フローチャート: 判断 431"/>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33" name="フローチャート: 判断 432"/>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34" name="フローチャート: 判断 433"/>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435" name="フローチャート: 判断 434"/>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132080</xdr:rowOff>
    </xdr:from>
    <xdr:to>
      <xdr:col>55</xdr:col>
      <xdr:colOff>50800</xdr:colOff>
      <xdr:row>105</xdr:row>
      <xdr:rowOff>62230</xdr:rowOff>
    </xdr:to>
    <xdr:sp macro="" textlink="">
      <xdr:nvSpPr>
        <xdr:cNvPr id="441" name="楕円 440"/>
        <xdr:cNvSpPr/>
      </xdr:nvSpPr>
      <xdr:spPr>
        <a:xfrm>
          <a:off x="10426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154957</xdr:rowOff>
    </xdr:from>
    <xdr:ext cx="469744" cy="259045"/>
    <xdr:sp macro="" textlink="">
      <xdr:nvSpPr>
        <xdr:cNvPr id="442" name="【市民会館】&#10;一人当たり面積該当値テキスト"/>
        <xdr:cNvSpPr txBox="1"/>
      </xdr:nvSpPr>
      <xdr:spPr>
        <a:xfrm>
          <a:off x="10515600"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132080</xdr:rowOff>
    </xdr:from>
    <xdr:to>
      <xdr:col>50</xdr:col>
      <xdr:colOff>165100</xdr:colOff>
      <xdr:row>105</xdr:row>
      <xdr:rowOff>62230</xdr:rowOff>
    </xdr:to>
    <xdr:sp macro="" textlink="">
      <xdr:nvSpPr>
        <xdr:cNvPr id="443" name="楕円 442"/>
        <xdr:cNvSpPr/>
      </xdr:nvSpPr>
      <xdr:spPr>
        <a:xfrm>
          <a:off x="9588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11430</xdr:rowOff>
    </xdr:from>
    <xdr:to>
      <xdr:col>55</xdr:col>
      <xdr:colOff>0</xdr:colOff>
      <xdr:row>105</xdr:row>
      <xdr:rowOff>11430</xdr:rowOff>
    </xdr:to>
    <xdr:cxnSp macro="">
      <xdr:nvCxnSpPr>
        <xdr:cNvPr id="444" name="直線コネクタ 443"/>
        <xdr:cNvCxnSpPr/>
      </xdr:nvCxnSpPr>
      <xdr:spPr>
        <a:xfrm>
          <a:off x="9639300" y="18013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132080</xdr:rowOff>
    </xdr:from>
    <xdr:to>
      <xdr:col>46</xdr:col>
      <xdr:colOff>38100</xdr:colOff>
      <xdr:row>105</xdr:row>
      <xdr:rowOff>62230</xdr:rowOff>
    </xdr:to>
    <xdr:sp macro="" textlink="">
      <xdr:nvSpPr>
        <xdr:cNvPr id="445" name="楕円 444"/>
        <xdr:cNvSpPr/>
      </xdr:nvSpPr>
      <xdr:spPr>
        <a:xfrm>
          <a:off x="8699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11430</xdr:rowOff>
    </xdr:from>
    <xdr:to>
      <xdr:col>50</xdr:col>
      <xdr:colOff>114300</xdr:colOff>
      <xdr:row>105</xdr:row>
      <xdr:rowOff>11430</xdr:rowOff>
    </xdr:to>
    <xdr:cxnSp macro="">
      <xdr:nvCxnSpPr>
        <xdr:cNvPr id="446" name="直線コネクタ 445"/>
        <xdr:cNvCxnSpPr/>
      </xdr:nvCxnSpPr>
      <xdr:spPr>
        <a:xfrm>
          <a:off x="8750300" y="18013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135889</xdr:rowOff>
    </xdr:from>
    <xdr:to>
      <xdr:col>41</xdr:col>
      <xdr:colOff>101600</xdr:colOff>
      <xdr:row>105</xdr:row>
      <xdr:rowOff>66039</xdr:rowOff>
    </xdr:to>
    <xdr:sp macro="" textlink="">
      <xdr:nvSpPr>
        <xdr:cNvPr id="447" name="楕円 446"/>
        <xdr:cNvSpPr/>
      </xdr:nvSpPr>
      <xdr:spPr>
        <a:xfrm>
          <a:off x="7810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11430</xdr:rowOff>
    </xdr:from>
    <xdr:to>
      <xdr:col>45</xdr:col>
      <xdr:colOff>177800</xdr:colOff>
      <xdr:row>105</xdr:row>
      <xdr:rowOff>15239</xdr:rowOff>
    </xdr:to>
    <xdr:cxnSp macro="">
      <xdr:nvCxnSpPr>
        <xdr:cNvPr id="448" name="直線コネクタ 447"/>
        <xdr:cNvCxnSpPr/>
      </xdr:nvCxnSpPr>
      <xdr:spPr>
        <a:xfrm flipV="1">
          <a:off x="7861300" y="18013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72407</xdr:rowOff>
    </xdr:from>
    <xdr:ext cx="469744" cy="259045"/>
    <xdr:sp macro="" textlink="">
      <xdr:nvSpPr>
        <xdr:cNvPr id="449" name="n_1aveValue【市民会館】&#10;一人当たり面積"/>
        <xdr:cNvSpPr txBox="1"/>
      </xdr:nvSpPr>
      <xdr:spPr>
        <a:xfrm>
          <a:off x="93917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450" name="n_2ave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60977</xdr:rowOff>
    </xdr:from>
    <xdr:ext cx="469744" cy="259045"/>
    <xdr:sp macro="" textlink="">
      <xdr:nvSpPr>
        <xdr:cNvPr id="451" name="n_3aveValue【市民会館】&#10;一人当たり面積"/>
        <xdr:cNvSpPr txBox="1"/>
      </xdr:nvSpPr>
      <xdr:spPr>
        <a:xfrm>
          <a:off x="7626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78757</xdr:rowOff>
    </xdr:from>
    <xdr:ext cx="469744" cy="259045"/>
    <xdr:sp macro="" textlink="">
      <xdr:nvSpPr>
        <xdr:cNvPr id="452" name="n_1mainValue【市民会館】&#10;一人当たり面積"/>
        <xdr:cNvSpPr txBox="1"/>
      </xdr:nvSpPr>
      <xdr:spPr>
        <a:xfrm>
          <a:off x="93917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53357</xdr:rowOff>
    </xdr:from>
    <xdr:ext cx="469744" cy="259045"/>
    <xdr:sp macro="" textlink="">
      <xdr:nvSpPr>
        <xdr:cNvPr id="453" name="n_2mainValue【市民会館】&#10;一人当たり面積"/>
        <xdr:cNvSpPr txBox="1"/>
      </xdr:nvSpPr>
      <xdr:spPr>
        <a:xfrm>
          <a:off x="8515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82566</xdr:rowOff>
    </xdr:from>
    <xdr:ext cx="469744" cy="259045"/>
    <xdr:sp macro="" textlink="">
      <xdr:nvSpPr>
        <xdr:cNvPr id="454" name="n_3mainValue【市民会館】&#10;一人当たり面積"/>
        <xdr:cNvSpPr txBox="1"/>
      </xdr:nvSpPr>
      <xdr:spPr>
        <a:xfrm>
          <a:off x="7626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5" name="テキスト ボックス 46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6" name="直線コネクタ 4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7" name="テキスト ボックス 46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8" name="直線コネクタ 4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9" name="テキスト ボックス 4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0" name="直線コネクタ 4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1" name="テキスト ボックス 4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2" name="直線コネクタ 4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3" name="テキスト ボックス 4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4" name="直線コネクタ 4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5" name="テキスト ボックス 47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79" name="直線コネクタ 478"/>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80"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81" name="直線コネクタ 480"/>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82" name="【一般廃棄物処理施設】&#10;有形固定資産減価償却率最大値テキスト"/>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83" name="直線コネクタ 482"/>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484" name="【一般廃棄物処理施設】&#10;有形固定資産減価償却率平均値テキスト"/>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85" name="フローチャート: 判断 484"/>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86" name="フローチャート: 判断 485"/>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487" name="フローチャート: 判断 486"/>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488" name="フローチャート: 判断 487"/>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10160</xdr:rowOff>
    </xdr:from>
    <xdr:to>
      <xdr:col>85</xdr:col>
      <xdr:colOff>177800</xdr:colOff>
      <xdr:row>41</xdr:row>
      <xdr:rowOff>111760</xdr:rowOff>
    </xdr:to>
    <xdr:sp macro="" textlink="">
      <xdr:nvSpPr>
        <xdr:cNvPr id="494" name="楕円 493"/>
        <xdr:cNvSpPr/>
      </xdr:nvSpPr>
      <xdr:spPr>
        <a:xfrm>
          <a:off x="162687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96537</xdr:rowOff>
    </xdr:from>
    <xdr:ext cx="405111" cy="259045"/>
    <xdr:sp macro="" textlink="">
      <xdr:nvSpPr>
        <xdr:cNvPr id="495" name="【一般廃棄物処理施設】&#10;有形固定資産減価償却率該当値テキスト"/>
        <xdr:cNvSpPr txBox="1"/>
      </xdr:nvSpPr>
      <xdr:spPr>
        <a:xfrm>
          <a:off x="16357600" y="695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95885</xdr:rowOff>
    </xdr:from>
    <xdr:to>
      <xdr:col>81</xdr:col>
      <xdr:colOff>101600</xdr:colOff>
      <xdr:row>36</xdr:row>
      <xdr:rowOff>26035</xdr:rowOff>
    </xdr:to>
    <xdr:sp macro="" textlink="">
      <xdr:nvSpPr>
        <xdr:cNvPr id="496" name="楕円 495"/>
        <xdr:cNvSpPr/>
      </xdr:nvSpPr>
      <xdr:spPr>
        <a:xfrm>
          <a:off x="15430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146685</xdr:rowOff>
    </xdr:from>
    <xdr:to>
      <xdr:col>85</xdr:col>
      <xdr:colOff>127000</xdr:colOff>
      <xdr:row>41</xdr:row>
      <xdr:rowOff>60960</xdr:rowOff>
    </xdr:to>
    <xdr:cxnSp macro="">
      <xdr:nvCxnSpPr>
        <xdr:cNvPr id="497" name="直線コネクタ 496"/>
        <xdr:cNvCxnSpPr/>
      </xdr:nvCxnSpPr>
      <xdr:spPr>
        <a:xfrm>
          <a:off x="15481300" y="6147435"/>
          <a:ext cx="838200" cy="94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46355</xdr:rowOff>
    </xdr:from>
    <xdr:to>
      <xdr:col>76</xdr:col>
      <xdr:colOff>165100</xdr:colOff>
      <xdr:row>35</xdr:row>
      <xdr:rowOff>147955</xdr:rowOff>
    </xdr:to>
    <xdr:sp macro="" textlink="">
      <xdr:nvSpPr>
        <xdr:cNvPr id="498" name="楕円 497"/>
        <xdr:cNvSpPr/>
      </xdr:nvSpPr>
      <xdr:spPr>
        <a:xfrm>
          <a:off x="14541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97155</xdr:rowOff>
    </xdr:from>
    <xdr:to>
      <xdr:col>81</xdr:col>
      <xdr:colOff>50800</xdr:colOff>
      <xdr:row>35</xdr:row>
      <xdr:rowOff>146685</xdr:rowOff>
    </xdr:to>
    <xdr:cxnSp macro="">
      <xdr:nvCxnSpPr>
        <xdr:cNvPr id="499" name="直線コネクタ 498"/>
        <xdr:cNvCxnSpPr/>
      </xdr:nvCxnSpPr>
      <xdr:spPr>
        <a:xfrm>
          <a:off x="14592300" y="60979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142892</xdr:rowOff>
    </xdr:from>
    <xdr:ext cx="405111" cy="259045"/>
    <xdr:sp macro="" textlink="">
      <xdr:nvSpPr>
        <xdr:cNvPr id="500" name="n_1aveValue【一般廃棄物処理施設】&#10;有形固定資産減価償却率"/>
        <xdr:cNvSpPr txBox="1"/>
      </xdr:nvSpPr>
      <xdr:spPr>
        <a:xfrm>
          <a:off x="152660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169562</xdr:rowOff>
    </xdr:from>
    <xdr:ext cx="405111" cy="259045"/>
    <xdr:sp macro="" textlink="">
      <xdr:nvSpPr>
        <xdr:cNvPr id="501" name="n_2aveValue【一般廃棄物処理施設】&#10;有形固定資産減価償却率"/>
        <xdr:cNvSpPr txBox="1"/>
      </xdr:nvSpPr>
      <xdr:spPr>
        <a:xfrm>
          <a:off x="14389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114952</xdr:rowOff>
    </xdr:from>
    <xdr:ext cx="405111" cy="259045"/>
    <xdr:sp macro="" textlink="">
      <xdr:nvSpPr>
        <xdr:cNvPr id="502" name="n_3aveValue【一般廃棄物処理施設】&#10;有形固定資産減価償却率"/>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42562</xdr:rowOff>
    </xdr:from>
    <xdr:ext cx="405111" cy="259045"/>
    <xdr:sp macro="" textlink="">
      <xdr:nvSpPr>
        <xdr:cNvPr id="503" name="n_1mainValue【一般廃棄物処理施設】&#10;有形固定資産減価償却率"/>
        <xdr:cNvSpPr txBox="1"/>
      </xdr:nvSpPr>
      <xdr:spPr>
        <a:xfrm>
          <a:off x="152660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164482</xdr:rowOff>
    </xdr:from>
    <xdr:ext cx="405111" cy="259045"/>
    <xdr:sp macro="" textlink="">
      <xdr:nvSpPr>
        <xdr:cNvPr id="504" name="n_2mainValue【一般廃棄物処理施設】&#10;有形固定資産減価償却率"/>
        <xdr:cNvSpPr txBox="1"/>
      </xdr:nvSpPr>
      <xdr:spPr>
        <a:xfrm>
          <a:off x="143897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5" name="直線コネクタ 51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6" name="テキスト ボックス 51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7" name="直線コネクタ 51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8" name="テキスト ボックス 51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9" name="直線コネクタ 51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20" name="テキスト ボックス 51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1" name="直線コネクタ 52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2" name="テキスト ボックス 52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3" name="直線コネクタ 52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4" name="テキスト ボックス 52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5" name="直線コネクタ 52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6" name="テキスト ボックス 52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530" name="直線コネクタ 529"/>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531" name="【一般廃棄物処理施設】&#10;一人当たり有形固定資産（償却資産）額最小値テキスト"/>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532" name="直線コネクタ 531"/>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533" name="【一般廃棄物処理施設】&#10;一人当たり有形固定資産（償却資産）額最大値テキスト"/>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534" name="直線コネクタ 533"/>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535" name="【一般廃棄物処理施設】&#10;一人当たり有形固定資産（償却資産）額平均値テキスト"/>
        <xdr:cNvSpPr txBox="1"/>
      </xdr:nvSpPr>
      <xdr:spPr>
        <a:xfrm>
          <a:off x="22199600" y="695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536" name="フローチャート: 判断 535"/>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537" name="フローチャート: 判断 536"/>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538" name="フローチャート: 判断 537"/>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539" name="フローチャート: 判断 538"/>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135823</xdr:rowOff>
    </xdr:from>
    <xdr:to>
      <xdr:col>116</xdr:col>
      <xdr:colOff>114300</xdr:colOff>
      <xdr:row>40</xdr:row>
      <xdr:rowOff>65973</xdr:rowOff>
    </xdr:to>
    <xdr:sp macro="" textlink="">
      <xdr:nvSpPr>
        <xdr:cNvPr id="545" name="楕円 544"/>
        <xdr:cNvSpPr/>
      </xdr:nvSpPr>
      <xdr:spPr>
        <a:xfrm>
          <a:off x="22110700" y="682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158700</xdr:rowOff>
    </xdr:from>
    <xdr:ext cx="599010" cy="259045"/>
    <xdr:sp macro="" textlink="">
      <xdr:nvSpPr>
        <xdr:cNvPr id="546" name="【一般廃棄物処理施設】&#10;一人当たり有形固定資産（償却資産）額該当値テキスト"/>
        <xdr:cNvSpPr txBox="1"/>
      </xdr:nvSpPr>
      <xdr:spPr>
        <a:xfrm>
          <a:off x="22199600" y="667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146323</xdr:rowOff>
    </xdr:from>
    <xdr:to>
      <xdr:col>112</xdr:col>
      <xdr:colOff>38100</xdr:colOff>
      <xdr:row>42</xdr:row>
      <xdr:rowOff>76473</xdr:rowOff>
    </xdr:to>
    <xdr:sp macro="" textlink="">
      <xdr:nvSpPr>
        <xdr:cNvPr id="547" name="楕円 546"/>
        <xdr:cNvSpPr/>
      </xdr:nvSpPr>
      <xdr:spPr>
        <a:xfrm>
          <a:off x="21272500" y="71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15173</xdr:rowOff>
    </xdr:from>
    <xdr:to>
      <xdr:col>116</xdr:col>
      <xdr:colOff>63500</xdr:colOff>
      <xdr:row>42</xdr:row>
      <xdr:rowOff>25673</xdr:rowOff>
    </xdr:to>
    <xdr:cxnSp macro="">
      <xdr:nvCxnSpPr>
        <xdr:cNvPr id="548" name="直線コネクタ 547"/>
        <xdr:cNvCxnSpPr/>
      </xdr:nvCxnSpPr>
      <xdr:spPr>
        <a:xfrm flipV="1">
          <a:off x="21323300" y="6873173"/>
          <a:ext cx="838200" cy="35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163709</xdr:rowOff>
    </xdr:from>
    <xdr:to>
      <xdr:col>107</xdr:col>
      <xdr:colOff>101600</xdr:colOff>
      <xdr:row>42</xdr:row>
      <xdr:rowOff>93859</xdr:rowOff>
    </xdr:to>
    <xdr:sp macro="" textlink="">
      <xdr:nvSpPr>
        <xdr:cNvPr id="549" name="楕円 548"/>
        <xdr:cNvSpPr/>
      </xdr:nvSpPr>
      <xdr:spPr>
        <a:xfrm>
          <a:off x="20383500" y="719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25673</xdr:rowOff>
    </xdr:from>
    <xdr:to>
      <xdr:col>111</xdr:col>
      <xdr:colOff>177800</xdr:colOff>
      <xdr:row>42</xdr:row>
      <xdr:rowOff>43059</xdr:rowOff>
    </xdr:to>
    <xdr:cxnSp macro="">
      <xdr:nvCxnSpPr>
        <xdr:cNvPr id="550" name="直線コネクタ 549"/>
        <xdr:cNvCxnSpPr/>
      </xdr:nvCxnSpPr>
      <xdr:spPr>
        <a:xfrm flipV="1">
          <a:off x="20434300" y="7226573"/>
          <a:ext cx="889000" cy="1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87559</xdr:rowOff>
    </xdr:from>
    <xdr:ext cx="534377" cy="259045"/>
    <xdr:sp macro="" textlink="">
      <xdr:nvSpPr>
        <xdr:cNvPr id="551" name="n_1aveValue【一般廃棄物処理施設】&#10;一人当たり有形固定資産（償却資産）額"/>
        <xdr:cNvSpPr txBox="1"/>
      </xdr:nvSpPr>
      <xdr:spPr>
        <a:xfrm>
          <a:off x="21043411" y="67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161655</xdr:rowOff>
    </xdr:from>
    <xdr:ext cx="534377" cy="259045"/>
    <xdr:sp macro="" textlink="">
      <xdr:nvSpPr>
        <xdr:cNvPr id="552" name="n_2aveValue【一般廃棄物処理施設】&#10;一人当たり有形固定資産（償却資産）額"/>
        <xdr:cNvSpPr txBox="1"/>
      </xdr:nvSpPr>
      <xdr:spPr>
        <a:xfrm>
          <a:off x="20167111" y="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143974</xdr:rowOff>
    </xdr:from>
    <xdr:ext cx="534377" cy="259045"/>
    <xdr:sp macro="" textlink="">
      <xdr:nvSpPr>
        <xdr:cNvPr id="553" name="n_3aveValue【一般廃棄物処理施設】&#10;一人当たり有形固定資産（償却資産）額"/>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67600</xdr:rowOff>
    </xdr:from>
    <xdr:ext cx="534377" cy="259045"/>
    <xdr:sp macro="" textlink="">
      <xdr:nvSpPr>
        <xdr:cNvPr id="554" name="n_1mainValue【一般廃棄物処理施設】&#10;一人当たり有形固定資産（償却資産）額"/>
        <xdr:cNvSpPr txBox="1"/>
      </xdr:nvSpPr>
      <xdr:spPr>
        <a:xfrm>
          <a:off x="21043411" y="726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84986</xdr:rowOff>
    </xdr:from>
    <xdr:ext cx="534377" cy="259045"/>
    <xdr:sp macro="" textlink="">
      <xdr:nvSpPr>
        <xdr:cNvPr id="555" name="n_2mainValue【一般廃棄物処理施設】&#10;一人当たり有形固定資産（償却資産）額"/>
        <xdr:cNvSpPr txBox="1"/>
      </xdr:nvSpPr>
      <xdr:spPr>
        <a:xfrm>
          <a:off x="20167111" y="728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6" name="直線コネクタ 56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7" name="テキスト ボックス 56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8" name="直線コネクタ 56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9" name="テキスト ボックス 56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0" name="直線コネクタ 56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1" name="テキスト ボックス 57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2" name="直線コネクタ 57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3" name="テキスト ボックス 57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4" name="直線コネクタ 57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5" name="テキスト ボックス 57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579" name="直線コネクタ 578"/>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80"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81" name="直線コネクタ 580"/>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82"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83" name="直線コネクタ 582"/>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584" name="【保健センター・保健所】&#10;有形固定資産減価償却率平均値テキスト"/>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85" name="フローチャート: 判断 584"/>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86" name="フローチャート: 判断 585"/>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87" name="フローチャート: 判断 586"/>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88" name="フローチャート: 判断 587"/>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130175</xdr:rowOff>
    </xdr:from>
    <xdr:to>
      <xdr:col>85</xdr:col>
      <xdr:colOff>177800</xdr:colOff>
      <xdr:row>58</xdr:row>
      <xdr:rowOff>60325</xdr:rowOff>
    </xdr:to>
    <xdr:sp macro="" textlink="">
      <xdr:nvSpPr>
        <xdr:cNvPr id="594" name="楕円 593"/>
        <xdr:cNvSpPr/>
      </xdr:nvSpPr>
      <xdr:spPr>
        <a:xfrm>
          <a:off x="162687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153052</xdr:rowOff>
    </xdr:from>
    <xdr:ext cx="405111" cy="259045"/>
    <xdr:sp macro="" textlink="">
      <xdr:nvSpPr>
        <xdr:cNvPr id="595" name="【保健センター・保健所】&#10;有形固定資産減価償却率該当値テキスト"/>
        <xdr:cNvSpPr txBox="1"/>
      </xdr:nvSpPr>
      <xdr:spPr>
        <a:xfrm>
          <a:off x="16357600"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170180</xdr:rowOff>
    </xdr:from>
    <xdr:to>
      <xdr:col>81</xdr:col>
      <xdr:colOff>101600</xdr:colOff>
      <xdr:row>58</xdr:row>
      <xdr:rowOff>100330</xdr:rowOff>
    </xdr:to>
    <xdr:sp macro="" textlink="">
      <xdr:nvSpPr>
        <xdr:cNvPr id="596" name="楕円 595"/>
        <xdr:cNvSpPr/>
      </xdr:nvSpPr>
      <xdr:spPr>
        <a:xfrm>
          <a:off x="15430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9525</xdr:rowOff>
    </xdr:from>
    <xdr:to>
      <xdr:col>85</xdr:col>
      <xdr:colOff>127000</xdr:colOff>
      <xdr:row>58</xdr:row>
      <xdr:rowOff>49530</xdr:rowOff>
    </xdr:to>
    <xdr:cxnSp macro="">
      <xdr:nvCxnSpPr>
        <xdr:cNvPr id="597" name="直線コネクタ 596"/>
        <xdr:cNvCxnSpPr/>
      </xdr:nvCxnSpPr>
      <xdr:spPr>
        <a:xfrm flipV="1">
          <a:off x="15481300" y="99536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36830</xdr:rowOff>
    </xdr:from>
    <xdr:to>
      <xdr:col>76</xdr:col>
      <xdr:colOff>165100</xdr:colOff>
      <xdr:row>58</xdr:row>
      <xdr:rowOff>138430</xdr:rowOff>
    </xdr:to>
    <xdr:sp macro="" textlink="">
      <xdr:nvSpPr>
        <xdr:cNvPr id="598" name="楕円 597"/>
        <xdr:cNvSpPr/>
      </xdr:nvSpPr>
      <xdr:spPr>
        <a:xfrm>
          <a:off x="14541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49530</xdr:rowOff>
    </xdr:from>
    <xdr:to>
      <xdr:col>81</xdr:col>
      <xdr:colOff>50800</xdr:colOff>
      <xdr:row>58</xdr:row>
      <xdr:rowOff>87630</xdr:rowOff>
    </xdr:to>
    <xdr:cxnSp macro="">
      <xdr:nvCxnSpPr>
        <xdr:cNvPr id="599" name="直線コネクタ 598"/>
        <xdr:cNvCxnSpPr/>
      </xdr:nvCxnSpPr>
      <xdr:spPr>
        <a:xfrm flipV="1">
          <a:off x="14592300" y="9993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76835</xdr:rowOff>
    </xdr:from>
    <xdr:to>
      <xdr:col>72</xdr:col>
      <xdr:colOff>38100</xdr:colOff>
      <xdr:row>59</xdr:row>
      <xdr:rowOff>6985</xdr:rowOff>
    </xdr:to>
    <xdr:sp macro="" textlink="">
      <xdr:nvSpPr>
        <xdr:cNvPr id="600" name="楕円 599"/>
        <xdr:cNvSpPr/>
      </xdr:nvSpPr>
      <xdr:spPr>
        <a:xfrm>
          <a:off x="13652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87630</xdr:rowOff>
    </xdr:from>
    <xdr:to>
      <xdr:col>76</xdr:col>
      <xdr:colOff>114300</xdr:colOff>
      <xdr:row>58</xdr:row>
      <xdr:rowOff>127635</xdr:rowOff>
    </xdr:to>
    <xdr:cxnSp macro="">
      <xdr:nvCxnSpPr>
        <xdr:cNvPr id="601" name="直線コネクタ 600"/>
        <xdr:cNvCxnSpPr/>
      </xdr:nvCxnSpPr>
      <xdr:spPr>
        <a:xfrm flipV="1">
          <a:off x="13703300" y="100317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602" name="n_1aveValue【保健センター・保健所】&#10;有形固定資産減価償却率"/>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17162</xdr:rowOff>
    </xdr:from>
    <xdr:ext cx="405111" cy="259045"/>
    <xdr:sp macro="" textlink="">
      <xdr:nvSpPr>
        <xdr:cNvPr id="603" name="n_2aveValue【保健センター・保健所】&#10;有形固定資産減価償却率"/>
        <xdr:cNvSpPr txBox="1"/>
      </xdr:nvSpPr>
      <xdr:spPr>
        <a:xfrm>
          <a:off x="14389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604" name="n_3aveValue【保健センター・保健所】&#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116857</xdr:rowOff>
    </xdr:from>
    <xdr:ext cx="405111" cy="259045"/>
    <xdr:sp macro="" textlink="">
      <xdr:nvSpPr>
        <xdr:cNvPr id="605" name="n_1mainValue【保健センター・保健所】&#10;有形固定資産減価償却率"/>
        <xdr:cNvSpPr txBox="1"/>
      </xdr:nvSpPr>
      <xdr:spPr>
        <a:xfrm>
          <a:off x="152660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154957</xdr:rowOff>
    </xdr:from>
    <xdr:ext cx="405111" cy="259045"/>
    <xdr:sp macro="" textlink="">
      <xdr:nvSpPr>
        <xdr:cNvPr id="606" name="n_2mainValue【保健センター・保健所】&#10;有形固定資産減価償却率"/>
        <xdr:cNvSpPr txBox="1"/>
      </xdr:nvSpPr>
      <xdr:spPr>
        <a:xfrm>
          <a:off x="14389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23512</xdr:rowOff>
    </xdr:from>
    <xdr:ext cx="405111" cy="259045"/>
    <xdr:sp macro="" textlink="">
      <xdr:nvSpPr>
        <xdr:cNvPr id="607" name="n_3mainValue【保健センター・保健所】&#10;有形固定資産減価償却率"/>
        <xdr:cNvSpPr txBox="1"/>
      </xdr:nvSpPr>
      <xdr:spPr>
        <a:xfrm>
          <a:off x="13500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7" name="テキスト ボックス 62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631" name="直線コネクタ 630"/>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2"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3" name="直線コネクタ 632"/>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34"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35" name="直線コネクタ 634"/>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36"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37" name="フローチャート: 判断 636"/>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638" name="フローチャート: 判断 637"/>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639" name="フローチャート: 判断 638"/>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640" name="フローチャート: 判断 639"/>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646" name="楕円 645"/>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647" name="【保健センター・保健所】&#10;一人当たり面積該当値テキスト"/>
        <xdr:cNvSpPr txBox="1"/>
      </xdr:nvSpPr>
      <xdr:spPr>
        <a:xfrm>
          <a:off x="22199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648" name="楕円 647"/>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649" name="直線コネクタ 648"/>
        <xdr:cNvCxnSpPr/>
      </xdr:nvCxnSpPr>
      <xdr:spPr>
        <a:xfrm>
          <a:off x="21323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50" name="楕円 649"/>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651" name="直線コネクタ 650"/>
        <xdr:cNvCxnSpPr/>
      </xdr:nvCxnSpPr>
      <xdr:spPr>
        <a:xfrm>
          <a:off x="20434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52" name="楕円 651"/>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653" name="直線コネクタ 652"/>
        <xdr:cNvCxnSpPr/>
      </xdr:nvCxnSpPr>
      <xdr:spPr>
        <a:xfrm>
          <a:off x="19545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52087</xdr:rowOff>
    </xdr:from>
    <xdr:ext cx="469744" cy="259045"/>
    <xdr:sp macro="" textlink="">
      <xdr:nvSpPr>
        <xdr:cNvPr id="654" name="n_1aveValue【保健センター・保健所】&#10;一人当たり面積"/>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655" name="n_2aveValue【保健センター・保健所】&#10;一人当たり面積"/>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63517</xdr:rowOff>
    </xdr:from>
    <xdr:ext cx="469744" cy="259045"/>
    <xdr:sp macro="" textlink="">
      <xdr:nvSpPr>
        <xdr:cNvPr id="656" name="n_3aveValue【保健センター・保健所】&#10;一人当たり面積"/>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657"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658"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659"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685" name="直線コネクタ 684"/>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686" name="【消防施設】&#10;有形固定資産減価償却率最小値テキスト"/>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87" name="直線コネクタ 68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688" name="【消防施設】&#10;有形固定資産減価償却率最大値テキスト"/>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89" name="直線コネクタ 688"/>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16708</xdr:rowOff>
    </xdr:from>
    <xdr:ext cx="405111" cy="259045"/>
    <xdr:sp macro="" textlink="">
      <xdr:nvSpPr>
        <xdr:cNvPr id="690" name="【消防施設】&#10;有形固定資産減価償却率平均値テキスト"/>
        <xdr:cNvSpPr txBox="1"/>
      </xdr:nvSpPr>
      <xdr:spPr>
        <a:xfrm>
          <a:off x="16357600" y="1390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91" name="フローチャート: 判断 690"/>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92" name="フローチャート: 判断 691"/>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693" name="フローチャート: 判断 692"/>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694" name="フローチャート: 判断 693"/>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101600</xdr:rowOff>
    </xdr:from>
    <xdr:to>
      <xdr:col>85</xdr:col>
      <xdr:colOff>177800</xdr:colOff>
      <xdr:row>85</xdr:row>
      <xdr:rowOff>31750</xdr:rowOff>
    </xdr:to>
    <xdr:sp macro="" textlink="">
      <xdr:nvSpPr>
        <xdr:cNvPr id="700" name="楕円 699"/>
        <xdr:cNvSpPr/>
      </xdr:nvSpPr>
      <xdr:spPr>
        <a:xfrm>
          <a:off x="16268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80027</xdr:rowOff>
    </xdr:from>
    <xdr:ext cx="405111" cy="259045"/>
    <xdr:sp macro="" textlink="">
      <xdr:nvSpPr>
        <xdr:cNvPr id="701" name="【消防施設】&#10;有形固定資産減価償却率該当値テキスト"/>
        <xdr:cNvSpPr txBox="1"/>
      </xdr:nvSpPr>
      <xdr:spPr>
        <a:xfrm>
          <a:off x="16357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142421</xdr:rowOff>
    </xdr:from>
    <xdr:to>
      <xdr:col>81</xdr:col>
      <xdr:colOff>101600</xdr:colOff>
      <xdr:row>85</xdr:row>
      <xdr:rowOff>72571</xdr:rowOff>
    </xdr:to>
    <xdr:sp macro="" textlink="">
      <xdr:nvSpPr>
        <xdr:cNvPr id="702" name="楕円 701"/>
        <xdr:cNvSpPr/>
      </xdr:nvSpPr>
      <xdr:spPr>
        <a:xfrm>
          <a:off x="15430500" y="14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85</xdr:row>
      <xdr:rowOff>21771</xdr:rowOff>
    </xdr:to>
    <xdr:cxnSp macro="">
      <xdr:nvCxnSpPr>
        <xdr:cNvPr id="703" name="直線コネクタ 702"/>
        <xdr:cNvCxnSpPr/>
      </xdr:nvCxnSpPr>
      <xdr:spPr>
        <a:xfrm flipV="1">
          <a:off x="15481300" y="1455420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1995</xdr:rowOff>
    </xdr:from>
    <xdr:to>
      <xdr:col>76</xdr:col>
      <xdr:colOff>165100</xdr:colOff>
      <xdr:row>85</xdr:row>
      <xdr:rowOff>103595</xdr:rowOff>
    </xdr:to>
    <xdr:sp macro="" textlink="">
      <xdr:nvSpPr>
        <xdr:cNvPr id="704" name="楕円 703"/>
        <xdr:cNvSpPr/>
      </xdr:nvSpPr>
      <xdr:spPr>
        <a:xfrm>
          <a:off x="14541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21771</xdr:rowOff>
    </xdr:from>
    <xdr:to>
      <xdr:col>81</xdr:col>
      <xdr:colOff>50800</xdr:colOff>
      <xdr:row>85</xdr:row>
      <xdr:rowOff>52795</xdr:rowOff>
    </xdr:to>
    <xdr:cxnSp macro="">
      <xdr:nvCxnSpPr>
        <xdr:cNvPr id="705" name="直線コネクタ 704"/>
        <xdr:cNvCxnSpPr/>
      </xdr:nvCxnSpPr>
      <xdr:spPr>
        <a:xfrm flipV="1">
          <a:off x="14592300" y="1459502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127726</xdr:rowOff>
    </xdr:from>
    <xdr:to>
      <xdr:col>72</xdr:col>
      <xdr:colOff>38100</xdr:colOff>
      <xdr:row>85</xdr:row>
      <xdr:rowOff>57876</xdr:rowOff>
    </xdr:to>
    <xdr:sp macro="" textlink="">
      <xdr:nvSpPr>
        <xdr:cNvPr id="706" name="楕円 705"/>
        <xdr:cNvSpPr/>
      </xdr:nvSpPr>
      <xdr:spPr>
        <a:xfrm>
          <a:off x="13652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7076</xdr:rowOff>
    </xdr:from>
    <xdr:to>
      <xdr:col>76</xdr:col>
      <xdr:colOff>114300</xdr:colOff>
      <xdr:row>85</xdr:row>
      <xdr:rowOff>52795</xdr:rowOff>
    </xdr:to>
    <xdr:cxnSp macro="">
      <xdr:nvCxnSpPr>
        <xdr:cNvPr id="707" name="直線コネクタ 706"/>
        <xdr:cNvCxnSpPr/>
      </xdr:nvCxnSpPr>
      <xdr:spPr>
        <a:xfrm>
          <a:off x="13703300" y="1458032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708" name="n_1aveValue【消防施設】&#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43378</xdr:rowOff>
    </xdr:from>
    <xdr:ext cx="405111" cy="259045"/>
    <xdr:sp macro="" textlink="">
      <xdr:nvSpPr>
        <xdr:cNvPr id="709" name="n_2aveValue【消防施設】&#10;有形固定資産減価償却率"/>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710" name="n_3aveValue【消防施設】&#10;有形固定資産減価償却率"/>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63698</xdr:rowOff>
    </xdr:from>
    <xdr:ext cx="405111" cy="259045"/>
    <xdr:sp macro="" textlink="">
      <xdr:nvSpPr>
        <xdr:cNvPr id="711" name="n_1mainValue【消防施設】&#10;有形固定資産減価償却率"/>
        <xdr:cNvSpPr txBox="1"/>
      </xdr:nvSpPr>
      <xdr:spPr>
        <a:xfrm>
          <a:off x="15266044" y="1463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94722</xdr:rowOff>
    </xdr:from>
    <xdr:ext cx="405111" cy="259045"/>
    <xdr:sp macro="" textlink="">
      <xdr:nvSpPr>
        <xdr:cNvPr id="712" name="n_2mainValue【消防施設】&#10;有形固定資産減価償却率"/>
        <xdr:cNvSpPr txBox="1"/>
      </xdr:nvSpPr>
      <xdr:spPr>
        <a:xfrm>
          <a:off x="14389744" y="1466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49003</xdr:rowOff>
    </xdr:from>
    <xdr:ext cx="405111" cy="259045"/>
    <xdr:sp macro="" textlink="">
      <xdr:nvSpPr>
        <xdr:cNvPr id="713" name="n_3mainValue【消防施設】&#10;有形固定資産減価償却率"/>
        <xdr:cNvSpPr txBox="1"/>
      </xdr:nvSpPr>
      <xdr:spPr>
        <a:xfrm>
          <a:off x="1350074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4" name="直線コネクタ 72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5" name="テキスト ボックス 72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6" name="直線コネクタ 72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7" name="テキスト ボックス 72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8" name="直線コネクタ 7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9" name="テキスト ボックス 7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0" name="直線コネクタ 72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1" name="テキスト ボックス 73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2" name="直線コネクタ 73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3" name="テキスト ボックス 73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737" name="直線コネクタ 736"/>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38"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39" name="直線コネクタ 738"/>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740" name="【消防施設】&#10;一人当たり面積最大値テキスト"/>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741" name="直線コネクタ 740"/>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90188</xdr:rowOff>
    </xdr:from>
    <xdr:ext cx="469744" cy="259045"/>
    <xdr:sp macro="" textlink="">
      <xdr:nvSpPr>
        <xdr:cNvPr id="742" name="【消防施設】&#10;一人当たり面積平均値テキスト"/>
        <xdr:cNvSpPr txBox="1"/>
      </xdr:nvSpPr>
      <xdr:spPr>
        <a:xfrm>
          <a:off x="22199600" y="14663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743" name="フローチャート: 判断 742"/>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744" name="フローチャート: 判断 743"/>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745" name="フローチャート: 判断 744"/>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46" name="フローチャート: 判断 745"/>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100330</xdr:rowOff>
    </xdr:from>
    <xdr:to>
      <xdr:col>116</xdr:col>
      <xdr:colOff>114300</xdr:colOff>
      <xdr:row>86</xdr:row>
      <xdr:rowOff>30480</xdr:rowOff>
    </xdr:to>
    <xdr:sp macro="" textlink="">
      <xdr:nvSpPr>
        <xdr:cNvPr id="752" name="楕円 751"/>
        <xdr:cNvSpPr/>
      </xdr:nvSpPr>
      <xdr:spPr>
        <a:xfrm>
          <a:off x="221107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59707</xdr:rowOff>
    </xdr:from>
    <xdr:ext cx="469744" cy="259045"/>
    <xdr:sp macro="" textlink="">
      <xdr:nvSpPr>
        <xdr:cNvPr id="753" name="【消防施設】&#10;一人当たり面積該当値テキスト"/>
        <xdr:cNvSpPr txBox="1"/>
      </xdr:nvSpPr>
      <xdr:spPr>
        <a:xfrm>
          <a:off x="22199600"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100330</xdr:rowOff>
    </xdr:from>
    <xdr:to>
      <xdr:col>112</xdr:col>
      <xdr:colOff>38100</xdr:colOff>
      <xdr:row>86</xdr:row>
      <xdr:rowOff>30480</xdr:rowOff>
    </xdr:to>
    <xdr:sp macro="" textlink="">
      <xdr:nvSpPr>
        <xdr:cNvPr id="754" name="楕円 753"/>
        <xdr:cNvSpPr/>
      </xdr:nvSpPr>
      <xdr:spPr>
        <a:xfrm>
          <a:off x="212725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151130</xdr:rowOff>
    </xdr:from>
    <xdr:to>
      <xdr:col>116</xdr:col>
      <xdr:colOff>63500</xdr:colOff>
      <xdr:row>85</xdr:row>
      <xdr:rowOff>151130</xdr:rowOff>
    </xdr:to>
    <xdr:cxnSp macro="">
      <xdr:nvCxnSpPr>
        <xdr:cNvPr id="755" name="直線コネクタ 754"/>
        <xdr:cNvCxnSpPr/>
      </xdr:nvCxnSpPr>
      <xdr:spPr>
        <a:xfrm>
          <a:off x="21323300" y="14724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100330</xdr:rowOff>
    </xdr:from>
    <xdr:to>
      <xdr:col>107</xdr:col>
      <xdr:colOff>101600</xdr:colOff>
      <xdr:row>86</xdr:row>
      <xdr:rowOff>30480</xdr:rowOff>
    </xdr:to>
    <xdr:sp macro="" textlink="">
      <xdr:nvSpPr>
        <xdr:cNvPr id="756" name="楕円 755"/>
        <xdr:cNvSpPr/>
      </xdr:nvSpPr>
      <xdr:spPr>
        <a:xfrm>
          <a:off x="203835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151130</xdr:rowOff>
    </xdr:from>
    <xdr:to>
      <xdr:col>111</xdr:col>
      <xdr:colOff>177800</xdr:colOff>
      <xdr:row>85</xdr:row>
      <xdr:rowOff>151130</xdr:rowOff>
    </xdr:to>
    <xdr:cxnSp macro="">
      <xdr:nvCxnSpPr>
        <xdr:cNvPr id="757" name="直線コネクタ 756"/>
        <xdr:cNvCxnSpPr/>
      </xdr:nvCxnSpPr>
      <xdr:spPr>
        <a:xfrm>
          <a:off x="20434300" y="1472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124461</xdr:rowOff>
    </xdr:from>
    <xdr:to>
      <xdr:col>102</xdr:col>
      <xdr:colOff>165100</xdr:colOff>
      <xdr:row>86</xdr:row>
      <xdr:rowOff>54611</xdr:rowOff>
    </xdr:to>
    <xdr:sp macro="" textlink="">
      <xdr:nvSpPr>
        <xdr:cNvPr id="758" name="楕円 757"/>
        <xdr:cNvSpPr/>
      </xdr:nvSpPr>
      <xdr:spPr>
        <a:xfrm>
          <a:off x="19494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151130</xdr:rowOff>
    </xdr:from>
    <xdr:to>
      <xdr:col>107</xdr:col>
      <xdr:colOff>50800</xdr:colOff>
      <xdr:row>86</xdr:row>
      <xdr:rowOff>3811</xdr:rowOff>
    </xdr:to>
    <xdr:cxnSp macro="">
      <xdr:nvCxnSpPr>
        <xdr:cNvPr id="759" name="直線コネクタ 758"/>
        <xdr:cNvCxnSpPr/>
      </xdr:nvCxnSpPr>
      <xdr:spPr>
        <a:xfrm flipV="1">
          <a:off x="19545300" y="147243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41927</xdr:rowOff>
    </xdr:from>
    <xdr:ext cx="469744" cy="259045"/>
    <xdr:sp macro="" textlink="">
      <xdr:nvSpPr>
        <xdr:cNvPr id="760" name="n_1ave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35577</xdr:rowOff>
    </xdr:from>
    <xdr:ext cx="469744" cy="259045"/>
    <xdr:sp macro="" textlink="">
      <xdr:nvSpPr>
        <xdr:cNvPr id="761" name="n_2aveValue【消防施設】&#10;一人当たり面積"/>
        <xdr:cNvSpPr txBox="1"/>
      </xdr:nvSpPr>
      <xdr:spPr>
        <a:xfrm>
          <a:off x="201994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762" name="n_3aveValue【消防施設】&#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47007</xdr:rowOff>
    </xdr:from>
    <xdr:ext cx="469744" cy="259045"/>
    <xdr:sp macro="" textlink="">
      <xdr:nvSpPr>
        <xdr:cNvPr id="763" name="n_1mainValue【消防施設】&#10;一人当たり面積"/>
        <xdr:cNvSpPr txBox="1"/>
      </xdr:nvSpPr>
      <xdr:spPr>
        <a:xfrm>
          <a:off x="21075727" y="1444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47007</xdr:rowOff>
    </xdr:from>
    <xdr:ext cx="469744" cy="259045"/>
    <xdr:sp macro="" textlink="">
      <xdr:nvSpPr>
        <xdr:cNvPr id="764" name="n_2mainValue【消防施設】&#10;一人当たり面積"/>
        <xdr:cNvSpPr txBox="1"/>
      </xdr:nvSpPr>
      <xdr:spPr>
        <a:xfrm>
          <a:off x="20199427" y="1444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71138</xdr:rowOff>
    </xdr:from>
    <xdr:ext cx="469744" cy="259045"/>
    <xdr:sp macro="" textlink="">
      <xdr:nvSpPr>
        <xdr:cNvPr id="765" name="n_3mainValue【消防施設】&#10;一人当たり面積"/>
        <xdr:cNvSpPr txBox="1"/>
      </xdr:nvSpPr>
      <xdr:spPr>
        <a:xfrm>
          <a:off x="19310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7" name="テキスト ボックス 77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7" name="テキスト ボックス 78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91" name="直線コネクタ 790"/>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92"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93" name="直線コネクタ 792"/>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794"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795" name="直線コネクタ 794"/>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796"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97" name="フローチャート: 判断 796"/>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798" name="フローチャート: 判断 797"/>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99" name="フローチャート: 判断 798"/>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800" name="フローチャート: 判断 799"/>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131536</xdr:rowOff>
    </xdr:from>
    <xdr:to>
      <xdr:col>85</xdr:col>
      <xdr:colOff>177800</xdr:colOff>
      <xdr:row>102</xdr:row>
      <xdr:rowOff>61686</xdr:rowOff>
    </xdr:to>
    <xdr:sp macro="" textlink="">
      <xdr:nvSpPr>
        <xdr:cNvPr id="806" name="楕円 805"/>
        <xdr:cNvSpPr/>
      </xdr:nvSpPr>
      <xdr:spPr>
        <a:xfrm>
          <a:off x="162687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154413</xdr:rowOff>
    </xdr:from>
    <xdr:ext cx="405111" cy="259045"/>
    <xdr:sp macro="" textlink="">
      <xdr:nvSpPr>
        <xdr:cNvPr id="807" name="【庁舎】&#10;有形固定資産減価償却率該当値テキスト"/>
        <xdr:cNvSpPr txBox="1"/>
      </xdr:nvSpPr>
      <xdr:spPr>
        <a:xfrm>
          <a:off x="16357600" y="172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157662</xdr:rowOff>
    </xdr:from>
    <xdr:to>
      <xdr:col>81</xdr:col>
      <xdr:colOff>101600</xdr:colOff>
      <xdr:row>102</xdr:row>
      <xdr:rowOff>87812</xdr:rowOff>
    </xdr:to>
    <xdr:sp macro="" textlink="">
      <xdr:nvSpPr>
        <xdr:cNvPr id="808" name="楕円 807"/>
        <xdr:cNvSpPr/>
      </xdr:nvSpPr>
      <xdr:spPr>
        <a:xfrm>
          <a:off x="154305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10886</xdr:rowOff>
    </xdr:from>
    <xdr:to>
      <xdr:col>85</xdr:col>
      <xdr:colOff>127000</xdr:colOff>
      <xdr:row>102</xdr:row>
      <xdr:rowOff>37012</xdr:rowOff>
    </xdr:to>
    <xdr:cxnSp macro="">
      <xdr:nvCxnSpPr>
        <xdr:cNvPr id="809" name="直線コネクタ 808"/>
        <xdr:cNvCxnSpPr/>
      </xdr:nvCxnSpPr>
      <xdr:spPr>
        <a:xfrm flipV="1">
          <a:off x="15481300" y="1749878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xdr:rowOff>
    </xdr:from>
    <xdr:to>
      <xdr:col>76</xdr:col>
      <xdr:colOff>165100</xdr:colOff>
      <xdr:row>102</xdr:row>
      <xdr:rowOff>115570</xdr:rowOff>
    </xdr:to>
    <xdr:sp macro="" textlink="">
      <xdr:nvSpPr>
        <xdr:cNvPr id="810" name="楕円 809"/>
        <xdr:cNvSpPr/>
      </xdr:nvSpPr>
      <xdr:spPr>
        <a:xfrm>
          <a:off x="14541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37012</xdr:rowOff>
    </xdr:from>
    <xdr:to>
      <xdr:col>81</xdr:col>
      <xdr:colOff>50800</xdr:colOff>
      <xdr:row>102</xdr:row>
      <xdr:rowOff>64770</xdr:rowOff>
    </xdr:to>
    <xdr:cxnSp macro="">
      <xdr:nvCxnSpPr>
        <xdr:cNvPr id="811" name="直線コネクタ 810"/>
        <xdr:cNvCxnSpPr/>
      </xdr:nvCxnSpPr>
      <xdr:spPr>
        <a:xfrm flipV="1">
          <a:off x="14592300" y="175249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43362</xdr:rowOff>
    </xdr:from>
    <xdr:to>
      <xdr:col>72</xdr:col>
      <xdr:colOff>38100</xdr:colOff>
      <xdr:row>102</xdr:row>
      <xdr:rowOff>144962</xdr:rowOff>
    </xdr:to>
    <xdr:sp macro="" textlink="">
      <xdr:nvSpPr>
        <xdr:cNvPr id="812" name="楕円 811"/>
        <xdr:cNvSpPr/>
      </xdr:nvSpPr>
      <xdr:spPr>
        <a:xfrm>
          <a:off x="13652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64770</xdr:rowOff>
    </xdr:from>
    <xdr:to>
      <xdr:col>76</xdr:col>
      <xdr:colOff>114300</xdr:colOff>
      <xdr:row>102</xdr:row>
      <xdr:rowOff>94162</xdr:rowOff>
    </xdr:to>
    <xdr:cxnSp macro="">
      <xdr:nvCxnSpPr>
        <xdr:cNvPr id="813" name="直線コネクタ 812"/>
        <xdr:cNvCxnSpPr/>
      </xdr:nvCxnSpPr>
      <xdr:spPr>
        <a:xfrm flipV="1">
          <a:off x="13703300" y="175526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814" name="n_1aveValue【庁舎】&#10;有形固定資産減価償却率"/>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815" name="n_2aveValue【庁舎】&#10;有形固定資産減価償却率"/>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105064</xdr:rowOff>
    </xdr:from>
    <xdr:ext cx="405111" cy="259045"/>
    <xdr:sp macro="" textlink="">
      <xdr:nvSpPr>
        <xdr:cNvPr id="816" name="n_3aveValue【庁舎】&#10;有形固定資産減価償却率"/>
        <xdr:cNvSpPr txBox="1"/>
      </xdr:nvSpPr>
      <xdr:spPr>
        <a:xfrm>
          <a:off x="13500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104339</xdr:rowOff>
    </xdr:from>
    <xdr:ext cx="405111" cy="259045"/>
    <xdr:sp macro="" textlink="">
      <xdr:nvSpPr>
        <xdr:cNvPr id="817" name="n_1mainValue【庁舎】&#10;有形固定資産減価償却率"/>
        <xdr:cNvSpPr txBox="1"/>
      </xdr:nvSpPr>
      <xdr:spPr>
        <a:xfrm>
          <a:off x="15266044" y="1724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132097</xdr:rowOff>
    </xdr:from>
    <xdr:ext cx="405111" cy="259045"/>
    <xdr:sp macro="" textlink="">
      <xdr:nvSpPr>
        <xdr:cNvPr id="818" name="n_2mainValue【庁舎】&#10;有形固定資産減価償却率"/>
        <xdr:cNvSpPr txBox="1"/>
      </xdr:nvSpPr>
      <xdr:spPr>
        <a:xfrm>
          <a:off x="14389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161489</xdr:rowOff>
    </xdr:from>
    <xdr:ext cx="405111" cy="259045"/>
    <xdr:sp macro="" textlink="">
      <xdr:nvSpPr>
        <xdr:cNvPr id="819" name="n_3mainValue【庁舎】&#10;有形固定資産減価償却率"/>
        <xdr:cNvSpPr txBox="1"/>
      </xdr:nvSpPr>
      <xdr:spPr>
        <a:xfrm>
          <a:off x="13500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845" name="直線コネクタ 844"/>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846"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847" name="直線コネクタ 846"/>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48"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49" name="直線コネクタ 848"/>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850" name="【庁舎】&#10;一人当たり面積平均値テキスト"/>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51" name="フローチャート: 判断 850"/>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852" name="フローチャート: 判断 851"/>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53" name="フローチャート: 判断 852"/>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854" name="フローチャート: 判断 853"/>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60" name="楕円 859"/>
        <xdr:cNvSpPr/>
      </xdr:nvSpPr>
      <xdr:spPr>
        <a:xfrm>
          <a:off x="22110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127925</xdr:rowOff>
    </xdr:from>
    <xdr:ext cx="469744" cy="259045"/>
    <xdr:sp macro="" textlink="">
      <xdr:nvSpPr>
        <xdr:cNvPr id="861" name="【庁舎】&#10;一人当たり面積該当値テキスト"/>
        <xdr:cNvSpPr txBox="1"/>
      </xdr:nvSpPr>
      <xdr:spPr>
        <a:xfrm>
          <a:off x="22199600"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149498</xdr:rowOff>
    </xdr:from>
    <xdr:to>
      <xdr:col>112</xdr:col>
      <xdr:colOff>38100</xdr:colOff>
      <xdr:row>107</xdr:row>
      <xdr:rowOff>79648</xdr:rowOff>
    </xdr:to>
    <xdr:sp macro="" textlink="">
      <xdr:nvSpPr>
        <xdr:cNvPr id="862" name="楕円 861"/>
        <xdr:cNvSpPr/>
      </xdr:nvSpPr>
      <xdr:spPr>
        <a:xfrm>
          <a:off x="2127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28848</xdr:rowOff>
    </xdr:from>
    <xdr:to>
      <xdr:col>116</xdr:col>
      <xdr:colOff>63500</xdr:colOff>
      <xdr:row>107</xdr:row>
      <xdr:rowOff>28848</xdr:rowOff>
    </xdr:to>
    <xdr:cxnSp macro="">
      <xdr:nvCxnSpPr>
        <xdr:cNvPr id="863" name="直線コネクタ 862"/>
        <xdr:cNvCxnSpPr/>
      </xdr:nvCxnSpPr>
      <xdr:spPr>
        <a:xfrm>
          <a:off x="21323300" y="18373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149498</xdr:rowOff>
    </xdr:from>
    <xdr:to>
      <xdr:col>107</xdr:col>
      <xdr:colOff>101600</xdr:colOff>
      <xdr:row>107</xdr:row>
      <xdr:rowOff>79648</xdr:rowOff>
    </xdr:to>
    <xdr:sp macro="" textlink="">
      <xdr:nvSpPr>
        <xdr:cNvPr id="864" name="楕円 863"/>
        <xdr:cNvSpPr/>
      </xdr:nvSpPr>
      <xdr:spPr>
        <a:xfrm>
          <a:off x="2038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28848</xdr:rowOff>
    </xdr:from>
    <xdr:to>
      <xdr:col>111</xdr:col>
      <xdr:colOff>177800</xdr:colOff>
      <xdr:row>107</xdr:row>
      <xdr:rowOff>28848</xdr:rowOff>
    </xdr:to>
    <xdr:cxnSp macro="">
      <xdr:nvCxnSpPr>
        <xdr:cNvPr id="865" name="直線コネクタ 864"/>
        <xdr:cNvCxnSpPr/>
      </xdr:nvCxnSpPr>
      <xdr:spPr>
        <a:xfrm>
          <a:off x="20434300" y="18373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866" name="楕円 865"/>
        <xdr:cNvSpPr/>
      </xdr:nvSpPr>
      <xdr:spPr>
        <a:xfrm>
          <a:off x="19494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28848</xdr:rowOff>
    </xdr:from>
    <xdr:to>
      <xdr:col>107</xdr:col>
      <xdr:colOff>50800</xdr:colOff>
      <xdr:row>107</xdr:row>
      <xdr:rowOff>40277</xdr:rowOff>
    </xdr:to>
    <xdr:cxnSp macro="">
      <xdr:nvCxnSpPr>
        <xdr:cNvPr id="867" name="直線コネクタ 866"/>
        <xdr:cNvCxnSpPr/>
      </xdr:nvCxnSpPr>
      <xdr:spPr>
        <a:xfrm flipV="1">
          <a:off x="19545300" y="1837399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16164</xdr:rowOff>
    </xdr:from>
    <xdr:ext cx="469744" cy="259045"/>
    <xdr:sp macro="" textlink="">
      <xdr:nvSpPr>
        <xdr:cNvPr id="868" name="n_1aveValue【庁舎】&#10;一人当たり面積"/>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869"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870" name="n_3aveValue【庁舎】&#10;一人当たり面積"/>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70775</xdr:rowOff>
    </xdr:from>
    <xdr:ext cx="469744" cy="259045"/>
    <xdr:sp macro="" textlink="">
      <xdr:nvSpPr>
        <xdr:cNvPr id="871" name="n_1mainValue【庁舎】&#10;一人当たり面積"/>
        <xdr:cNvSpPr txBox="1"/>
      </xdr:nvSpPr>
      <xdr:spPr>
        <a:xfrm>
          <a:off x="21075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70775</xdr:rowOff>
    </xdr:from>
    <xdr:ext cx="469744" cy="259045"/>
    <xdr:sp macro="" textlink="">
      <xdr:nvSpPr>
        <xdr:cNvPr id="872" name="n_2mainValue【庁舎】&#10;一人当たり面積"/>
        <xdr:cNvSpPr txBox="1"/>
      </xdr:nvSpPr>
      <xdr:spPr>
        <a:xfrm>
          <a:off x="20199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82204</xdr:rowOff>
    </xdr:from>
    <xdr:ext cx="469744" cy="259045"/>
    <xdr:sp macro="" textlink="">
      <xdr:nvSpPr>
        <xdr:cNvPr id="873" name="n_3mainValue【庁舎】&#10;一人当たり面積"/>
        <xdr:cNvSpPr txBox="1"/>
      </xdr:nvSpPr>
      <xdr:spPr>
        <a:xfrm>
          <a:off x="19310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有形固定資産減価償却率について、消防施設、市民会館は、類似団体内平均を下回っている。</a:t>
          </a:r>
          <a:endParaRPr lang="ja-JP" altLang="ja-JP" sz="1400">
            <a:effectLst/>
          </a:endParaRPr>
        </a:p>
        <a:p>
          <a:r>
            <a:rPr kumimoji="1" lang="ja-JP" altLang="ja-JP" sz="1100">
              <a:solidFill>
                <a:schemeClr val="dk1"/>
              </a:solidFill>
              <a:effectLst/>
              <a:latin typeface="+mn-lt"/>
              <a:ea typeface="+mn-ea"/>
              <a:cs typeface="+mn-cs"/>
            </a:rPr>
            <a:t>図書館、体育館・プール、保健センター、福祉施設、庁舎は、類似団体内平均を上回っており、「箕輪町公共施設等総合管理計画」と今後策定する個別施設計画に基づき、計画的に整備を行う。</a:t>
          </a:r>
          <a:endParaRPr lang="ja-JP" altLang="ja-JP" sz="1400">
            <a:effectLst/>
          </a:endParaRPr>
        </a:p>
        <a:p>
          <a:r>
            <a:rPr kumimoji="1" lang="ja-JP" altLang="ja-JP" sz="1100">
              <a:solidFill>
                <a:schemeClr val="dk1"/>
              </a:solidFill>
              <a:effectLst/>
              <a:latin typeface="+mn-lt"/>
              <a:ea typeface="+mn-ea"/>
              <a:cs typeface="+mn-cs"/>
            </a:rPr>
            <a:t>体育館・プールについては、</a:t>
          </a:r>
          <a:r>
            <a:rPr kumimoji="1" lang="ja-JP" altLang="en-US" sz="1100">
              <a:solidFill>
                <a:schemeClr val="dk1"/>
              </a:solidFill>
              <a:effectLst/>
              <a:latin typeface="+mn-lt"/>
              <a:ea typeface="+mn-ea"/>
              <a:cs typeface="+mn-cs"/>
            </a:rPr>
            <a:t>Ｈ３１年度に藤が丘体育館・社会体育館の耐震改修のための耐震診断等を予定しており、</a:t>
          </a:r>
          <a:r>
            <a:rPr kumimoji="1" lang="ja-JP" altLang="ja-JP" sz="1100">
              <a:solidFill>
                <a:schemeClr val="dk1"/>
              </a:solidFill>
              <a:effectLst/>
              <a:latin typeface="+mn-lt"/>
              <a:ea typeface="+mn-ea"/>
              <a:cs typeface="+mn-cs"/>
            </a:rPr>
            <a:t>減価償却率は改善</a:t>
          </a:r>
          <a:r>
            <a:rPr kumimoji="1" lang="ja-JP" altLang="en-US" sz="1100">
              <a:solidFill>
                <a:schemeClr val="dk1"/>
              </a:solidFill>
              <a:effectLst/>
              <a:latin typeface="+mn-lt"/>
              <a:ea typeface="+mn-ea"/>
              <a:cs typeface="+mn-cs"/>
            </a:rPr>
            <a:t>予定である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福祉施設については、今後、町社会福祉総合センターの耐震改修等を予定しており、減価償却率は改善予定である。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25,050
24,237
85.91
9,678,104
9,028,907
606,758
6,348,183
9,259,476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と同ポイントだが</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ポイント下回っている状況である。</a:t>
          </a:r>
          <a:endParaRPr lang="ja-JP" altLang="ja-JP" sz="1400">
            <a:effectLst/>
          </a:endParaRPr>
        </a:p>
        <a:p>
          <a:r>
            <a:rPr kumimoji="1" lang="ja-JP" altLang="ja-JP" sz="1100">
              <a:solidFill>
                <a:schemeClr val="dk1"/>
              </a:solidFill>
              <a:effectLst/>
              <a:latin typeface="+mn-lt"/>
              <a:ea typeface="+mn-ea"/>
              <a:cs typeface="+mn-cs"/>
            </a:rPr>
            <a:t>定員管理・給与の適正化、事務事業見直しの実施による歳出削減を行うとともに、第５次振興計画に沿った施策の重点化を進め、行政基盤・財政基盤の強化に努める。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42</xdr:row>
      <xdr:rowOff>159455</xdr:rowOff>
    </xdr:to>
    <xdr:cxnSp macro="">
      <xdr:nvCxnSpPr>
        <xdr:cNvPr id="69" name="直線コネクタ 68"/>
        <xdr:cNvCxnSpPr/>
      </xdr:nvCxnSpPr>
      <xdr:spPr>
        <a:xfrm>
          <a:off x="4114800" y="736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43</xdr:row>
      <xdr:rowOff>1411</xdr:rowOff>
    </xdr:to>
    <xdr:cxnSp macro="">
      <xdr:nvCxnSpPr>
        <xdr:cNvPr id="72" name="直線コネクタ 71"/>
        <xdr:cNvCxnSpPr/>
      </xdr:nvCxnSpPr>
      <xdr:spPr>
        <a:xfrm flipV="1">
          <a:off x="3225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1411</xdr:rowOff>
    </xdr:to>
    <xdr:cxnSp macro="">
      <xdr:nvCxnSpPr>
        <xdr:cNvPr id="75" name="直線コネクタ 74"/>
        <xdr:cNvCxnSpPr/>
      </xdr:nvCxnSpPr>
      <xdr:spPr>
        <a:xfrm>
          <a:off x="2336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14817</xdr:rowOff>
    </xdr:to>
    <xdr:cxnSp macro="">
      <xdr:nvCxnSpPr>
        <xdr:cNvPr id="78" name="直線コネクタ 77"/>
        <xdr:cNvCxnSpPr/>
      </xdr:nvCxnSpPr>
      <xdr:spPr>
        <a:xfrm flipV="1">
          <a:off x="1447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しており、類似団体平均を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ポイント上回っている状況である。</a:t>
          </a:r>
          <a:endParaRPr lang="ja-JP" altLang="ja-JP" sz="1400">
            <a:effectLst/>
          </a:endParaRPr>
        </a:p>
        <a:p>
          <a:r>
            <a:rPr kumimoji="1" lang="ja-JP" altLang="ja-JP" sz="1100">
              <a:solidFill>
                <a:schemeClr val="dk1"/>
              </a:solidFill>
              <a:effectLst/>
              <a:latin typeface="+mn-lt"/>
              <a:ea typeface="+mn-ea"/>
              <a:cs typeface="+mn-cs"/>
            </a:rPr>
            <a:t>人件費、扶助費、繰出金、公債費充当一般財源の増加が主な要因となっている。</a:t>
          </a:r>
          <a:endParaRPr lang="ja-JP" altLang="ja-JP" sz="1400">
            <a:effectLst/>
          </a:endParaRPr>
        </a:p>
        <a:p>
          <a:r>
            <a:rPr kumimoji="1" lang="ja-JP" altLang="ja-JP" sz="1100">
              <a:solidFill>
                <a:schemeClr val="dk1"/>
              </a:solidFill>
              <a:effectLst/>
              <a:latin typeface="+mn-lt"/>
              <a:ea typeface="+mn-ea"/>
              <a:cs typeface="+mn-cs"/>
            </a:rPr>
            <a:t>引き続き人件費の削減、事務事業の見直しを進め、経常経費の削減を図る。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64</xdr:row>
      <xdr:rowOff>97282</xdr:rowOff>
    </xdr:to>
    <xdr:cxnSp macro="">
      <xdr:nvCxnSpPr>
        <xdr:cNvPr id="130" name="直線コネクタ 129"/>
        <xdr:cNvCxnSpPr/>
      </xdr:nvCxnSpPr>
      <xdr:spPr>
        <a:xfrm flipV="1">
          <a:off x="4114800" y="1103630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64</xdr:row>
      <xdr:rowOff>97282</xdr:rowOff>
    </xdr:to>
    <xdr:cxnSp macro="">
      <xdr:nvCxnSpPr>
        <xdr:cNvPr id="133" name="直線コネクタ 132"/>
        <xdr:cNvCxnSpPr/>
      </xdr:nvCxnSpPr>
      <xdr:spPr>
        <a:xfrm>
          <a:off x="3225800" y="110459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46736</xdr:rowOff>
    </xdr:from>
    <xdr:to>
      <xdr:col>15</xdr:col>
      <xdr:colOff>82550</xdr:colOff>
      <xdr:row>64</xdr:row>
      <xdr:rowOff>73152</xdr:rowOff>
    </xdr:to>
    <xdr:cxnSp macro="">
      <xdr:nvCxnSpPr>
        <xdr:cNvPr id="136" name="直線コネクタ 135"/>
        <xdr:cNvCxnSpPr/>
      </xdr:nvCxnSpPr>
      <xdr:spPr>
        <a:xfrm>
          <a:off x="2336800" y="1084808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169926</xdr:rowOff>
    </xdr:from>
    <xdr:to>
      <xdr:col>11</xdr:col>
      <xdr:colOff>31750</xdr:colOff>
      <xdr:row>63</xdr:row>
      <xdr:rowOff>46736</xdr:rowOff>
    </xdr:to>
    <xdr:cxnSp macro="">
      <xdr:nvCxnSpPr>
        <xdr:cNvPr id="139" name="直線コネクタ 138"/>
        <xdr:cNvCxnSpPr/>
      </xdr:nvCxnSpPr>
      <xdr:spPr>
        <a:xfrm>
          <a:off x="1447800" y="107998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43" name="テキスト ボックス 142"/>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9" name="楕円 148"/>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0"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46482</xdr:rowOff>
    </xdr:from>
    <xdr:to>
      <xdr:col>19</xdr:col>
      <xdr:colOff>184150</xdr:colOff>
      <xdr:row>64</xdr:row>
      <xdr:rowOff>148082</xdr:rowOff>
    </xdr:to>
    <xdr:sp macro="" textlink="">
      <xdr:nvSpPr>
        <xdr:cNvPr id="151" name="楕円 150"/>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132859</xdr:rowOff>
    </xdr:from>
    <xdr:ext cx="736600" cy="259045"/>
    <xdr:sp macro="" textlink="">
      <xdr:nvSpPr>
        <xdr:cNvPr id="152" name="テキスト ボックス 151"/>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22352</xdr:rowOff>
    </xdr:from>
    <xdr:to>
      <xdr:col>15</xdr:col>
      <xdr:colOff>133350</xdr:colOff>
      <xdr:row>64</xdr:row>
      <xdr:rowOff>123952</xdr:rowOff>
    </xdr:to>
    <xdr:sp macro="" textlink="">
      <xdr:nvSpPr>
        <xdr:cNvPr id="153" name="楕円 152"/>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54" name="テキスト ボックス 153"/>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167386</xdr:rowOff>
    </xdr:from>
    <xdr:to>
      <xdr:col>11</xdr:col>
      <xdr:colOff>82550</xdr:colOff>
      <xdr:row>63</xdr:row>
      <xdr:rowOff>97536</xdr:rowOff>
    </xdr:to>
    <xdr:sp macro="" textlink="">
      <xdr:nvSpPr>
        <xdr:cNvPr id="155" name="楕円 154"/>
        <xdr:cNvSpPr/>
      </xdr:nvSpPr>
      <xdr:spPr>
        <a:xfrm>
          <a:off x="2286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82313</xdr:rowOff>
    </xdr:from>
    <xdr:ext cx="762000" cy="259045"/>
    <xdr:sp macro="" textlink="">
      <xdr:nvSpPr>
        <xdr:cNvPr id="156" name="テキスト ボックス 155"/>
        <xdr:cNvSpPr txBox="1"/>
      </xdr:nvSpPr>
      <xdr:spPr>
        <a:xfrm>
          <a:off x="1955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119126</xdr:rowOff>
    </xdr:from>
    <xdr:to>
      <xdr:col>7</xdr:col>
      <xdr:colOff>31750</xdr:colOff>
      <xdr:row>63</xdr:row>
      <xdr:rowOff>49276</xdr:rowOff>
    </xdr:to>
    <xdr:sp macro="" textlink="">
      <xdr:nvSpPr>
        <xdr:cNvPr id="157" name="楕円 156"/>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34053</xdr:rowOff>
    </xdr:from>
    <xdr:ext cx="762000" cy="259045"/>
    <xdr:sp macro="" textlink="">
      <xdr:nvSpPr>
        <xdr:cNvPr id="158" name="テキスト ボックス 157"/>
        <xdr:cNvSpPr txBox="1"/>
      </xdr:nvSpPr>
      <xdr:spPr>
        <a:xfrm>
          <a:off x="1066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昨年度に比べ人口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2,486</a:t>
          </a:r>
          <a:r>
            <a:rPr kumimoji="1" lang="ja-JP" altLang="ja-JP" sz="1100">
              <a:solidFill>
                <a:schemeClr val="dk1"/>
              </a:solidFill>
              <a:effectLst/>
              <a:latin typeface="+mn-lt"/>
              <a:ea typeface="+mn-ea"/>
              <a:cs typeface="+mn-cs"/>
            </a:rPr>
            <a:t>円増加しているが、類似団体平均を下回っている状況である。</a:t>
          </a:r>
          <a:endParaRPr lang="ja-JP" altLang="ja-JP" sz="1400">
            <a:effectLst/>
          </a:endParaRPr>
        </a:p>
        <a:p>
          <a:r>
            <a:rPr kumimoji="1" lang="ja-JP" altLang="ja-JP" sz="1100">
              <a:solidFill>
                <a:schemeClr val="dk1"/>
              </a:solidFill>
              <a:effectLst/>
              <a:latin typeface="+mn-lt"/>
              <a:ea typeface="+mn-ea"/>
              <a:cs typeface="+mn-cs"/>
            </a:rPr>
            <a:t>増加の要因としては、非常勤職員の増加があげられる。</a:t>
          </a:r>
          <a:endParaRPr lang="ja-JP" altLang="ja-JP" sz="1400">
            <a:effectLst/>
          </a:endParaRPr>
        </a:p>
        <a:p>
          <a:r>
            <a:rPr kumimoji="1" lang="ja-JP" altLang="ja-JP" sz="1100">
              <a:solidFill>
                <a:schemeClr val="dk1"/>
              </a:solidFill>
              <a:effectLst/>
              <a:latin typeface="+mn-lt"/>
              <a:ea typeface="+mn-ea"/>
              <a:cs typeface="+mn-cs"/>
            </a:rPr>
            <a:t>引き続き、事務事業量に見合った職員の配置、経費の削減に努める。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73690</xdr:rowOff>
    </xdr:from>
    <xdr:to>
      <xdr:col>23</xdr:col>
      <xdr:colOff>133350</xdr:colOff>
      <xdr:row>84</xdr:row>
      <xdr:rowOff>102256</xdr:rowOff>
    </xdr:to>
    <xdr:cxnSp macro="">
      <xdr:nvCxnSpPr>
        <xdr:cNvPr id="195" name="直線コネクタ 194"/>
        <xdr:cNvCxnSpPr/>
      </xdr:nvCxnSpPr>
      <xdr:spPr>
        <a:xfrm>
          <a:off x="4114800" y="14475490"/>
          <a:ext cx="838200" cy="2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71944</xdr:rowOff>
    </xdr:from>
    <xdr:to>
      <xdr:col>19</xdr:col>
      <xdr:colOff>133350</xdr:colOff>
      <xdr:row>84</xdr:row>
      <xdr:rowOff>73690</xdr:rowOff>
    </xdr:to>
    <xdr:cxnSp macro="">
      <xdr:nvCxnSpPr>
        <xdr:cNvPr id="198" name="直線コネクタ 197"/>
        <xdr:cNvCxnSpPr/>
      </xdr:nvCxnSpPr>
      <xdr:spPr>
        <a:xfrm>
          <a:off x="3225800" y="14473744"/>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37599</xdr:rowOff>
    </xdr:from>
    <xdr:to>
      <xdr:col>15</xdr:col>
      <xdr:colOff>82550</xdr:colOff>
      <xdr:row>84</xdr:row>
      <xdr:rowOff>71944</xdr:rowOff>
    </xdr:to>
    <xdr:cxnSp macro="">
      <xdr:nvCxnSpPr>
        <xdr:cNvPr id="201" name="直線コネクタ 200"/>
        <xdr:cNvCxnSpPr/>
      </xdr:nvCxnSpPr>
      <xdr:spPr>
        <a:xfrm>
          <a:off x="2336800" y="14439399"/>
          <a:ext cx="889000" cy="3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156124</xdr:rowOff>
    </xdr:from>
    <xdr:to>
      <xdr:col>11</xdr:col>
      <xdr:colOff>31750</xdr:colOff>
      <xdr:row>84</xdr:row>
      <xdr:rowOff>37599</xdr:rowOff>
    </xdr:to>
    <xdr:cxnSp macro="">
      <xdr:nvCxnSpPr>
        <xdr:cNvPr id="204" name="直線コネクタ 203"/>
        <xdr:cNvCxnSpPr/>
      </xdr:nvCxnSpPr>
      <xdr:spPr>
        <a:xfrm>
          <a:off x="1447800" y="14386474"/>
          <a:ext cx="889000" cy="5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101177</xdr:rowOff>
    </xdr:from>
    <xdr:to>
      <xdr:col>7</xdr:col>
      <xdr:colOff>31750</xdr:colOff>
      <xdr:row>84</xdr:row>
      <xdr:rowOff>31327</xdr:rowOff>
    </xdr:to>
    <xdr:sp macro="" textlink="">
      <xdr:nvSpPr>
        <xdr:cNvPr id="207" name="フローチャート: 判断 206"/>
        <xdr:cNvSpPr/>
      </xdr:nvSpPr>
      <xdr:spPr>
        <a:xfrm>
          <a:off x="13970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41504</xdr:rowOff>
    </xdr:from>
    <xdr:ext cx="762000" cy="259045"/>
    <xdr:sp macro="" textlink="">
      <xdr:nvSpPr>
        <xdr:cNvPr id="208" name="テキスト ボックス 207"/>
        <xdr:cNvSpPr txBox="1"/>
      </xdr:nvSpPr>
      <xdr:spPr>
        <a:xfrm>
          <a:off x="1066800" y="1410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51456</xdr:rowOff>
    </xdr:from>
    <xdr:to>
      <xdr:col>23</xdr:col>
      <xdr:colOff>184150</xdr:colOff>
      <xdr:row>84</xdr:row>
      <xdr:rowOff>153056</xdr:rowOff>
    </xdr:to>
    <xdr:sp macro="" textlink="">
      <xdr:nvSpPr>
        <xdr:cNvPr id="214" name="楕円 213"/>
        <xdr:cNvSpPr/>
      </xdr:nvSpPr>
      <xdr:spPr>
        <a:xfrm>
          <a:off x="4902200" y="144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67983</xdr:rowOff>
    </xdr:from>
    <xdr:ext cx="762000" cy="259045"/>
    <xdr:sp macro="" textlink="">
      <xdr:nvSpPr>
        <xdr:cNvPr id="215" name="人件費・物件費等の状況該当値テキスト"/>
        <xdr:cNvSpPr txBox="1"/>
      </xdr:nvSpPr>
      <xdr:spPr>
        <a:xfrm>
          <a:off x="5041900" y="1429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22890</xdr:rowOff>
    </xdr:from>
    <xdr:to>
      <xdr:col>19</xdr:col>
      <xdr:colOff>184150</xdr:colOff>
      <xdr:row>84</xdr:row>
      <xdr:rowOff>124490</xdr:rowOff>
    </xdr:to>
    <xdr:sp macro="" textlink="">
      <xdr:nvSpPr>
        <xdr:cNvPr id="216" name="楕円 215"/>
        <xdr:cNvSpPr/>
      </xdr:nvSpPr>
      <xdr:spPr>
        <a:xfrm>
          <a:off x="4064000" y="1442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134667</xdr:rowOff>
    </xdr:from>
    <xdr:ext cx="736600" cy="259045"/>
    <xdr:sp macro="" textlink="">
      <xdr:nvSpPr>
        <xdr:cNvPr id="217" name="テキスト ボックス 216"/>
        <xdr:cNvSpPr txBox="1"/>
      </xdr:nvSpPr>
      <xdr:spPr>
        <a:xfrm>
          <a:off x="3733800" y="1419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21144</xdr:rowOff>
    </xdr:from>
    <xdr:to>
      <xdr:col>15</xdr:col>
      <xdr:colOff>133350</xdr:colOff>
      <xdr:row>84</xdr:row>
      <xdr:rowOff>122744</xdr:rowOff>
    </xdr:to>
    <xdr:sp macro="" textlink="">
      <xdr:nvSpPr>
        <xdr:cNvPr id="218" name="楕円 217"/>
        <xdr:cNvSpPr/>
      </xdr:nvSpPr>
      <xdr:spPr>
        <a:xfrm>
          <a:off x="3175000" y="144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132921</xdr:rowOff>
    </xdr:from>
    <xdr:ext cx="762000" cy="259045"/>
    <xdr:sp macro="" textlink="">
      <xdr:nvSpPr>
        <xdr:cNvPr id="219" name="テキスト ボックス 218"/>
        <xdr:cNvSpPr txBox="1"/>
      </xdr:nvSpPr>
      <xdr:spPr>
        <a:xfrm>
          <a:off x="2844800" y="1419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158249</xdr:rowOff>
    </xdr:from>
    <xdr:to>
      <xdr:col>11</xdr:col>
      <xdr:colOff>82550</xdr:colOff>
      <xdr:row>84</xdr:row>
      <xdr:rowOff>88399</xdr:rowOff>
    </xdr:to>
    <xdr:sp macro="" textlink="">
      <xdr:nvSpPr>
        <xdr:cNvPr id="220" name="楕円 219"/>
        <xdr:cNvSpPr/>
      </xdr:nvSpPr>
      <xdr:spPr>
        <a:xfrm>
          <a:off x="2286000" y="1438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98576</xdr:rowOff>
    </xdr:from>
    <xdr:ext cx="762000" cy="259045"/>
    <xdr:sp macro="" textlink="">
      <xdr:nvSpPr>
        <xdr:cNvPr id="221" name="テキスト ボックス 220"/>
        <xdr:cNvSpPr txBox="1"/>
      </xdr:nvSpPr>
      <xdr:spPr>
        <a:xfrm>
          <a:off x="1955800" y="1415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105324</xdr:rowOff>
    </xdr:from>
    <xdr:to>
      <xdr:col>7</xdr:col>
      <xdr:colOff>31750</xdr:colOff>
      <xdr:row>84</xdr:row>
      <xdr:rowOff>35474</xdr:rowOff>
    </xdr:to>
    <xdr:sp macro="" textlink="">
      <xdr:nvSpPr>
        <xdr:cNvPr id="222" name="楕円 221"/>
        <xdr:cNvSpPr/>
      </xdr:nvSpPr>
      <xdr:spPr>
        <a:xfrm>
          <a:off x="1397000" y="143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20251</xdr:rowOff>
    </xdr:from>
    <xdr:ext cx="762000" cy="259045"/>
    <xdr:sp macro="" textlink="">
      <xdr:nvSpPr>
        <xdr:cNvPr id="223" name="テキスト ボックス 222"/>
        <xdr:cNvSpPr txBox="1"/>
      </xdr:nvSpPr>
      <xdr:spPr>
        <a:xfrm>
          <a:off x="1066800" y="1442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職員体制を見直し人件費の削減を図ったことにより、給与水準は、類似団体や全国町村平均よりも低い水準となっている。</a:t>
          </a:r>
          <a:endParaRPr lang="ja-JP" altLang="ja-JP" sz="1400">
            <a:effectLst/>
          </a:endParaRPr>
        </a:p>
        <a:p>
          <a:r>
            <a:rPr kumimoji="1" lang="ja-JP" altLang="ja-JP" sz="1100">
              <a:solidFill>
                <a:schemeClr val="dk1"/>
              </a:solidFill>
              <a:effectLst/>
              <a:latin typeface="+mn-lt"/>
              <a:ea typeface="+mn-ea"/>
              <a:cs typeface="+mn-cs"/>
            </a:rPr>
            <a:t>今後も、給与の適正化に努める。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84</xdr:row>
      <xdr:rowOff>65314</xdr:rowOff>
    </xdr:to>
    <xdr:cxnSp macro="">
      <xdr:nvCxnSpPr>
        <xdr:cNvPr id="259" name="直線コネクタ 258"/>
        <xdr:cNvCxnSpPr/>
      </xdr:nvCxnSpPr>
      <xdr:spPr>
        <a:xfrm>
          <a:off x="16179800" y="1444987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60" name="給与水準   （国との比較）平均値テキスト"/>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48079</xdr:rowOff>
    </xdr:to>
    <xdr:cxnSp macro="">
      <xdr:nvCxnSpPr>
        <xdr:cNvPr id="262" name="直線コネクタ 261"/>
        <xdr:cNvCxnSpPr/>
      </xdr:nvCxnSpPr>
      <xdr:spPr>
        <a:xfrm>
          <a:off x="15290800" y="144326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4" name="テキスト ボックス 263"/>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84</xdr:row>
      <xdr:rowOff>30843</xdr:rowOff>
    </xdr:to>
    <xdr:cxnSp macro="">
      <xdr:nvCxnSpPr>
        <xdr:cNvPr id="265" name="直線コネクタ 264"/>
        <xdr:cNvCxnSpPr/>
      </xdr:nvCxnSpPr>
      <xdr:spPr>
        <a:xfrm>
          <a:off x="14401800" y="143809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7" name="テキスト ボックス 26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83</xdr:row>
      <xdr:rowOff>150586</xdr:rowOff>
    </xdr:to>
    <xdr:cxnSp macro="">
      <xdr:nvCxnSpPr>
        <xdr:cNvPr id="268" name="直線コネクタ 267"/>
        <xdr:cNvCxnSpPr/>
      </xdr:nvCxnSpPr>
      <xdr:spPr>
        <a:xfrm>
          <a:off x="13512800" y="142947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70" name="テキスト ボックス 269"/>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1" name="フローチャート: 判断 270"/>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2" name="テキスト ボックス 271"/>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8" name="楕円 277"/>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9"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80" name="楕円 279"/>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81" name="テキスト ボックス 280"/>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2" name="楕円 281"/>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3" name="テキスト ボックス 282"/>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4" name="楕円 283"/>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5" name="テキスト ボックス 284"/>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6" name="楕円 285"/>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7" name="テキスト ボックス 286"/>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近年は類似団体の平均に位置している。</a:t>
          </a:r>
          <a:endParaRPr lang="ja-JP" altLang="ja-JP" sz="1400">
            <a:effectLst/>
          </a:endParaRPr>
        </a:p>
        <a:p>
          <a:r>
            <a:rPr kumimoji="1" lang="ja-JP" altLang="ja-JP" sz="1100">
              <a:solidFill>
                <a:schemeClr val="dk1"/>
              </a:solidFill>
              <a:effectLst/>
              <a:latin typeface="+mn-lt"/>
              <a:ea typeface="+mn-ea"/>
              <a:cs typeface="+mn-cs"/>
            </a:rPr>
            <a:t>今後も、事務事業量に見合った職員数を確保できるよう適正な定員管理に努める。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98697</xdr:rowOff>
    </xdr:from>
    <xdr:to>
      <xdr:col>81</xdr:col>
      <xdr:colOff>44450</xdr:colOff>
      <xdr:row>61</xdr:row>
      <xdr:rowOff>122827</xdr:rowOff>
    </xdr:to>
    <xdr:cxnSp macro="">
      <xdr:nvCxnSpPr>
        <xdr:cNvPr id="324" name="直線コネクタ 323"/>
        <xdr:cNvCxnSpPr/>
      </xdr:nvCxnSpPr>
      <xdr:spPr>
        <a:xfrm flipV="1">
          <a:off x="16179800" y="1055714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105591</xdr:rowOff>
    </xdr:from>
    <xdr:to>
      <xdr:col>77</xdr:col>
      <xdr:colOff>44450</xdr:colOff>
      <xdr:row>61</xdr:row>
      <xdr:rowOff>122827</xdr:rowOff>
    </xdr:to>
    <xdr:cxnSp macro="">
      <xdr:nvCxnSpPr>
        <xdr:cNvPr id="327" name="直線コネクタ 326"/>
        <xdr:cNvCxnSpPr/>
      </xdr:nvCxnSpPr>
      <xdr:spPr>
        <a:xfrm>
          <a:off x="15290800" y="1056404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69397</xdr:rowOff>
    </xdr:from>
    <xdr:to>
      <xdr:col>72</xdr:col>
      <xdr:colOff>203200</xdr:colOff>
      <xdr:row>61</xdr:row>
      <xdr:rowOff>105591</xdr:rowOff>
    </xdr:to>
    <xdr:cxnSp macro="">
      <xdr:nvCxnSpPr>
        <xdr:cNvPr id="330" name="直線コネクタ 329"/>
        <xdr:cNvCxnSpPr/>
      </xdr:nvCxnSpPr>
      <xdr:spPr>
        <a:xfrm>
          <a:off x="14401800" y="1052784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50437</xdr:rowOff>
    </xdr:from>
    <xdr:to>
      <xdr:col>68</xdr:col>
      <xdr:colOff>152400</xdr:colOff>
      <xdr:row>61</xdr:row>
      <xdr:rowOff>69397</xdr:rowOff>
    </xdr:to>
    <xdr:cxnSp macro="">
      <xdr:nvCxnSpPr>
        <xdr:cNvPr id="333" name="直線コネクタ 332"/>
        <xdr:cNvCxnSpPr/>
      </xdr:nvCxnSpPr>
      <xdr:spPr>
        <a:xfrm>
          <a:off x="13512800" y="1050888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5" name="テキスト ボックス 334"/>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36" name="フローチャート: 判断 335"/>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91185</xdr:rowOff>
    </xdr:from>
    <xdr:ext cx="762000" cy="259045"/>
    <xdr:sp macro="" textlink="">
      <xdr:nvSpPr>
        <xdr:cNvPr id="337" name="テキスト ボックス 336"/>
        <xdr:cNvSpPr txBox="1"/>
      </xdr:nvSpPr>
      <xdr:spPr>
        <a:xfrm>
          <a:off x="13131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47897</xdr:rowOff>
    </xdr:from>
    <xdr:to>
      <xdr:col>81</xdr:col>
      <xdr:colOff>95250</xdr:colOff>
      <xdr:row>61</xdr:row>
      <xdr:rowOff>149497</xdr:rowOff>
    </xdr:to>
    <xdr:sp macro="" textlink="">
      <xdr:nvSpPr>
        <xdr:cNvPr id="343" name="楕円 342"/>
        <xdr:cNvSpPr/>
      </xdr:nvSpPr>
      <xdr:spPr>
        <a:xfrm>
          <a:off x="169672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19974</xdr:rowOff>
    </xdr:from>
    <xdr:ext cx="762000" cy="259045"/>
    <xdr:sp macro="" textlink="">
      <xdr:nvSpPr>
        <xdr:cNvPr id="344" name="定員管理の状況該当値テキスト"/>
        <xdr:cNvSpPr txBox="1"/>
      </xdr:nvSpPr>
      <xdr:spPr>
        <a:xfrm>
          <a:off x="17106900" y="104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72027</xdr:rowOff>
    </xdr:from>
    <xdr:to>
      <xdr:col>77</xdr:col>
      <xdr:colOff>95250</xdr:colOff>
      <xdr:row>62</xdr:row>
      <xdr:rowOff>2177</xdr:rowOff>
    </xdr:to>
    <xdr:sp macro="" textlink="">
      <xdr:nvSpPr>
        <xdr:cNvPr id="345" name="楕円 344"/>
        <xdr:cNvSpPr/>
      </xdr:nvSpPr>
      <xdr:spPr>
        <a:xfrm>
          <a:off x="16129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158404</xdr:rowOff>
    </xdr:from>
    <xdr:ext cx="736600" cy="259045"/>
    <xdr:sp macro="" textlink="">
      <xdr:nvSpPr>
        <xdr:cNvPr id="346" name="テキスト ボックス 345"/>
        <xdr:cNvSpPr txBox="1"/>
      </xdr:nvSpPr>
      <xdr:spPr>
        <a:xfrm>
          <a:off x="15798800" y="1061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54791</xdr:rowOff>
    </xdr:from>
    <xdr:to>
      <xdr:col>73</xdr:col>
      <xdr:colOff>44450</xdr:colOff>
      <xdr:row>61</xdr:row>
      <xdr:rowOff>156391</xdr:rowOff>
    </xdr:to>
    <xdr:sp macro="" textlink="">
      <xdr:nvSpPr>
        <xdr:cNvPr id="347" name="楕円 346"/>
        <xdr:cNvSpPr/>
      </xdr:nvSpPr>
      <xdr:spPr>
        <a:xfrm>
          <a:off x="15240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141168</xdr:rowOff>
    </xdr:from>
    <xdr:ext cx="762000" cy="259045"/>
    <xdr:sp macro="" textlink="">
      <xdr:nvSpPr>
        <xdr:cNvPr id="348" name="テキスト ボックス 347"/>
        <xdr:cNvSpPr txBox="1"/>
      </xdr:nvSpPr>
      <xdr:spPr>
        <a:xfrm>
          <a:off x="14909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18597</xdr:rowOff>
    </xdr:from>
    <xdr:to>
      <xdr:col>68</xdr:col>
      <xdr:colOff>203200</xdr:colOff>
      <xdr:row>61</xdr:row>
      <xdr:rowOff>120197</xdr:rowOff>
    </xdr:to>
    <xdr:sp macro="" textlink="">
      <xdr:nvSpPr>
        <xdr:cNvPr id="349" name="楕円 348"/>
        <xdr:cNvSpPr/>
      </xdr:nvSpPr>
      <xdr:spPr>
        <a:xfrm>
          <a:off x="14351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130374</xdr:rowOff>
    </xdr:from>
    <xdr:ext cx="762000" cy="259045"/>
    <xdr:sp macro="" textlink="">
      <xdr:nvSpPr>
        <xdr:cNvPr id="350" name="テキスト ボックス 349"/>
        <xdr:cNvSpPr txBox="1"/>
      </xdr:nvSpPr>
      <xdr:spPr>
        <a:xfrm>
          <a:off x="14020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51" name="楕円 350"/>
        <xdr:cNvSpPr/>
      </xdr:nvSpPr>
      <xdr:spPr>
        <a:xfrm>
          <a:off x="13462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111414</xdr:rowOff>
    </xdr:from>
    <xdr:ext cx="762000" cy="259045"/>
    <xdr:sp macro="" textlink="">
      <xdr:nvSpPr>
        <xdr:cNvPr id="352" name="テキスト ボックス 351"/>
        <xdr:cNvSpPr txBox="1"/>
      </xdr:nvSpPr>
      <xdr:spPr>
        <a:xfrm>
          <a:off x="13131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ポイント増加しており、類似団体平均を</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ポイント上回っている状況である。</a:t>
          </a:r>
          <a:endParaRPr lang="ja-JP" altLang="ja-JP" sz="1400">
            <a:effectLst/>
          </a:endParaRPr>
        </a:p>
        <a:p>
          <a:r>
            <a:rPr kumimoji="1" lang="ja-JP" altLang="ja-JP" sz="1100">
              <a:solidFill>
                <a:schemeClr val="dk1"/>
              </a:solidFill>
              <a:effectLst/>
              <a:latin typeface="+mn-lt"/>
              <a:ea typeface="+mn-ea"/>
              <a:cs typeface="+mn-cs"/>
            </a:rPr>
            <a:t>今後大型の建設事業の償還が開始する影響で、数値が増加することが見込まれる。</a:t>
          </a:r>
          <a:endParaRPr lang="ja-JP" altLang="ja-JP" sz="1400">
            <a:effectLst/>
          </a:endParaRPr>
        </a:p>
        <a:p>
          <a:r>
            <a:rPr kumimoji="1" lang="ja-JP" altLang="ja-JP" sz="1100">
              <a:solidFill>
                <a:schemeClr val="dk1"/>
              </a:solidFill>
              <a:effectLst/>
              <a:latin typeface="+mn-lt"/>
              <a:ea typeface="+mn-ea"/>
              <a:cs typeface="+mn-cs"/>
            </a:rPr>
            <a:t>地方債について交付税措置のないものは、借りない等の方針を定めた財政健全化計画を策定する。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134801</xdr:rowOff>
    </xdr:from>
    <xdr:to>
      <xdr:col>81</xdr:col>
      <xdr:colOff>44450</xdr:colOff>
      <xdr:row>41</xdr:row>
      <xdr:rowOff>148590</xdr:rowOff>
    </xdr:to>
    <xdr:cxnSp macro="">
      <xdr:nvCxnSpPr>
        <xdr:cNvPr id="387" name="直線コネクタ 386"/>
        <xdr:cNvCxnSpPr/>
      </xdr:nvCxnSpPr>
      <xdr:spPr>
        <a:xfrm>
          <a:off x="16179800" y="716425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8" name="公債費負担の状況平均値テキスト"/>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121013</xdr:rowOff>
    </xdr:from>
    <xdr:to>
      <xdr:col>77</xdr:col>
      <xdr:colOff>44450</xdr:colOff>
      <xdr:row>41</xdr:row>
      <xdr:rowOff>134801</xdr:rowOff>
    </xdr:to>
    <xdr:cxnSp macro="">
      <xdr:nvCxnSpPr>
        <xdr:cNvPr id="390" name="直線コネクタ 389"/>
        <xdr:cNvCxnSpPr/>
      </xdr:nvCxnSpPr>
      <xdr:spPr>
        <a:xfrm>
          <a:off x="15290800" y="71504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121013</xdr:rowOff>
    </xdr:from>
    <xdr:to>
      <xdr:col>72</xdr:col>
      <xdr:colOff>203200</xdr:colOff>
      <xdr:row>41</xdr:row>
      <xdr:rowOff>148590</xdr:rowOff>
    </xdr:to>
    <xdr:cxnSp macro="">
      <xdr:nvCxnSpPr>
        <xdr:cNvPr id="393" name="直線コネクタ 392"/>
        <xdr:cNvCxnSpPr/>
      </xdr:nvCxnSpPr>
      <xdr:spPr>
        <a:xfrm flipV="1">
          <a:off x="14401800" y="715046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101237</xdr:rowOff>
    </xdr:to>
    <xdr:cxnSp macro="">
      <xdr:nvCxnSpPr>
        <xdr:cNvPr id="396" name="直線コネクタ 395"/>
        <xdr:cNvCxnSpPr/>
      </xdr:nvCxnSpPr>
      <xdr:spPr>
        <a:xfrm flipV="1">
          <a:off x="13512800" y="717804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399" name="フローチャート: 判断 398"/>
        <xdr:cNvSpPr/>
      </xdr:nvSpPr>
      <xdr:spPr>
        <a:xfrm>
          <a:off x="13462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57893</xdr:rowOff>
    </xdr:from>
    <xdr:ext cx="762000" cy="259045"/>
    <xdr:sp macro="" textlink="">
      <xdr:nvSpPr>
        <xdr:cNvPr id="400" name="テキスト ボックス 399"/>
        <xdr:cNvSpPr txBox="1"/>
      </xdr:nvSpPr>
      <xdr:spPr>
        <a:xfrm>
          <a:off x="13131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6" name="楕円 405"/>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7"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84001</xdr:rowOff>
    </xdr:from>
    <xdr:to>
      <xdr:col>77</xdr:col>
      <xdr:colOff>95250</xdr:colOff>
      <xdr:row>42</xdr:row>
      <xdr:rowOff>14151</xdr:rowOff>
    </xdr:to>
    <xdr:sp macro="" textlink="">
      <xdr:nvSpPr>
        <xdr:cNvPr id="408" name="楕円 407"/>
        <xdr:cNvSpPr/>
      </xdr:nvSpPr>
      <xdr:spPr>
        <a:xfrm>
          <a:off x="16129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170378</xdr:rowOff>
    </xdr:from>
    <xdr:ext cx="736600" cy="259045"/>
    <xdr:sp macro="" textlink="">
      <xdr:nvSpPr>
        <xdr:cNvPr id="409" name="テキスト ボックス 408"/>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70213</xdr:rowOff>
    </xdr:from>
    <xdr:to>
      <xdr:col>73</xdr:col>
      <xdr:colOff>44450</xdr:colOff>
      <xdr:row>42</xdr:row>
      <xdr:rowOff>363</xdr:rowOff>
    </xdr:to>
    <xdr:sp macro="" textlink="">
      <xdr:nvSpPr>
        <xdr:cNvPr id="410" name="楕円 409"/>
        <xdr:cNvSpPr/>
      </xdr:nvSpPr>
      <xdr:spPr>
        <a:xfrm>
          <a:off x="15240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156590</xdr:rowOff>
    </xdr:from>
    <xdr:ext cx="762000" cy="259045"/>
    <xdr:sp macro="" textlink="">
      <xdr:nvSpPr>
        <xdr:cNvPr id="411" name="テキスト ボックス 410"/>
        <xdr:cNvSpPr txBox="1"/>
      </xdr:nvSpPr>
      <xdr:spPr>
        <a:xfrm>
          <a:off x="14909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12" name="楕円 411"/>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13" name="テキスト ボックス 412"/>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50437</xdr:rowOff>
    </xdr:from>
    <xdr:to>
      <xdr:col>64</xdr:col>
      <xdr:colOff>152400</xdr:colOff>
      <xdr:row>42</xdr:row>
      <xdr:rowOff>152037</xdr:rowOff>
    </xdr:to>
    <xdr:sp macro="" textlink="">
      <xdr:nvSpPr>
        <xdr:cNvPr id="414" name="楕円 413"/>
        <xdr:cNvSpPr/>
      </xdr:nvSpPr>
      <xdr:spPr>
        <a:xfrm>
          <a:off x="13462000" y="72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136814</xdr:rowOff>
    </xdr:from>
    <xdr:ext cx="762000" cy="259045"/>
    <xdr:sp macro="" textlink="">
      <xdr:nvSpPr>
        <xdr:cNvPr id="415" name="テキスト ボックス 414"/>
        <xdr:cNvSpPr txBox="1"/>
      </xdr:nvSpPr>
      <xdr:spPr>
        <a:xfrm>
          <a:off x="13131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地方債の残高等の将来負担額については減少している</a:t>
          </a:r>
          <a:r>
            <a:rPr kumimoji="1" lang="ja-JP" altLang="en-US" sz="1100">
              <a:solidFill>
                <a:schemeClr val="dk1"/>
              </a:solidFill>
              <a:effectLst/>
              <a:latin typeface="+mn-lt"/>
              <a:ea typeface="+mn-ea"/>
              <a:cs typeface="+mn-cs"/>
            </a:rPr>
            <a:t>ことなどが要因となっている。</a:t>
          </a:r>
          <a:endParaRPr lang="ja-JP" altLang="ja-JP" sz="1400">
            <a:effectLst/>
          </a:endParaRPr>
        </a:p>
        <a:p>
          <a:r>
            <a:rPr kumimoji="1" lang="ja-JP" altLang="ja-JP" sz="1100">
              <a:solidFill>
                <a:schemeClr val="dk1"/>
              </a:solidFill>
              <a:effectLst/>
              <a:latin typeface="+mn-lt"/>
              <a:ea typeface="+mn-ea"/>
              <a:cs typeface="+mn-cs"/>
            </a:rPr>
            <a:t>依然、類似団体平均を大きく上回っており、新規事業の実施にあたっては十分な検討を行い、財政の健全化に努める。また、地方債についても交付税措置のないものは、借りない等の方針を定めた財政健全化計画を策定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83397</xdr:rowOff>
    </xdr:from>
    <xdr:to>
      <xdr:col>81</xdr:col>
      <xdr:colOff>44450</xdr:colOff>
      <xdr:row>17</xdr:row>
      <xdr:rowOff>89142</xdr:rowOff>
    </xdr:to>
    <xdr:cxnSp macro="">
      <xdr:nvCxnSpPr>
        <xdr:cNvPr id="451" name="直線コネクタ 450"/>
        <xdr:cNvCxnSpPr/>
      </xdr:nvCxnSpPr>
      <xdr:spPr>
        <a:xfrm flipV="1">
          <a:off x="16179800" y="2998047"/>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32838</xdr:rowOff>
    </xdr:from>
    <xdr:to>
      <xdr:col>77</xdr:col>
      <xdr:colOff>44450</xdr:colOff>
      <xdr:row>17</xdr:row>
      <xdr:rowOff>89142</xdr:rowOff>
    </xdr:to>
    <xdr:cxnSp macro="">
      <xdr:nvCxnSpPr>
        <xdr:cNvPr id="454" name="直線コネクタ 453"/>
        <xdr:cNvCxnSpPr/>
      </xdr:nvCxnSpPr>
      <xdr:spPr>
        <a:xfrm>
          <a:off x="15290800" y="294748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32838</xdr:rowOff>
    </xdr:from>
    <xdr:to>
      <xdr:col>72</xdr:col>
      <xdr:colOff>203200</xdr:colOff>
      <xdr:row>18</xdr:row>
      <xdr:rowOff>24553</xdr:rowOff>
    </xdr:to>
    <xdr:cxnSp macro="">
      <xdr:nvCxnSpPr>
        <xdr:cNvPr id="457" name="直線コネクタ 456"/>
        <xdr:cNvCxnSpPr/>
      </xdr:nvCxnSpPr>
      <xdr:spPr>
        <a:xfrm flipV="1">
          <a:off x="14401800" y="2947488"/>
          <a:ext cx="8890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24553</xdr:rowOff>
    </xdr:from>
    <xdr:to>
      <xdr:col>68</xdr:col>
      <xdr:colOff>152400</xdr:colOff>
      <xdr:row>19</xdr:row>
      <xdr:rowOff>155303</xdr:rowOff>
    </xdr:to>
    <xdr:cxnSp macro="">
      <xdr:nvCxnSpPr>
        <xdr:cNvPr id="460" name="直線コネクタ 459"/>
        <xdr:cNvCxnSpPr/>
      </xdr:nvCxnSpPr>
      <xdr:spPr>
        <a:xfrm flipV="1">
          <a:off x="13512800" y="3110653"/>
          <a:ext cx="889000" cy="30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61" name="フローチャート: 判断 460"/>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2" name="テキスト ボックス 461"/>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63" name="フローチャート: 判断 462"/>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121877</xdr:rowOff>
    </xdr:from>
    <xdr:ext cx="762000" cy="259045"/>
    <xdr:sp macro="" textlink="">
      <xdr:nvSpPr>
        <xdr:cNvPr id="464" name="テキスト ボックス 463"/>
        <xdr:cNvSpPr txBox="1"/>
      </xdr:nvSpPr>
      <xdr:spPr>
        <a:xfrm>
          <a:off x="13131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32597</xdr:rowOff>
    </xdr:from>
    <xdr:to>
      <xdr:col>81</xdr:col>
      <xdr:colOff>95250</xdr:colOff>
      <xdr:row>17</xdr:row>
      <xdr:rowOff>134197</xdr:rowOff>
    </xdr:to>
    <xdr:sp macro="" textlink="">
      <xdr:nvSpPr>
        <xdr:cNvPr id="470" name="楕円 469"/>
        <xdr:cNvSpPr/>
      </xdr:nvSpPr>
      <xdr:spPr>
        <a:xfrm>
          <a:off x="169672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4674</xdr:rowOff>
    </xdr:from>
    <xdr:ext cx="762000" cy="259045"/>
    <xdr:sp macro="" textlink="">
      <xdr:nvSpPr>
        <xdr:cNvPr id="471" name="将来負担の状況該当値テキスト"/>
        <xdr:cNvSpPr txBox="1"/>
      </xdr:nvSpPr>
      <xdr:spPr>
        <a:xfrm>
          <a:off x="17106900" y="291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38342</xdr:rowOff>
    </xdr:from>
    <xdr:to>
      <xdr:col>77</xdr:col>
      <xdr:colOff>95250</xdr:colOff>
      <xdr:row>17</xdr:row>
      <xdr:rowOff>139942</xdr:rowOff>
    </xdr:to>
    <xdr:sp macro="" textlink="">
      <xdr:nvSpPr>
        <xdr:cNvPr id="472" name="楕円 471"/>
        <xdr:cNvSpPr/>
      </xdr:nvSpPr>
      <xdr:spPr>
        <a:xfrm>
          <a:off x="16129000" y="295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124719</xdr:rowOff>
    </xdr:from>
    <xdr:ext cx="736600" cy="259045"/>
    <xdr:sp macro="" textlink="">
      <xdr:nvSpPr>
        <xdr:cNvPr id="473" name="テキスト ボックス 472"/>
        <xdr:cNvSpPr txBox="1"/>
      </xdr:nvSpPr>
      <xdr:spPr>
        <a:xfrm>
          <a:off x="15798800" y="303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153488</xdr:rowOff>
    </xdr:from>
    <xdr:to>
      <xdr:col>73</xdr:col>
      <xdr:colOff>44450</xdr:colOff>
      <xdr:row>17</xdr:row>
      <xdr:rowOff>83638</xdr:rowOff>
    </xdr:to>
    <xdr:sp macro="" textlink="">
      <xdr:nvSpPr>
        <xdr:cNvPr id="474" name="楕円 473"/>
        <xdr:cNvSpPr/>
      </xdr:nvSpPr>
      <xdr:spPr>
        <a:xfrm>
          <a:off x="15240000" y="2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68415</xdr:rowOff>
    </xdr:from>
    <xdr:ext cx="762000" cy="259045"/>
    <xdr:sp macro="" textlink="">
      <xdr:nvSpPr>
        <xdr:cNvPr id="475" name="テキスト ボックス 474"/>
        <xdr:cNvSpPr txBox="1"/>
      </xdr:nvSpPr>
      <xdr:spPr>
        <a:xfrm>
          <a:off x="14909800" y="298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145203</xdr:rowOff>
    </xdr:from>
    <xdr:to>
      <xdr:col>68</xdr:col>
      <xdr:colOff>203200</xdr:colOff>
      <xdr:row>18</xdr:row>
      <xdr:rowOff>75353</xdr:rowOff>
    </xdr:to>
    <xdr:sp macro="" textlink="">
      <xdr:nvSpPr>
        <xdr:cNvPr id="476" name="楕円 475"/>
        <xdr:cNvSpPr/>
      </xdr:nvSpPr>
      <xdr:spPr>
        <a:xfrm>
          <a:off x="14351000" y="30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60130</xdr:rowOff>
    </xdr:from>
    <xdr:ext cx="762000" cy="259045"/>
    <xdr:sp macro="" textlink="">
      <xdr:nvSpPr>
        <xdr:cNvPr id="477" name="テキスト ボックス 476"/>
        <xdr:cNvSpPr txBox="1"/>
      </xdr:nvSpPr>
      <xdr:spPr>
        <a:xfrm>
          <a:off x="14020800" y="314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104503</xdr:rowOff>
    </xdr:from>
    <xdr:to>
      <xdr:col>64</xdr:col>
      <xdr:colOff>152400</xdr:colOff>
      <xdr:row>20</xdr:row>
      <xdr:rowOff>34653</xdr:rowOff>
    </xdr:to>
    <xdr:sp macro="" textlink="">
      <xdr:nvSpPr>
        <xdr:cNvPr id="478" name="楕円 477"/>
        <xdr:cNvSpPr/>
      </xdr:nvSpPr>
      <xdr:spPr>
        <a:xfrm>
          <a:off x="13462000" y="33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19430</xdr:rowOff>
    </xdr:from>
    <xdr:ext cx="762000" cy="259045"/>
    <xdr:sp macro="" textlink="">
      <xdr:nvSpPr>
        <xdr:cNvPr id="479" name="テキスト ボックス 478"/>
        <xdr:cNvSpPr txBox="1"/>
      </xdr:nvSpPr>
      <xdr:spPr>
        <a:xfrm>
          <a:off x="13131800" y="344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25,050
24,237
85.91
9,678,104
9,028,907
606,758
6,348,183
9,259,476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までは、類似団体の平均、長野県平均、全国平均との比較で良好な水準を保っていたが、非常勤職員報酬の増加に伴い、</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から数値が上昇し、各平均を上回っている状況である。</a:t>
          </a:r>
          <a:endParaRPr lang="ja-JP" altLang="ja-JP" sz="1400">
            <a:effectLst/>
          </a:endParaRPr>
        </a:p>
        <a:p>
          <a:r>
            <a:rPr kumimoji="1" lang="ja-JP" altLang="ja-JP" sz="1100">
              <a:solidFill>
                <a:schemeClr val="dk1"/>
              </a:solidFill>
              <a:effectLst/>
              <a:latin typeface="+mn-lt"/>
              <a:ea typeface="+mn-ea"/>
              <a:cs typeface="+mn-cs"/>
            </a:rPr>
            <a:t>事務事業の見直しを実施し、合理化・適正化に努める。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7801</xdr:rowOff>
    </xdr:from>
    <xdr:to>
      <xdr:col>24</xdr:col>
      <xdr:colOff>25400</xdr:colOff>
      <xdr:row>39</xdr:row>
      <xdr:rowOff>14333</xdr:rowOff>
    </xdr:to>
    <xdr:cxnSp macro="">
      <xdr:nvCxnSpPr>
        <xdr:cNvPr id="68" name="直線コネクタ 67"/>
        <xdr:cNvCxnSpPr/>
      </xdr:nvCxnSpPr>
      <xdr:spPr>
        <a:xfrm flipV="1">
          <a:off x="3987800" y="669435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113937</xdr:rowOff>
    </xdr:from>
    <xdr:to>
      <xdr:col>19</xdr:col>
      <xdr:colOff>187325</xdr:colOff>
      <xdr:row>39</xdr:row>
      <xdr:rowOff>14333</xdr:rowOff>
    </xdr:to>
    <xdr:cxnSp macro="">
      <xdr:nvCxnSpPr>
        <xdr:cNvPr id="71" name="直線コネクタ 70"/>
        <xdr:cNvCxnSpPr/>
      </xdr:nvCxnSpPr>
      <xdr:spPr>
        <a:xfrm>
          <a:off x="3098800" y="662903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107406</xdr:rowOff>
    </xdr:from>
    <xdr:to>
      <xdr:col>15</xdr:col>
      <xdr:colOff>98425</xdr:colOff>
      <xdr:row>38</xdr:row>
      <xdr:rowOff>113937</xdr:rowOff>
    </xdr:to>
    <xdr:cxnSp macro="">
      <xdr:nvCxnSpPr>
        <xdr:cNvPr id="74" name="直線コネクタ 73"/>
        <xdr:cNvCxnSpPr/>
      </xdr:nvCxnSpPr>
      <xdr:spPr>
        <a:xfrm>
          <a:off x="2209800" y="66225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68217</xdr:rowOff>
    </xdr:from>
    <xdr:to>
      <xdr:col>11</xdr:col>
      <xdr:colOff>9525</xdr:colOff>
      <xdr:row>38</xdr:row>
      <xdr:rowOff>107406</xdr:rowOff>
    </xdr:to>
    <xdr:cxnSp macro="">
      <xdr:nvCxnSpPr>
        <xdr:cNvPr id="77" name="直線コネクタ 76"/>
        <xdr:cNvCxnSpPr/>
      </xdr:nvCxnSpPr>
      <xdr:spPr>
        <a:xfrm>
          <a:off x="1320800" y="65833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137358</xdr:rowOff>
    </xdr:from>
    <xdr:ext cx="762000" cy="259045"/>
    <xdr:sp macro="" textlink="">
      <xdr:nvSpPr>
        <xdr:cNvPr id="79" name="テキスト ボックス 78"/>
        <xdr:cNvSpPr txBox="1"/>
      </xdr:nvSpPr>
      <xdr:spPr>
        <a:xfrm>
          <a:off x="1828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117764</xdr:rowOff>
    </xdr:from>
    <xdr:ext cx="762000" cy="259045"/>
    <xdr:sp macro="" textlink="">
      <xdr:nvSpPr>
        <xdr:cNvPr id="81" name="テキスト ボックス 80"/>
        <xdr:cNvSpPr txBox="1"/>
      </xdr:nvSpPr>
      <xdr:spPr>
        <a:xfrm>
          <a:off x="939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128451</xdr:rowOff>
    </xdr:from>
    <xdr:to>
      <xdr:col>24</xdr:col>
      <xdr:colOff>76200</xdr:colOff>
      <xdr:row>39</xdr:row>
      <xdr:rowOff>58601</xdr:rowOff>
    </xdr:to>
    <xdr:sp macro="" textlink="">
      <xdr:nvSpPr>
        <xdr:cNvPr id="87" name="楕円 86"/>
        <xdr:cNvSpPr/>
      </xdr:nvSpPr>
      <xdr:spPr>
        <a:xfrm>
          <a:off x="47752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100528</xdr:rowOff>
    </xdr:from>
    <xdr:ext cx="762000" cy="259045"/>
    <xdr:sp macro="" textlink="">
      <xdr:nvSpPr>
        <xdr:cNvPr id="88" name="人件費該当値テキスト"/>
        <xdr:cNvSpPr txBox="1"/>
      </xdr:nvSpPr>
      <xdr:spPr>
        <a:xfrm>
          <a:off x="4914900" y="661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134983</xdr:rowOff>
    </xdr:from>
    <xdr:to>
      <xdr:col>20</xdr:col>
      <xdr:colOff>38100</xdr:colOff>
      <xdr:row>39</xdr:row>
      <xdr:rowOff>65133</xdr:rowOff>
    </xdr:to>
    <xdr:sp macro="" textlink="">
      <xdr:nvSpPr>
        <xdr:cNvPr id="89" name="楕円 88"/>
        <xdr:cNvSpPr/>
      </xdr:nvSpPr>
      <xdr:spPr>
        <a:xfrm>
          <a:off x="3937000" y="66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49910</xdr:rowOff>
    </xdr:from>
    <xdr:ext cx="736600" cy="259045"/>
    <xdr:sp macro="" textlink="">
      <xdr:nvSpPr>
        <xdr:cNvPr id="90" name="テキスト ボックス 89"/>
        <xdr:cNvSpPr txBox="1"/>
      </xdr:nvSpPr>
      <xdr:spPr>
        <a:xfrm>
          <a:off x="3606800" y="6736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63137</xdr:rowOff>
    </xdr:from>
    <xdr:to>
      <xdr:col>15</xdr:col>
      <xdr:colOff>149225</xdr:colOff>
      <xdr:row>38</xdr:row>
      <xdr:rowOff>164737</xdr:rowOff>
    </xdr:to>
    <xdr:sp macro="" textlink="">
      <xdr:nvSpPr>
        <xdr:cNvPr id="91" name="楕円 90"/>
        <xdr:cNvSpPr/>
      </xdr:nvSpPr>
      <xdr:spPr>
        <a:xfrm>
          <a:off x="3048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149514</xdr:rowOff>
    </xdr:from>
    <xdr:ext cx="762000" cy="259045"/>
    <xdr:sp macro="" textlink="">
      <xdr:nvSpPr>
        <xdr:cNvPr id="92" name="テキスト ボックス 91"/>
        <xdr:cNvSpPr txBox="1"/>
      </xdr:nvSpPr>
      <xdr:spPr>
        <a:xfrm>
          <a:off x="2717800" y="66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56606</xdr:rowOff>
    </xdr:from>
    <xdr:to>
      <xdr:col>11</xdr:col>
      <xdr:colOff>60325</xdr:colOff>
      <xdr:row>38</xdr:row>
      <xdr:rowOff>158206</xdr:rowOff>
    </xdr:to>
    <xdr:sp macro="" textlink="">
      <xdr:nvSpPr>
        <xdr:cNvPr id="93" name="楕円 92"/>
        <xdr:cNvSpPr/>
      </xdr:nvSpPr>
      <xdr:spPr>
        <a:xfrm>
          <a:off x="2159000" y="65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142983</xdr:rowOff>
    </xdr:from>
    <xdr:ext cx="762000" cy="259045"/>
    <xdr:sp macro="" textlink="">
      <xdr:nvSpPr>
        <xdr:cNvPr id="94" name="テキスト ボックス 93"/>
        <xdr:cNvSpPr txBox="1"/>
      </xdr:nvSpPr>
      <xdr:spPr>
        <a:xfrm>
          <a:off x="1828800" y="665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17417</xdr:rowOff>
    </xdr:from>
    <xdr:to>
      <xdr:col>6</xdr:col>
      <xdr:colOff>171450</xdr:colOff>
      <xdr:row>38</xdr:row>
      <xdr:rowOff>119017</xdr:rowOff>
    </xdr:to>
    <xdr:sp macro="" textlink="">
      <xdr:nvSpPr>
        <xdr:cNvPr id="95" name="楕円 94"/>
        <xdr:cNvSpPr/>
      </xdr:nvSpPr>
      <xdr:spPr>
        <a:xfrm>
          <a:off x="1270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103794</xdr:rowOff>
    </xdr:from>
    <xdr:ext cx="762000" cy="259045"/>
    <xdr:sp macro="" textlink="">
      <xdr:nvSpPr>
        <xdr:cNvPr id="96" name="テキスト ボックス 95"/>
        <xdr:cNvSpPr txBox="1"/>
      </xdr:nvSpPr>
      <xdr:spPr>
        <a:xfrm>
          <a:off x="939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類似団体、長野県平均、全国平均のいずれと比較しても水準を下回る値となっている。</a:t>
          </a:r>
          <a:endParaRPr lang="ja-JP" altLang="ja-JP" sz="1400">
            <a:effectLst/>
          </a:endParaRPr>
        </a:p>
        <a:p>
          <a:r>
            <a:rPr kumimoji="1" lang="ja-JP" altLang="ja-JP" sz="1100">
              <a:solidFill>
                <a:schemeClr val="dk1"/>
              </a:solidFill>
              <a:effectLst/>
              <a:latin typeface="+mn-lt"/>
              <a:ea typeface="+mn-ea"/>
              <a:cs typeface="+mn-cs"/>
            </a:rPr>
            <a:t>物件費の対象となる臨時職員賃金の減少が大きな要因である。</a:t>
          </a:r>
          <a:endParaRPr lang="ja-JP" altLang="ja-JP" sz="1400">
            <a:effectLst/>
          </a:endParaRPr>
        </a:p>
        <a:p>
          <a:r>
            <a:rPr kumimoji="1" lang="ja-JP" altLang="ja-JP" sz="1100">
              <a:solidFill>
                <a:schemeClr val="dk1"/>
              </a:solidFill>
              <a:effectLst/>
              <a:latin typeface="+mn-lt"/>
              <a:ea typeface="+mn-ea"/>
              <a:cs typeface="+mn-cs"/>
            </a:rPr>
            <a:t>各種事業に係る物件費の増加を要因として昨年度に比べ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ポイント増加しているが、事務事業の見直しを実施し、引き続きコスト削減に努める。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54610</xdr:rowOff>
    </xdr:from>
    <xdr:to>
      <xdr:col>82</xdr:col>
      <xdr:colOff>107950</xdr:colOff>
      <xdr:row>13</xdr:row>
      <xdr:rowOff>62230</xdr:rowOff>
    </xdr:to>
    <xdr:cxnSp macro="">
      <xdr:nvCxnSpPr>
        <xdr:cNvPr id="129" name="直線コネクタ 128"/>
        <xdr:cNvCxnSpPr/>
      </xdr:nvCxnSpPr>
      <xdr:spPr>
        <a:xfrm>
          <a:off x="15671800" y="2283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46990</xdr:rowOff>
    </xdr:from>
    <xdr:to>
      <xdr:col>78</xdr:col>
      <xdr:colOff>69850</xdr:colOff>
      <xdr:row>13</xdr:row>
      <xdr:rowOff>54610</xdr:rowOff>
    </xdr:to>
    <xdr:cxnSp macro="">
      <xdr:nvCxnSpPr>
        <xdr:cNvPr id="132" name="直線コネクタ 131"/>
        <xdr:cNvCxnSpPr/>
      </xdr:nvCxnSpPr>
      <xdr:spPr>
        <a:xfrm>
          <a:off x="14782800" y="227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142240</xdr:rowOff>
    </xdr:from>
    <xdr:to>
      <xdr:col>73</xdr:col>
      <xdr:colOff>180975</xdr:colOff>
      <xdr:row>13</xdr:row>
      <xdr:rowOff>46990</xdr:rowOff>
    </xdr:to>
    <xdr:cxnSp macro="">
      <xdr:nvCxnSpPr>
        <xdr:cNvPr id="135" name="直線コネクタ 134"/>
        <xdr:cNvCxnSpPr/>
      </xdr:nvCxnSpPr>
      <xdr:spPr>
        <a:xfrm>
          <a:off x="13893800" y="2199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111760</xdr:rowOff>
    </xdr:from>
    <xdr:to>
      <xdr:col>69</xdr:col>
      <xdr:colOff>92075</xdr:colOff>
      <xdr:row>12</xdr:row>
      <xdr:rowOff>142240</xdr:rowOff>
    </xdr:to>
    <xdr:cxnSp macro="">
      <xdr:nvCxnSpPr>
        <xdr:cNvPr id="138" name="直線コネクタ 137"/>
        <xdr:cNvCxnSpPr/>
      </xdr:nvCxnSpPr>
      <xdr:spPr>
        <a:xfrm>
          <a:off x="13004800" y="216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21607</xdr:rowOff>
    </xdr:from>
    <xdr:ext cx="762000" cy="259045"/>
    <xdr:sp macro="" textlink="">
      <xdr:nvSpPr>
        <xdr:cNvPr id="142" name="テキスト ボックス 141"/>
        <xdr:cNvSpPr txBox="1"/>
      </xdr:nvSpPr>
      <xdr:spPr>
        <a:xfrm>
          <a:off x="12623800" y="259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11430</xdr:rowOff>
    </xdr:from>
    <xdr:to>
      <xdr:col>82</xdr:col>
      <xdr:colOff>158750</xdr:colOff>
      <xdr:row>13</xdr:row>
      <xdr:rowOff>113030</xdr:rowOff>
    </xdr:to>
    <xdr:sp macro="" textlink="">
      <xdr:nvSpPr>
        <xdr:cNvPr id="148" name="楕円 147"/>
        <xdr:cNvSpPr/>
      </xdr:nvSpPr>
      <xdr:spPr>
        <a:xfrm>
          <a:off x="164592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91457</xdr:rowOff>
    </xdr:from>
    <xdr:ext cx="762000" cy="259045"/>
    <xdr:sp macro="" textlink="">
      <xdr:nvSpPr>
        <xdr:cNvPr id="149" name="物件費該当値テキスト"/>
        <xdr:cNvSpPr txBox="1"/>
      </xdr:nvSpPr>
      <xdr:spPr>
        <a:xfrm>
          <a:off x="1659890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3810</xdr:rowOff>
    </xdr:from>
    <xdr:to>
      <xdr:col>78</xdr:col>
      <xdr:colOff>120650</xdr:colOff>
      <xdr:row>13</xdr:row>
      <xdr:rowOff>105410</xdr:rowOff>
    </xdr:to>
    <xdr:sp macro="" textlink="">
      <xdr:nvSpPr>
        <xdr:cNvPr id="150" name="楕円 149"/>
        <xdr:cNvSpPr/>
      </xdr:nvSpPr>
      <xdr:spPr>
        <a:xfrm>
          <a:off x="15621000" y="22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115587</xdr:rowOff>
    </xdr:from>
    <xdr:ext cx="736600" cy="259045"/>
    <xdr:sp macro="" textlink="">
      <xdr:nvSpPr>
        <xdr:cNvPr id="151" name="テキスト ボックス 150"/>
        <xdr:cNvSpPr txBox="1"/>
      </xdr:nvSpPr>
      <xdr:spPr>
        <a:xfrm>
          <a:off x="15290800" y="200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167640</xdr:rowOff>
    </xdr:from>
    <xdr:to>
      <xdr:col>74</xdr:col>
      <xdr:colOff>31750</xdr:colOff>
      <xdr:row>13</xdr:row>
      <xdr:rowOff>97790</xdr:rowOff>
    </xdr:to>
    <xdr:sp macro="" textlink="">
      <xdr:nvSpPr>
        <xdr:cNvPr id="152" name="楕円 151"/>
        <xdr:cNvSpPr/>
      </xdr:nvSpPr>
      <xdr:spPr>
        <a:xfrm>
          <a:off x="147320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107967</xdr:rowOff>
    </xdr:from>
    <xdr:ext cx="762000" cy="259045"/>
    <xdr:sp macro="" textlink="">
      <xdr:nvSpPr>
        <xdr:cNvPr id="153" name="テキスト ボックス 152"/>
        <xdr:cNvSpPr txBox="1"/>
      </xdr:nvSpPr>
      <xdr:spPr>
        <a:xfrm>
          <a:off x="14401800" y="199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91440</xdr:rowOff>
    </xdr:from>
    <xdr:to>
      <xdr:col>69</xdr:col>
      <xdr:colOff>142875</xdr:colOff>
      <xdr:row>13</xdr:row>
      <xdr:rowOff>21590</xdr:rowOff>
    </xdr:to>
    <xdr:sp macro="" textlink="">
      <xdr:nvSpPr>
        <xdr:cNvPr id="154" name="楕円 153"/>
        <xdr:cNvSpPr/>
      </xdr:nvSpPr>
      <xdr:spPr>
        <a:xfrm>
          <a:off x="13843000" y="21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31767</xdr:rowOff>
    </xdr:from>
    <xdr:ext cx="762000" cy="259045"/>
    <xdr:sp macro="" textlink="">
      <xdr:nvSpPr>
        <xdr:cNvPr id="155" name="テキスト ボックス 154"/>
        <xdr:cNvSpPr txBox="1"/>
      </xdr:nvSpPr>
      <xdr:spPr>
        <a:xfrm>
          <a:off x="13512800" y="191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60960</xdr:rowOff>
    </xdr:from>
    <xdr:to>
      <xdr:col>65</xdr:col>
      <xdr:colOff>53975</xdr:colOff>
      <xdr:row>12</xdr:row>
      <xdr:rowOff>162560</xdr:rowOff>
    </xdr:to>
    <xdr:sp macro="" textlink="">
      <xdr:nvSpPr>
        <xdr:cNvPr id="156" name="楕円 155"/>
        <xdr:cNvSpPr/>
      </xdr:nvSpPr>
      <xdr:spPr>
        <a:xfrm>
          <a:off x="12954000" y="21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1287</xdr:rowOff>
    </xdr:from>
    <xdr:ext cx="762000" cy="259045"/>
    <xdr:sp macro="" textlink="">
      <xdr:nvSpPr>
        <xdr:cNvPr id="157" name="テキスト ボックス 156"/>
        <xdr:cNvSpPr txBox="1"/>
      </xdr:nvSpPr>
      <xdr:spPr>
        <a:xfrm>
          <a:off x="12623800" y="188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扶助費対象の臨時職員賃金が減少し、</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から数値</a:t>
          </a:r>
          <a:r>
            <a:rPr kumimoji="1" lang="ja-JP" altLang="en-US" sz="1100">
              <a:solidFill>
                <a:schemeClr val="dk1"/>
              </a:solidFill>
              <a:effectLst/>
              <a:latin typeface="+mn-lt"/>
              <a:ea typeface="+mn-ea"/>
              <a:cs typeface="+mn-cs"/>
            </a:rPr>
            <a:t>が概ね横ばいとなっている。</a:t>
          </a:r>
          <a:endParaRPr lang="ja-JP" altLang="ja-JP" sz="1400">
            <a:effectLst/>
          </a:endParaRPr>
        </a:p>
        <a:p>
          <a:r>
            <a:rPr kumimoji="1" lang="ja-JP" altLang="ja-JP" sz="1100">
              <a:solidFill>
                <a:schemeClr val="dk1"/>
              </a:solidFill>
              <a:effectLst/>
              <a:latin typeface="+mn-lt"/>
              <a:ea typeface="+mn-ea"/>
              <a:cs typeface="+mn-cs"/>
            </a:rPr>
            <a:t>引き続き、福祉サービスの必要性や効果を検証しながら政策展開を行う。</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78015</xdr:rowOff>
    </xdr:to>
    <xdr:cxnSp macro="">
      <xdr:nvCxnSpPr>
        <xdr:cNvPr id="192" name="直線コネクタ 191"/>
        <xdr:cNvCxnSpPr/>
      </xdr:nvCxnSpPr>
      <xdr:spPr>
        <a:xfrm>
          <a:off x="3987800" y="93199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61685</xdr:rowOff>
    </xdr:to>
    <xdr:cxnSp macro="">
      <xdr:nvCxnSpPr>
        <xdr:cNvPr id="195" name="直線コネクタ 194"/>
        <xdr:cNvCxnSpPr/>
      </xdr:nvCxnSpPr>
      <xdr:spPr>
        <a:xfrm>
          <a:off x="3098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12700</xdr:rowOff>
    </xdr:to>
    <xdr:cxnSp macro="">
      <xdr:nvCxnSpPr>
        <xdr:cNvPr id="198" name="直線コネクタ 197"/>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78015</xdr:rowOff>
    </xdr:to>
    <xdr:cxnSp macro="">
      <xdr:nvCxnSpPr>
        <xdr:cNvPr id="201" name="直線コネクタ 200"/>
        <xdr:cNvCxnSpPr/>
      </xdr:nvCxnSpPr>
      <xdr:spPr>
        <a:xfrm flipV="1">
          <a:off x="1320800" y="9271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11" name="楕円 210"/>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12"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13" name="楕円 212"/>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4" name="テキスト ボックス 213"/>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5" name="楕円 214"/>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6" name="テキスト ボックス 215"/>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7" name="楕円 21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8" name="テキスト ボックス 21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9" name="楕円 218"/>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20" name="テキスト ボックス 219"/>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から下水道事業に公営企業法の財務規定を適用し、繰出金から補助費等へ区分が変わったため大きく変動している。</a:t>
          </a:r>
          <a:endParaRPr lang="ja-JP" altLang="ja-JP" sz="1400">
            <a:effectLst/>
          </a:endParaRPr>
        </a:p>
        <a:p>
          <a:r>
            <a:rPr kumimoji="1" lang="ja-JP" altLang="ja-JP"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しているのは、特別会計への繰出金の増加が主な要因である。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149860</xdr:rowOff>
    </xdr:from>
    <xdr:to>
      <xdr:col>82</xdr:col>
      <xdr:colOff>107950</xdr:colOff>
      <xdr:row>55</xdr:row>
      <xdr:rowOff>16510</xdr:rowOff>
    </xdr:to>
    <xdr:cxnSp macro="">
      <xdr:nvCxnSpPr>
        <xdr:cNvPr id="253" name="直線コネクタ 252"/>
        <xdr:cNvCxnSpPr/>
      </xdr:nvCxnSpPr>
      <xdr:spPr>
        <a:xfrm>
          <a:off x="15671800" y="9408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54</xdr:row>
      <xdr:rowOff>149860</xdr:rowOff>
    </xdr:to>
    <xdr:cxnSp macro="">
      <xdr:nvCxnSpPr>
        <xdr:cNvPr id="256" name="直線コネクタ 255"/>
        <xdr:cNvCxnSpPr/>
      </xdr:nvCxnSpPr>
      <xdr:spPr>
        <a:xfrm>
          <a:off x="14782800" y="9347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119380</xdr:rowOff>
    </xdr:to>
    <xdr:cxnSp macro="">
      <xdr:nvCxnSpPr>
        <xdr:cNvPr id="259" name="直線コネクタ 258"/>
        <xdr:cNvCxnSpPr/>
      </xdr:nvCxnSpPr>
      <xdr:spPr>
        <a:xfrm flipV="1">
          <a:off x="13893800" y="9347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54</xdr:row>
      <xdr:rowOff>119380</xdr:rowOff>
    </xdr:to>
    <xdr:cxnSp macro="">
      <xdr:nvCxnSpPr>
        <xdr:cNvPr id="262" name="直線コネクタ 261"/>
        <xdr:cNvCxnSpPr/>
      </xdr:nvCxnSpPr>
      <xdr:spPr>
        <a:xfrm>
          <a:off x="13004800" y="9339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4" name="テキスト ボックス 263"/>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154957</xdr:rowOff>
    </xdr:from>
    <xdr:ext cx="762000" cy="259045"/>
    <xdr:sp macro="" textlink="">
      <xdr:nvSpPr>
        <xdr:cNvPr id="266" name="テキスト ボックス 265"/>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72" name="楕円 271"/>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73"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99060</xdr:rowOff>
    </xdr:from>
    <xdr:to>
      <xdr:col>78</xdr:col>
      <xdr:colOff>120650</xdr:colOff>
      <xdr:row>55</xdr:row>
      <xdr:rowOff>29210</xdr:rowOff>
    </xdr:to>
    <xdr:sp macro="" textlink="">
      <xdr:nvSpPr>
        <xdr:cNvPr id="274" name="楕円 273"/>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39387</xdr:rowOff>
    </xdr:from>
    <xdr:ext cx="736600" cy="259045"/>
    <xdr:sp macro="" textlink="">
      <xdr:nvSpPr>
        <xdr:cNvPr id="275" name="テキスト ボックス 274"/>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38100</xdr:rowOff>
    </xdr:from>
    <xdr:to>
      <xdr:col>74</xdr:col>
      <xdr:colOff>31750</xdr:colOff>
      <xdr:row>54</xdr:row>
      <xdr:rowOff>139700</xdr:rowOff>
    </xdr:to>
    <xdr:sp macro="" textlink="">
      <xdr:nvSpPr>
        <xdr:cNvPr id="276" name="楕円 275"/>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77" name="テキスト ボックス 276"/>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68580</xdr:rowOff>
    </xdr:from>
    <xdr:to>
      <xdr:col>69</xdr:col>
      <xdr:colOff>142875</xdr:colOff>
      <xdr:row>54</xdr:row>
      <xdr:rowOff>170180</xdr:rowOff>
    </xdr:to>
    <xdr:sp macro="" textlink="">
      <xdr:nvSpPr>
        <xdr:cNvPr id="278" name="楕円 277"/>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8907</xdr:rowOff>
    </xdr:from>
    <xdr:ext cx="762000" cy="259045"/>
    <xdr:sp macro="" textlink="">
      <xdr:nvSpPr>
        <xdr:cNvPr id="279" name="テキスト ボックス 278"/>
        <xdr:cNvSpPr txBox="1"/>
      </xdr:nvSpPr>
      <xdr:spPr>
        <a:xfrm>
          <a:off x="13512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80" name="楕円 279"/>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81" name="テキスト ボックス 280"/>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から下水道事業に公営企業法の財務規定を適用し、繰出金から補助費等へ区分が変わったため大きく変動している</a:t>
          </a:r>
          <a:r>
            <a:rPr kumimoji="1" lang="ja-JP" altLang="en-US" sz="1100">
              <a:solidFill>
                <a:schemeClr val="dk1"/>
              </a:solidFill>
              <a:effectLst/>
              <a:latin typeface="+mn-lt"/>
              <a:ea typeface="+mn-ea"/>
              <a:cs typeface="+mn-cs"/>
            </a:rPr>
            <a:t>が、ここ近年は減少傾向にある。</a:t>
          </a:r>
          <a:endParaRPr lang="ja-JP" altLang="ja-JP" sz="1400">
            <a:effectLst/>
          </a:endParaRPr>
        </a:p>
        <a:p>
          <a:r>
            <a:rPr kumimoji="1" lang="ja-JP" altLang="ja-JP" sz="1100">
              <a:solidFill>
                <a:schemeClr val="dk1"/>
              </a:solidFill>
              <a:effectLst/>
              <a:latin typeface="+mn-lt"/>
              <a:ea typeface="+mn-ea"/>
              <a:cs typeface="+mn-cs"/>
            </a:rPr>
            <a:t>補助の内容を精査し、数値の改善に努める。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39</xdr:row>
      <xdr:rowOff>78994</xdr:rowOff>
    </xdr:to>
    <xdr:cxnSp macro="">
      <xdr:nvCxnSpPr>
        <xdr:cNvPr id="306" name="直線コネクタ 305"/>
        <xdr:cNvCxnSpPr/>
      </xdr:nvCxnSpPr>
      <xdr:spPr>
        <a:xfrm flipV="1">
          <a:off x="16510000" y="5956300"/>
          <a:ext cx="0" cy="80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51071</xdr:rowOff>
    </xdr:from>
    <xdr:ext cx="762000" cy="259045"/>
    <xdr:sp macro="" textlink="">
      <xdr:nvSpPr>
        <xdr:cNvPr id="307"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78994</xdr:rowOff>
    </xdr:from>
    <xdr:to>
      <xdr:col>82</xdr:col>
      <xdr:colOff>196850</xdr:colOff>
      <xdr:row>39</xdr:row>
      <xdr:rowOff>78994</xdr:rowOff>
    </xdr:to>
    <xdr:cxnSp macro="">
      <xdr:nvCxnSpPr>
        <xdr:cNvPr id="308" name="直線コネクタ 307"/>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78994</xdr:rowOff>
    </xdr:from>
    <xdr:to>
      <xdr:col>82</xdr:col>
      <xdr:colOff>107950</xdr:colOff>
      <xdr:row>39</xdr:row>
      <xdr:rowOff>115570</xdr:rowOff>
    </xdr:to>
    <xdr:cxnSp macro="">
      <xdr:nvCxnSpPr>
        <xdr:cNvPr id="311" name="直線コネクタ 310"/>
        <xdr:cNvCxnSpPr/>
      </xdr:nvCxnSpPr>
      <xdr:spPr>
        <a:xfrm flipV="1">
          <a:off x="15671800" y="67655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2"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3" name="フローチャート: 判断 312"/>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115570</xdr:rowOff>
    </xdr:from>
    <xdr:to>
      <xdr:col>78</xdr:col>
      <xdr:colOff>69850</xdr:colOff>
      <xdr:row>40</xdr:row>
      <xdr:rowOff>40132</xdr:rowOff>
    </xdr:to>
    <xdr:cxnSp macro="">
      <xdr:nvCxnSpPr>
        <xdr:cNvPr id="314" name="直線コネクタ 313"/>
        <xdr:cNvCxnSpPr/>
      </xdr:nvCxnSpPr>
      <xdr:spPr>
        <a:xfrm flipV="1">
          <a:off x="14782800" y="68021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15" name="フローチャート: 判断 314"/>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16" name="テキスト ボックス 315"/>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101854</xdr:rowOff>
    </xdr:from>
    <xdr:to>
      <xdr:col>73</xdr:col>
      <xdr:colOff>180975</xdr:colOff>
      <xdr:row>40</xdr:row>
      <xdr:rowOff>40132</xdr:rowOff>
    </xdr:to>
    <xdr:cxnSp macro="">
      <xdr:nvCxnSpPr>
        <xdr:cNvPr id="317" name="直線コネクタ 316"/>
        <xdr:cNvCxnSpPr/>
      </xdr:nvCxnSpPr>
      <xdr:spPr>
        <a:xfrm>
          <a:off x="13893800" y="67884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18" name="フローチャート: 判断 317"/>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19" name="テキスト ボックス 318"/>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101854</xdr:rowOff>
    </xdr:from>
    <xdr:to>
      <xdr:col>69</xdr:col>
      <xdr:colOff>92075</xdr:colOff>
      <xdr:row>39</xdr:row>
      <xdr:rowOff>143002</xdr:rowOff>
    </xdr:to>
    <xdr:cxnSp macro="">
      <xdr:nvCxnSpPr>
        <xdr:cNvPr id="320" name="直線コネクタ 319"/>
        <xdr:cNvCxnSpPr/>
      </xdr:nvCxnSpPr>
      <xdr:spPr>
        <a:xfrm flipV="1">
          <a:off x="13004800" y="67884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1" name="フローチャート: 判断 320"/>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2" name="テキスト ボックス 321"/>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3" name="フローチャート: 判断 322"/>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4" name="テキスト ボックス 323"/>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28194</xdr:rowOff>
    </xdr:from>
    <xdr:to>
      <xdr:col>82</xdr:col>
      <xdr:colOff>158750</xdr:colOff>
      <xdr:row>39</xdr:row>
      <xdr:rowOff>129794</xdr:rowOff>
    </xdr:to>
    <xdr:sp macro="" textlink="">
      <xdr:nvSpPr>
        <xdr:cNvPr id="330" name="楕円 329"/>
        <xdr:cNvSpPr/>
      </xdr:nvSpPr>
      <xdr:spPr>
        <a:xfrm>
          <a:off x="164592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108221</xdr:rowOff>
    </xdr:from>
    <xdr:ext cx="762000" cy="259045"/>
    <xdr:sp macro="" textlink="">
      <xdr:nvSpPr>
        <xdr:cNvPr id="331" name="補助費等該当値テキスト"/>
        <xdr:cNvSpPr txBox="1"/>
      </xdr:nvSpPr>
      <xdr:spPr>
        <a:xfrm>
          <a:off x="16598900" y="662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64770</xdr:rowOff>
    </xdr:from>
    <xdr:to>
      <xdr:col>78</xdr:col>
      <xdr:colOff>120650</xdr:colOff>
      <xdr:row>39</xdr:row>
      <xdr:rowOff>166370</xdr:rowOff>
    </xdr:to>
    <xdr:sp macro="" textlink="">
      <xdr:nvSpPr>
        <xdr:cNvPr id="332" name="楕円 331"/>
        <xdr:cNvSpPr/>
      </xdr:nvSpPr>
      <xdr:spPr>
        <a:xfrm>
          <a:off x="15621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151147</xdr:rowOff>
    </xdr:from>
    <xdr:ext cx="736600" cy="259045"/>
    <xdr:sp macro="" textlink="">
      <xdr:nvSpPr>
        <xdr:cNvPr id="333" name="テキスト ボックス 332"/>
        <xdr:cNvSpPr txBox="1"/>
      </xdr:nvSpPr>
      <xdr:spPr>
        <a:xfrm>
          <a:off x="15290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160782</xdr:rowOff>
    </xdr:from>
    <xdr:to>
      <xdr:col>74</xdr:col>
      <xdr:colOff>31750</xdr:colOff>
      <xdr:row>40</xdr:row>
      <xdr:rowOff>90932</xdr:rowOff>
    </xdr:to>
    <xdr:sp macro="" textlink="">
      <xdr:nvSpPr>
        <xdr:cNvPr id="334" name="楕円 333"/>
        <xdr:cNvSpPr/>
      </xdr:nvSpPr>
      <xdr:spPr>
        <a:xfrm>
          <a:off x="1473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75709</xdr:rowOff>
    </xdr:from>
    <xdr:ext cx="762000" cy="259045"/>
    <xdr:sp macro="" textlink="">
      <xdr:nvSpPr>
        <xdr:cNvPr id="335" name="テキスト ボックス 334"/>
        <xdr:cNvSpPr txBox="1"/>
      </xdr:nvSpPr>
      <xdr:spPr>
        <a:xfrm>
          <a:off x="14401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51054</xdr:rowOff>
    </xdr:from>
    <xdr:to>
      <xdr:col>69</xdr:col>
      <xdr:colOff>142875</xdr:colOff>
      <xdr:row>39</xdr:row>
      <xdr:rowOff>152654</xdr:rowOff>
    </xdr:to>
    <xdr:sp macro="" textlink="">
      <xdr:nvSpPr>
        <xdr:cNvPr id="336" name="楕円 335"/>
        <xdr:cNvSpPr/>
      </xdr:nvSpPr>
      <xdr:spPr>
        <a:xfrm>
          <a:off x="13843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137431</xdr:rowOff>
    </xdr:from>
    <xdr:ext cx="762000" cy="259045"/>
    <xdr:sp macro="" textlink="">
      <xdr:nvSpPr>
        <xdr:cNvPr id="337" name="テキスト ボックス 336"/>
        <xdr:cNvSpPr txBox="1"/>
      </xdr:nvSpPr>
      <xdr:spPr>
        <a:xfrm>
          <a:off x="13512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92202</xdr:rowOff>
    </xdr:from>
    <xdr:to>
      <xdr:col>65</xdr:col>
      <xdr:colOff>53975</xdr:colOff>
      <xdr:row>40</xdr:row>
      <xdr:rowOff>22352</xdr:rowOff>
    </xdr:to>
    <xdr:sp macro="" textlink="">
      <xdr:nvSpPr>
        <xdr:cNvPr id="338" name="楕円 337"/>
        <xdr:cNvSpPr/>
      </xdr:nvSpPr>
      <xdr:spPr>
        <a:xfrm>
          <a:off x="12954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7129</xdr:rowOff>
    </xdr:from>
    <xdr:ext cx="762000" cy="259045"/>
    <xdr:sp macro="" textlink="">
      <xdr:nvSpPr>
        <xdr:cNvPr id="339" name="テキスト ボックス 338"/>
        <xdr:cNvSpPr txBox="1"/>
      </xdr:nvSpPr>
      <xdr:spPr>
        <a:xfrm>
          <a:off x="12623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新規地方債の抑制など、適正な運営を図った結果、近年公債費に係る数値は減少傾向にあったが、大型の建設事業の影響で</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から増加</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今後も大型の建設事業が続く予定であるため、この傾向が続くと考えられる。</a:t>
          </a:r>
          <a:endParaRPr lang="ja-JP" altLang="ja-JP" sz="1400">
            <a:effectLst/>
          </a:endParaRPr>
        </a:p>
        <a:p>
          <a:r>
            <a:rPr kumimoji="1" lang="ja-JP" altLang="ja-JP" sz="1100">
              <a:solidFill>
                <a:schemeClr val="dk1"/>
              </a:solidFill>
              <a:effectLst/>
              <a:latin typeface="+mn-lt"/>
              <a:ea typeface="+mn-ea"/>
              <a:cs typeface="+mn-cs"/>
            </a:rPr>
            <a:t>地方債について交付税措置のないものは、借りない等の方針を定めた財政健全化計画を策定する。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68" name="直線コネクタ 367"/>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9"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0" name="直線コネクタ 369"/>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1"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2" name="直線コネクタ 371"/>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22498</xdr:rowOff>
    </xdr:to>
    <xdr:cxnSp macro="">
      <xdr:nvCxnSpPr>
        <xdr:cNvPr id="373" name="直線コネクタ 372"/>
        <xdr:cNvCxnSpPr/>
      </xdr:nvCxnSpPr>
      <xdr:spPr>
        <a:xfrm flipV="1">
          <a:off x="3987800" y="133629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4" name="公債費平均値テキスト"/>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5" name="フローチャート: 判断 374"/>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2902</xdr:rowOff>
    </xdr:from>
    <xdr:to>
      <xdr:col>19</xdr:col>
      <xdr:colOff>187325</xdr:colOff>
      <xdr:row>78</xdr:row>
      <xdr:rowOff>22498</xdr:rowOff>
    </xdr:to>
    <xdr:cxnSp macro="">
      <xdr:nvCxnSpPr>
        <xdr:cNvPr id="376" name="直線コネクタ 375"/>
        <xdr:cNvCxnSpPr/>
      </xdr:nvCxnSpPr>
      <xdr:spPr>
        <a:xfrm>
          <a:off x="3098800" y="1337600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7" name="フローチャート: 判断 376"/>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78" name="テキスト ボックス 377"/>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109038</xdr:rowOff>
    </xdr:from>
    <xdr:to>
      <xdr:col>15</xdr:col>
      <xdr:colOff>98425</xdr:colOff>
      <xdr:row>78</xdr:row>
      <xdr:rowOff>2902</xdr:rowOff>
    </xdr:to>
    <xdr:cxnSp macro="">
      <xdr:nvCxnSpPr>
        <xdr:cNvPr id="379" name="直線コネクタ 378"/>
        <xdr:cNvCxnSpPr/>
      </xdr:nvCxnSpPr>
      <xdr:spPr>
        <a:xfrm>
          <a:off x="2209800" y="1331068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0" name="フローチャート: 判断 379"/>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1" name="テキスト ボックス 380"/>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56787</xdr:rowOff>
    </xdr:from>
    <xdr:to>
      <xdr:col>11</xdr:col>
      <xdr:colOff>9525</xdr:colOff>
      <xdr:row>77</xdr:row>
      <xdr:rowOff>109038</xdr:rowOff>
    </xdr:to>
    <xdr:cxnSp macro="">
      <xdr:nvCxnSpPr>
        <xdr:cNvPr id="382" name="直線コネクタ 381"/>
        <xdr:cNvCxnSpPr/>
      </xdr:nvCxnSpPr>
      <xdr:spPr>
        <a:xfrm>
          <a:off x="1320800" y="132584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3" name="フローチャート: 判断 38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4" name="テキスト ボックス 38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85" name="フローチャート: 判断 384"/>
        <xdr:cNvSpPr/>
      </xdr:nvSpPr>
      <xdr:spPr>
        <a:xfrm>
          <a:off x="1270000" y="132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5822</xdr:rowOff>
    </xdr:from>
    <xdr:ext cx="762000" cy="259045"/>
    <xdr:sp macro="" textlink="">
      <xdr:nvSpPr>
        <xdr:cNvPr id="386" name="テキスト ボックス 385"/>
        <xdr:cNvSpPr txBox="1"/>
      </xdr:nvSpPr>
      <xdr:spPr>
        <a:xfrm>
          <a:off x="939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92" name="楕円 391"/>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93"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143148</xdr:rowOff>
    </xdr:from>
    <xdr:to>
      <xdr:col>20</xdr:col>
      <xdr:colOff>38100</xdr:colOff>
      <xdr:row>78</xdr:row>
      <xdr:rowOff>73298</xdr:rowOff>
    </xdr:to>
    <xdr:sp macro="" textlink="">
      <xdr:nvSpPr>
        <xdr:cNvPr id="394" name="楕円 393"/>
        <xdr:cNvSpPr/>
      </xdr:nvSpPr>
      <xdr:spPr>
        <a:xfrm>
          <a:off x="3937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58075</xdr:rowOff>
    </xdr:from>
    <xdr:ext cx="736600" cy="259045"/>
    <xdr:sp macro="" textlink="">
      <xdr:nvSpPr>
        <xdr:cNvPr id="395" name="テキスト ボックス 394"/>
        <xdr:cNvSpPr txBox="1"/>
      </xdr:nvSpPr>
      <xdr:spPr>
        <a:xfrm>
          <a:off x="3606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123552</xdr:rowOff>
    </xdr:from>
    <xdr:to>
      <xdr:col>15</xdr:col>
      <xdr:colOff>149225</xdr:colOff>
      <xdr:row>78</xdr:row>
      <xdr:rowOff>53702</xdr:rowOff>
    </xdr:to>
    <xdr:sp macro="" textlink="">
      <xdr:nvSpPr>
        <xdr:cNvPr id="396" name="楕円 395"/>
        <xdr:cNvSpPr/>
      </xdr:nvSpPr>
      <xdr:spPr>
        <a:xfrm>
          <a:off x="3048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38479</xdr:rowOff>
    </xdr:from>
    <xdr:ext cx="762000" cy="259045"/>
    <xdr:sp macro="" textlink="">
      <xdr:nvSpPr>
        <xdr:cNvPr id="397" name="テキスト ボックス 396"/>
        <xdr:cNvSpPr txBox="1"/>
      </xdr:nvSpPr>
      <xdr:spPr>
        <a:xfrm>
          <a:off x="2717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58238</xdr:rowOff>
    </xdr:from>
    <xdr:to>
      <xdr:col>11</xdr:col>
      <xdr:colOff>60325</xdr:colOff>
      <xdr:row>77</xdr:row>
      <xdr:rowOff>159838</xdr:rowOff>
    </xdr:to>
    <xdr:sp macro="" textlink="">
      <xdr:nvSpPr>
        <xdr:cNvPr id="398" name="楕円 397"/>
        <xdr:cNvSpPr/>
      </xdr:nvSpPr>
      <xdr:spPr>
        <a:xfrm>
          <a:off x="2159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99" name="テキスト ボックス 398"/>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400" name="楕円 399"/>
        <xdr:cNvSpPr/>
      </xdr:nvSpPr>
      <xdr:spPr>
        <a:xfrm>
          <a:off x="1270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401" name="テキスト ボックス 400"/>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補助費等の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に伴い、昨年度に比べ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ポイント上回っている状況である。</a:t>
          </a:r>
          <a:endParaRPr lang="ja-JP" altLang="ja-JP" sz="1400">
            <a:effectLst/>
          </a:endParaRPr>
        </a:p>
        <a:p>
          <a:r>
            <a:rPr kumimoji="1" lang="ja-JP" altLang="ja-JP" sz="1100">
              <a:solidFill>
                <a:schemeClr val="dk1"/>
              </a:solidFill>
              <a:effectLst/>
              <a:latin typeface="+mn-lt"/>
              <a:ea typeface="+mn-ea"/>
              <a:cs typeface="+mn-cs"/>
            </a:rPr>
            <a:t>従来どおり、国・県等の補助金や交付金などの財源確保に努めるとともに、選択と集中による効果的な事業執行に励む。</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29" name="直線コネクタ 428"/>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0"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1" name="直線コネクタ 430"/>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2"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3" name="直線コネクタ 432"/>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153670</xdr:rowOff>
    </xdr:from>
    <xdr:to>
      <xdr:col>82</xdr:col>
      <xdr:colOff>107950</xdr:colOff>
      <xdr:row>77</xdr:row>
      <xdr:rowOff>168911</xdr:rowOff>
    </xdr:to>
    <xdr:cxnSp macro="">
      <xdr:nvCxnSpPr>
        <xdr:cNvPr id="434" name="直線コネクタ 433"/>
        <xdr:cNvCxnSpPr/>
      </xdr:nvCxnSpPr>
      <xdr:spPr>
        <a:xfrm flipV="1">
          <a:off x="15671800" y="133553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5"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6" name="フローチャート: 判断 435"/>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153670</xdr:rowOff>
    </xdr:from>
    <xdr:to>
      <xdr:col>78</xdr:col>
      <xdr:colOff>69850</xdr:colOff>
      <xdr:row>77</xdr:row>
      <xdr:rowOff>168911</xdr:rowOff>
    </xdr:to>
    <xdr:cxnSp macro="">
      <xdr:nvCxnSpPr>
        <xdr:cNvPr id="437" name="直線コネクタ 436"/>
        <xdr:cNvCxnSpPr/>
      </xdr:nvCxnSpPr>
      <xdr:spPr>
        <a:xfrm>
          <a:off x="14782800" y="133553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8" name="フローチャート: 判断 437"/>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9" name="テキスト ボックス 438"/>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88900</xdr:rowOff>
    </xdr:from>
    <xdr:to>
      <xdr:col>73</xdr:col>
      <xdr:colOff>180975</xdr:colOff>
      <xdr:row>77</xdr:row>
      <xdr:rowOff>153670</xdr:rowOff>
    </xdr:to>
    <xdr:cxnSp macro="">
      <xdr:nvCxnSpPr>
        <xdr:cNvPr id="440" name="直線コネクタ 439"/>
        <xdr:cNvCxnSpPr/>
      </xdr:nvCxnSpPr>
      <xdr:spPr>
        <a:xfrm>
          <a:off x="13893800" y="131191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1" name="フローチャート: 判断 440"/>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2" name="テキスト ボックス 441"/>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73661</xdr:rowOff>
    </xdr:from>
    <xdr:to>
      <xdr:col>69</xdr:col>
      <xdr:colOff>92075</xdr:colOff>
      <xdr:row>76</xdr:row>
      <xdr:rowOff>88900</xdr:rowOff>
    </xdr:to>
    <xdr:cxnSp macro="">
      <xdr:nvCxnSpPr>
        <xdr:cNvPr id="443" name="直線コネクタ 442"/>
        <xdr:cNvCxnSpPr/>
      </xdr:nvCxnSpPr>
      <xdr:spPr>
        <a:xfrm>
          <a:off x="13004800" y="131038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4" name="フローチャート: 判断 443"/>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5" name="テキスト ボックス 444"/>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6" name="フローチャート: 判断 445"/>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47" name="テキスト ボックス 446"/>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53" name="楕円 452"/>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74947</xdr:rowOff>
    </xdr:from>
    <xdr:ext cx="762000" cy="259045"/>
    <xdr:sp macro="" textlink="">
      <xdr:nvSpPr>
        <xdr:cNvPr id="454" name="公債費以外該当値テキスト"/>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118111</xdr:rowOff>
    </xdr:from>
    <xdr:to>
      <xdr:col>78</xdr:col>
      <xdr:colOff>120650</xdr:colOff>
      <xdr:row>78</xdr:row>
      <xdr:rowOff>48261</xdr:rowOff>
    </xdr:to>
    <xdr:sp macro="" textlink="">
      <xdr:nvSpPr>
        <xdr:cNvPr id="455" name="楕円 454"/>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33038</xdr:rowOff>
    </xdr:from>
    <xdr:ext cx="736600" cy="259045"/>
    <xdr:sp macro="" textlink="">
      <xdr:nvSpPr>
        <xdr:cNvPr id="456" name="テキスト ボックス 455"/>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102870</xdr:rowOff>
    </xdr:from>
    <xdr:to>
      <xdr:col>74</xdr:col>
      <xdr:colOff>31750</xdr:colOff>
      <xdr:row>78</xdr:row>
      <xdr:rowOff>33020</xdr:rowOff>
    </xdr:to>
    <xdr:sp macro="" textlink="">
      <xdr:nvSpPr>
        <xdr:cNvPr id="457" name="楕円 456"/>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58" name="テキスト ボックス 457"/>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38100</xdr:rowOff>
    </xdr:from>
    <xdr:to>
      <xdr:col>69</xdr:col>
      <xdr:colOff>142875</xdr:colOff>
      <xdr:row>76</xdr:row>
      <xdr:rowOff>139700</xdr:rowOff>
    </xdr:to>
    <xdr:sp macro="" textlink="">
      <xdr:nvSpPr>
        <xdr:cNvPr id="459" name="楕円 458"/>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124477</xdr:rowOff>
    </xdr:from>
    <xdr:ext cx="762000" cy="259045"/>
    <xdr:sp macro="" textlink="">
      <xdr:nvSpPr>
        <xdr:cNvPr id="460" name="テキスト ボックス 459"/>
        <xdr:cNvSpPr txBox="1"/>
      </xdr:nvSpPr>
      <xdr:spPr>
        <a:xfrm>
          <a:off x="13512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22861</xdr:rowOff>
    </xdr:from>
    <xdr:to>
      <xdr:col>65</xdr:col>
      <xdr:colOff>53975</xdr:colOff>
      <xdr:row>76</xdr:row>
      <xdr:rowOff>124461</xdr:rowOff>
    </xdr:to>
    <xdr:sp macro="" textlink="">
      <xdr:nvSpPr>
        <xdr:cNvPr id="461" name="楕円 460"/>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109238</xdr:rowOff>
    </xdr:from>
    <xdr:ext cx="762000" cy="259045"/>
    <xdr:sp macro="" textlink="">
      <xdr:nvSpPr>
        <xdr:cNvPr id="462" name="テキスト ボックス 461"/>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154133</xdr:rowOff>
    </xdr:from>
    <xdr:to>
      <xdr:col>29</xdr:col>
      <xdr:colOff>127000</xdr:colOff>
      <xdr:row>16</xdr:row>
      <xdr:rowOff>9706</xdr:rowOff>
    </xdr:to>
    <xdr:cxnSp macro="">
      <xdr:nvCxnSpPr>
        <xdr:cNvPr id="52" name="直線コネクタ 51"/>
        <xdr:cNvCxnSpPr/>
      </xdr:nvCxnSpPr>
      <xdr:spPr bwMode="auto">
        <a:xfrm flipV="1">
          <a:off x="5003800" y="2773508"/>
          <a:ext cx="647700" cy="27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9706</xdr:rowOff>
    </xdr:from>
    <xdr:to>
      <xdr:col>26</xdr:col>
      <xdr:colOff>50800</xdr:colOff>
      <xdr:row>16</xdr:row>
      <xdr:rowOff>18704</xdr:rowOff>
    </xdr:to>
    <xdr:cxnSp macro="">
      <xdr:nvCxnSpPr>
        <xdr:cNvPr id="55" name="直線コネクタ 54"/>
        <xdr:cNvCxnSpPr/>
      </xdr:nvCxnSpPr>
      <xdr:spPr bwMode="auto">
        <a:xfrm flipV="1">
          <a:off x="4305300" y="2800531"/>
          <a:ext cx="698500" cy="8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148352</xdr:rowOff>
    </xdr:from>
    <xdr:to>
      <xdr:col>22</xdr:col>
      <xdr:colOff>114300</xdr:colOff>
      <xdr:row>16</xdr:row>
      <xdr:rowOff>18704</xdr:rowOff>
    </xdr:to>
    <xdr:cxnSp macro="">
      <xdr:nvCxnSpPr>
        <xdr:cNvPr id="58" name="直線コネクタ 57"/>
        <xdr:cNvCxnSpPr/>
      </xdr:nvCxnSpPr>
      <xdr:spPr bwMode="auto">
        <a:xfrm>
          <a:off x="3606800" y="2767727"/>
          <a:ext cx="698500" cy="41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145413</xdr:rowOff>
    </xdr:from>
    <xdr:to>
      <xdr:col>18</xdr:col>
      <xdr:colOff>177800</xdr:colOff>
      <xdr:row>15</xdr:row>
      <xdr:rowOff>148352</xdr:rowOff>
    </xdr:to>
    <xdr:cxnSp macro="">
      <xdr:nvCxnSpPr>
        <xdr:cNvPr id="61" name="直線コネクタ 60"/>
        <xdr:cNvCxnSpPr/>
      </xdr:nvCxnSpPr>
      <xdr:spPr bwMode="auto">
        <a:xfrm>
          <a:off x="2908300" y="2764788"/>
          <a:ext cx="698500" cy="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141982</xdr:rowOff>
    </xdr:from>
    <xdr:to>
      <xdr:col>15</xdr:col>
      <xdr:colOff>101600</xdr:colOff>
      <xdr:row>17</xdr:row>
      <xdr:rowOff>72132</xdr:rowOff>
    </xdr:to>
    <xdr:sp macro="" textlink="">
      <xdr:nvSpPr>
        <xdr:cNvPr id="64" name="フローチャート: 判断 63"/>
        <xdr:cNvSpPr/>
      </xdr:nvSpPr>
      <xdr:spPr bwMode="auto">
        <a:xfrm>
          <a:off x="28575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56909</xdr:rowOff>
    </xdr:from>
    <xdr:ext cx="762000" cy="259045"/>
    <xdr:sp macro="" textlink="">
      <xdr:nvSpPr>
        <xdr:cNvPr id="65" name="テキスト ボックス 64"/>
        <xdr:cNvSpPr txBox="1"/>
      </xdr:nvSpPr>
      <xdr:spPr>
        <a:xfrm>
          <a:off x="2527300" y="301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103333</xdr:rowOff>
    </xdr:from>
    <xdr:to>
      <xdr:col>29</xdr:col>
      <xdr:colOff>177800</xdr:colOff>
      <xdr:row>16</xdr:row>
      <xdr:rowOff>33483</xdr:rowOff>
    </xdr:to>
    <xdr:sp macro="" textlink="">
      <xdr:nvSpPr>
        <xdr:cNvPr id="71" name="楕円 70"/>
        <xdr:cNvSpPr/>
      </xdr:nvSpPr>
      <xdr:spPr bwMode="auto">
        <a:xfrm>
          <a:off x="5600700" y="272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119860</xdr:rowOff>
    </xdr:from>
    <xdr:ext cx="762000" cy="259045"/>
    <xdr:sp macro="" textlink="">
      <xdr:nvSpPr>
        <xdr:cNvPr id="72" name="人口1人当たり決算額の推移該当値テキスト130"/>
        <xdr:cNvSpPr txBox="1"/>
      </xdr:nvSpPr>
      <xdr:spPr>
        <a:xfrm>
          <a:off x="5740400" y="25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130356</xdr:rowOff>
    </xdr:from>
    <xdr:to>
      <xdr:col>26</xdr:col>
      <xdr:colOff>101600</xdr:colOff>
      <xdr:row>16</xdr:row>
      <xdr:rowOff>60506</xdr:rowOff>
    </xdr:to>
    <xdr:sp macro="" textlink="">
      <xdr:nvSpPr>
        <xdr:cNvPr id="73" name="楕円 72"/>
        <xdr:cNvSpPr/>
      </xdr:nvSpPr>
      <xdr:spPr bwMode="auto">
        <a:xfrm>
          <a:off x="4953000" y="274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70683</xdr:rowOff>
    </xdr:from>
    <xdr:ext cx="736600" cy="259045"/>
    <xdr:sp macro="" textlink="">
      <xdr:nvSpPr>
        <xdr:cNvPr id="74" name="テキスト ボックス 73"/>
        <xdr:cNvSpPr txBox="1"/>
      </xdr:nvSpPr>
      <xdr:spPr>
        <a:xfrm>
          <a:off x="4622800" y="2518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139354</xdr:rowOff>
    </xdr:from>
    <xdr:to>
      <xdr:col>22</xdr:col>
      <xdr:colOff>165100</xdr:colOff>
      <xdr:row>16</xdr:row>
      <xdr:rowOff>69504</xdr:rowOff>
    </xdr:to>
    <xdr:sp macro="" textlink="">
      <xdr:nvSpPr>
        <xdr:cNvPr id="75" name="楕円 74"/>
        <xdr:cNvSpPr/>
      </xdr:nvSpPr>
      <xdr:spPr bwMode="auto">
        <a:xfrm>
          <a:off x="4254500" y="2758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79681</xdr:rowOff>
    </xdr:from>
    <xdr:ext cx="762000" cy="259045"/>
    <xdr:sp macro="" textlink="">
      <xdr:nvSpPr>
        <xdr:cNvPr id="76" name="テキスト ボックス 75"/>
        <xdr:cNvSpPr txBox="1"/>
      </xdr:nvSpPr>
      <xdr:spPr>
        <a:xfrm>
          <a:off x="3924300" y="252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97552</xdr:rowOff>
    </xdr:from>
    <xdr:to>
      <xdr:col>19</xdr:col>
      <xdr:colOff>38100</xdr:colOff>
      <xdr:row>16</xdr:row>
      <xdr:rowOff>27702</xdr:rowOff>
    </xdr:to>
    <xdr:sp macro="" textlink="">
      <xdr:nvSpPr>
        <xdr:cNvPr id="77" name="楕円 76"/>
        <xdr:cNvSpPr/>
      </xdr:nvSpPr>
      <xdr:spPr bwMode="auto">
        <a:xfrm>
          <a:off x="3556000" y="2716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37879</xdr:rowOff>
    </xdr:from>
    <xdr:ext cx="762000" cy="259045"/>
    <xdr:sp macro="" textlink="">
      <xdr:nvSpPr>
        <xdr:cNvPr id="78" name="テキスト ボックス 77"/>
        <xdr:cNvSpPr txBox="1"/>
      </xdr:nvSpPr>
      <xdr:spPr>
        <a:xfrm>
          <a:off x="3225800" y="248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94613</xdr:rowOff>
    </xdr:from>
    <xdr:to>
      <xdr:col>15</xdr:col>
      <xdr:colOff>101600</xdr:colOff>
      <xdr:row>16</xdr:row>
      <xdr:rowOff>24763</xdr:rowOff>
    </xdr:to>
    <xdr:sp macro="" textlink="">
      <xdr:nvSpPr>
        <xdr:cNvPr id="79" name="楕円 78"/>
        <xdr:cNvSpPr/>
      </xdr:nvSpPr>
      <xdr:spPr bwMode="auto">
        <a:xfrm>
          <a:off x="2857500" y="2713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34940</xdr:rowOff>
    </xdr:from>
    <xdr:ext cx="762000" cy="259045"/>
    <xdr:sp macro="" textlink="">
      <xdr:nvSpPr>
        <xdr:cNvPr id="80" name="テキスト ボックス 79"/>
        <xdr:cNvSpPr txBox="1"/>
      </xdr:nvSpPr>
      <xdr:spPr>
        <a:xfrm>
          <a:off x="2527300" y="248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145803</xdr:rowOff>
    </xdr:from>
    <xdr:to>
      <xdr:col>29</xdr:col>
      <xdr:colOff>127000</xdr:colOff>
      <xdr:row>35</xdr:row>
      <xdr:rowOff>149802</xdr:rowOff>
    </xdr:to>
    <xdr:cxnSp macro="">
      <xdr:nvCxnSpPr>
        <xdr:cNvPr id="113" name="直線コネクタ 112"/>
        <xdr:cNvCxnSpPr/>
      </xdr:nvCxnSpPr>
      <xdr:spPr bwMode="auto">
        <a:xfrm>
          <a:off x="5003800" y="6756153"/>
          <a:ext cx="647700" cy="3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205287</xdr:rowOff>
    </xdr:from>
    <xdr:ext cx="762000" cy="259045"/>
    <xdr:sp macro="" textlink="">
      <xdr:nvSpPr>
        <xdr:cNvPr id="114" name="人口1人当たり決算額の推移平均値テキスト445"/>
        <xdr:cNvSpPr txBox="1"/>
      </xdr:nvSpPr>
      <xdr:spPr>
        <a:xfrm>
          <a:off x="5740400" y="681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144717</xdr:rowOff>
    </xdr:from>
    <xdr:to>
      <xdr:col>26</xdr:col>
      <xdr:colOff>50800</xdr:colOff>
      <xdr:row>35</xdr:row>
      <xdr:rowOff>145803</xdr:rowOff>
    </xdr:to>
    <xdr:cxnSp macro="">
      <xdr:nvCxnSpPr>
        <xdr:cNvPr id="116" name="直線コネクタ 115"/>
        <xdr:cNvCxnSpPr/>
      </xdr:nvCxnSpPr>
      <xdr:spPr bwMode="auto">
        <a:xfrm>
          <a:off x="4305300" y="6755067"/>
          <a:ext cx="698500" cy="1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144717</xdr:rowOff>
    </xdr:from>
    <xdr:to>
      <xdr:col>22</xdr:col>
      <xdr:colOff>114300</xdr:colOff>
      <xdr:row>35</xdr:row>
      <xdr:rowOff>172206</xdr:rowOff>
    </xdr:to>
    <xdr:cxnSp macro="">
      <xdr:nvCxnSpPr>
        <xdr:cNvPr id="119" name="直線コネクタ 118"/>
        <xdr:cNvCxnSpPr/>
      </xdr:nvCxnSpPr>
      <xdr:spPr bwMode="auto">
        <a:xfrm flipV="1">
          <a:off x="3606800" y="6755067"/>
          <a:ext cx="698500" cy="27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172206</xdr:rowOff>
    </xdr:from>
    <xdr:to>
      <xdr:col>18</xdr:col>
      <xdr:colOff>177800</xdr:colOff>
      <xdr:row>35</xdr:row>
      <xdr:rowOff>192360</xdr:rowOff>
    </xdr:to>
    <xdr:cxnSp macro="">
      <xdr:nvCxnSpPr>
        <xdr:cNvPr id="122" name="直線コネクタ 121"/>
        <xdr:cNvCxnSpPr/>
      </xdr:nvCxnSpPr>
      <xdr:spPr bwMode="auto">
        <a:xfrm flipV="1">
          <a:off x="2908300" y="6782556"/>
          <a:ext cx="698500" cy="20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241364</xdr:rowOff>
    </xdr:from>
    <xdr:to>
      <xdr:col>15</xdr:col>
      <xdr:colOff>101600</xdr:colOff>
      <xdr:row>36</xdr:row>
      <xdr:rowOff>64</xdr:rowOff>
    </xdr:to>
    <xdr:sp macro="" textlink="">
      <xdr:nvSpPr>
        <xdr:cNvPr id="125" name="フローチャート: 判断 124"/>
        <xdr:cNvSpPr/>
      </xdr:nvSpPr>
      <xdr:spPr bwMode="auto">
        <a:xfrm>
          <a:off x="2857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327741</xdr:rowOff>
    </xdr:from>
    <xdr:ext cx="762000" cy="259045"/>
    <xdr:sp macro="" textlink="">
      <xdr:nvSpPr>
        <xdr:cNvPr id="126" name="テキスト ボックス 125"/>
        <xdr:cNvSpPr txBox="1"/>
      </xdr:nvSpPr>
      <xdr:spPr>
        <a:xfrm>
          <a:off x="2527300" y="693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99002</xdr:rowOff>
    </xdr:from>
    <xdr:to>
      <xdr:col>29</xdr:col>
      <xdr:colOff>177800</xdr:colOff>
      <xdr:row>35</xdr:row>
      <xdr:rowOff>200602</xdr:rowOff>
    </xdr:to>
    <xdr:sp macro="" textlink="">
      <xdr:nvSpPr>
        <xdr:cNvPr id="132" name="楕円 131"/>
        <xdr:cNvSpPr/>
      </xdr:nvSpPr>
      <xdr:spPr bwMode="auto">
        <a:xfrm>
          <a:off x="5600700" y="6709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286979</xdr:rowOff>
    </xdr:from>
    <xdr:ext cx="762000" cy="259045"/>
    <xdr:sp macro="" textlink="">
      <xdr:nvSpPr>
        <xdr:cNvPr id="133" name="人口1人当たり決算額の推移該当値テキスト445"/>
        <xdr:cNvSpPr txBox="1"/>
      </xdr:nvSpPr>
      <xdr:spPr>
        <a:xfrm>
          <a:off x="5740400" y="655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95003</xdr:rowOff>
    </xdr:from>
    <xdr:to>
      <xdr:col>26</xdr:col>
      <xdr:colOff>101600</xdr:colOff>
      <xdr:row>35</xdr:row>
      <xdr:rowOff>196603</xdr:rowOff>
    </xdr:to>
    <xdr:sp macro="" textlink="">
      <xdr:nvSpPr>
        <xdr:cNvPr id="134" name="楕円 133"/>
        <xdr:cNvSpPr/>
      </xdr:nvSpPr>
      <xdr:spPr bwMode="auto">
        <a:xfrm>
          <a:off x="4953000" y="6705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206780</xdr:rowOff>
    </xdr:from>
    <xdr:ext cx="736600" cy="259045"/>
    <xdr:sp macro="" textlink="">
      <xdr:nvSpPr>
        <xdr:cNvPr id="135" name="テキスト ボックス 134"/>
        <xdr:cNvSpPr txBox="1"/>
      </xdr:nvSpPr>
      <xdr:spPr>
        <a:xfrm>
          <a:off x="4622800" y="6474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93917</xdr:rowOff>
    </xdr:from>
    <xdr:to>
      <xdr:col>22</xdr:col>
      <xdr:colOff>165100</xdr:colOff>
      <xdr:row>35</xdr:row>
      <xdr:rowOff>195517</xdr:rowOff>
    </xdr:to>
    <xdr:sp macro="" textlink="">
      <xdr:nvSpPr>
        <xdr:cNvPr id="136" name="楕円 135"/>
        <xdr:cNvSpPr/>
      </xdr:nvSpPr>
      <xdr:spPr bwMode="auto">
        <a:xfrm>
          <a:off x="4254500" y="6704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205694</xdr:rowOff>
    </xdr:from>
    <xdr:ext cx="762000" cy="259045"/>
    <xdr:sp macro="" textlink="">
      <xdr:nvSpPr>
        <xdr:cNvPr id="137" name="テキスト ボックス 136"/>
        <xdr:cNvSpPr txBox="1"/>
      </xdr:nvSpPr>
      <xdr:spPr>
        <a:xfrm>
          <a:off x="3924300" y="647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121406</xdr:rowOff>
    </xdr:from>
    <xdr:to>
      <xdr:col>19</xdr:col>
      <xdr:colOff>38100</xdr:colOff>
      <xdr:row>35</xdr:row>
      <xdr:rowOff>223006</xdr:rowOff>
    </xdr:to>
    <xdr:sp macro="" textlink="">
      <xdr:nvSpPr>
        <xdr:cNvPr id="138" name="楕円 137"/>
        <xdr:cNvSpPr/>
      </xdr:nvSpPr>
      <xdr:spPr bwMode="auto">
        <a:xfrm>
          <a:off x="3556000" y="6731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233183</xdr:rowOff>
    </xdr:from>
    <xdr:ext cx="762000" cy="259045"/>
    <xdr:sp macro="" textlink="">
      <xdr:nvSpPr>
        <xdr:cNvPr id="139" name="テキスト ボックス 138"/>
        <xdr:cNvSpPr txBox="1"/>
      </xdr:nvSpPr>
      <xdr:spPr>
        <a:xfrm>
          <a:off x="3225800" y="650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141560</xdr:rowOff>
    </xdr:from>
    <xdr:to>
      <xdr:col>15</xdr:col>
      <xdr:colOff>101600</xdr:colOff>
      <xdr:row>35</xdr:row>
      <xdr:rowOff>243160</xdr:rowOff>
    </xdr:to>
    <xdr:sp macro="" textlink="">
      <xdr:nvSpPr>
        <xdr:cNvPr id="140" name="楕円 139"/>
        <xdr:cNvSpPr/>
      </xdr:nvSpPr>
      <xdr:spPr bwMode="auto">
        <a:xfrm>
          <a:off x="2857500" y="6751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253337</xdr:rowOff>
    </xdr:from>
    <xdr:ext cx="762000" cy="259045"/>
    <xdr:sp macro="" textlink="">
      <xdr:nvSpPr>
        <xdr:cNvPr id="141" name="テキスト ボックス 140"/>
        <xdr:cNvSpPr txBox="1"/>
      </xdr:nvSpPr>
      <xdr:spPr>
        <a:xfrm>
          <a:off x="2527300" y="652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25,050
24,237
85.91
9,678,104
9,028,907
606,758
6,348,183
9,259,476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53730</xdr:rowOff>
    </xdr:from>
    <xdr:to>
      <xdr:col>24</xdr:col>
      <xdr:colOff>63500</xdr:colOff>
      <xdr:row>35</xdr:row>
      <xdr:rowOff>91612</xdr:rowOff>
    </xdr:to>
    <xdr:cxnSp macro="">
      <xdr:nvCxnSpPr>
        <xdr:cNvPr id="63" name="直線コネクタ 62"/>
        <xdr:cNvCxnSpPr/>
      </xdr:nvCxnSpPr>
      <xdr:spPr>
        <a:xfrm flipV="1">
          <a:off x="3797300" y="6054480"/>
          <a:ext cx="8382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91612</xdr:rowOff>
    </xdr:from>
    <xdr:to>
      <xdr:col>19</xdr:col>
      <xdr:colOff>177800</xdr:colOff>
      <xdr:row>35</xdr:row>
      <xdr:rowOff>115550</xdr:rowOff>
    </xdr:to>
    <xdr:cxnSp macro="">
      <xdr:nvCxnSpPr>
        <xdr:cNvPr id="66" name="直線コネクタ 65"/>
        <xdr:cNvCxnSpPr/>
      </xdr:nvCxnSpPr>
      <xdr:spPr>
        <a:xfrm flipV="1">
          <a:off x="2908300" y="6092362"/>
          <a:ext cx="8890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103255</xdr:rowOff>
    </xdr:from>
    <xdr:to>
      <xdr:col>15</xdr:col>
      <xdr:colOff>50800</xdr:colOff>
      <xdr:row>35</xdr:row>
      <xdr:rowOff>115550</xdr:rowOff>
    </xdr:to>
    <xdr:cxnSp macro="">
      <xdr:nvCxnSpPr>
        <xdr:cNvPr id="69" name="直線コネクタ 68"/>
        <xdr:cNvCxnSpPr/>
      </xdr:nvCxnSpPr>
      <xdr:spPr>
        <a:xfrm>
          <a:off x="2019300" y="6104005"/>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98368</xdr:rowOff>
    </xdr:from>
    <xdr:ext cx="534377" cy="259045"/>
    <xdr:sp macro="" textlink="">
      <xdr:nvSpPr>
        <xdr:cNvPr id="71" name="テキスト ボックス 70"/>
        <xdr:cNvSpPr txBox="1"/>
      </xdr:nvSpPr>
      <xdr:spPr>
        <a:xfrm>
          <a:off x="2641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103255</xdr:rowOff>
    </xdr:from>
    <xdr:to>
      <xdr:col>10</xdr:col>
      <xdr:colOff>114300</xdr:colOff>
      <xdr:row>35</xdr:row>
      <xdr:rowOff>145121</xdr:rowOff>
    </xdr:to>
    <xdr:cxnSp macro="">
      <xdr:nvCxnSpPr>
        <xdr:cNvPr id="72" name="直線コネクタ 71"/>
        <xdr:cNvCxnSpPr/>
      </xdr:nvCxnSpPr>
      <xdr:spPr>
        <a:xfrm flipV="1">
          <a:off x="1130300" y="6104005"/>
          <a:ext cx="8890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89240</xdr:rowOff>
    </xdr:from>
    <xdr:ext cx="534377" cy="259045"/>
    <xdr:sp macro="" textlink="">
      <xdr:nvSpPr>
        <xdr:cNvPr id="74" name="テキスト ボックス 73"/>
        <xdr:cNvSpPr txBox="1"/>
      </xdr:nvSpPr>
      <xdr:spPr>
        <a:xfrm>
          <a:off x="1752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118403</xdr:rowOff>
    </xdr:from>
    <xdr:ext cx="534377" cy="259045"/>
    <xdr:sp macro="" textlink="">
      <xdr:nvSpPr>
        <xdr:cNvPr id="76" name="テキスト ボックス 75"/>
        <xdr:cNvSpPr txBox="1"/>
      </xdr:nvSpPr>
      <xdr:spPr>
        <a:xfrm>
          <a:off x="863111" y="6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2930</xdr:rowOff>
    </xdr:from>
    <xdr:to>
      <xdr:col>24</xdr:col>
      <xdr:colOff>114300</xdr:colOff>
      <xdr:row>35</xdr:row>
      <xdr:rowOff>104530</xdr:rowOff>
    </xdr:to>
    <xdr:sp macro="" textlink="">
      <xdr:nvSpPr>
        <xdr:cNvPr id="82" name="楕円 81"/>
        <xdr:cNvSpPr/>
      </xdr:nvSpPr>
      <xdr:spPr>
        <a:xfrm>
          <a:off x="4584700" y="60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25807</xdr:rowOff>
    </xdr:from>
    <xdr:ext cx="534377" cy="259045"/>
    <xdr:sp macro="" textlink="">
      <xdr:nvSpPr>
        <xdr:cNvPr id="83" name="人件費該当値テキスト"/>
        <xdr:cNvSpPr txBox="1"/>
      </xdr:nvSpPr>
      <xdr:spPr>
        <a:xfrm>
          <a:off x="4686300" y="585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40812</xdr:rowOff>
    </xdr:from>
    <xdr:to>
      <xdr:col>20</xdr:col>
      <xdr:colOff>38100</xdr:colOff>
      <xdr:row>35</xdr:row>
      <xdr:rowOff>142412</xdr:rowOff>
    </xdr:to>
    <xdr:sp macro="" textlink="">
      <xdr:nvSpPr>
        <xdr:cNvPr id="84" name="楕円 83"/>
        <xdr:cNvSpPr/>
      </xdr:nvSpPr>
      <xdr:spPr>
        <a:xfrm>
          <a:off x="3746500" y="60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158939</xdr:rowOff>
    </xdr:from>
    <xdr:ext cx="534377" cy="259045"/>
    <xdr:sp macro="" textlink="">
      <xdr:nvSpPr>
        <xdr:cNvPr id="85" name="テキスト ボックス 84"/>
        <xdr:cNvSpPr txBox="1"/>
      </xdr:nvSpPr>
      <xdr:spPr>
        <a:xfrm>
          <a:off x="3530111" y="581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64750</xdr:rowOff>
    </xdr:from>
    <xdr:to>
      <xdr:col>15</xdr:col>
      <xdr:colOff>101600</xdr:colOff>
      <xdr:row>35</xdr:row>
      <xdr:rowOff>166350</xdr:rowOff>
    </xdr:to>
    <xdr:sp macro="" textlink="">
      <xdr:nvSpPr>
        <xdr:cNvPr id="86" name="楕円 85"/>
        <xdr:cNvSpPr/>
      </xdr:nvSpPr>
      <xdr:spPr>
        <a:xfrm>
          <a:off x="2857500" y="60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11427</xdr:rowOff>
    </xdr:from>
    <xdr:ext cx="534377" cy="259045"/>
    <xdr:sp macro="" textlink="">
      <xdr:nvSpPr>
        <xdr:cNvPr id="87" name="テキスト ボックス 86"/>
        <xdr:cNvSpPr txBox="1"/>
      </xdr:nvSpPr>
      <xdr:spPr>
        <a:xfrm>
          <a:off x="2641111" y="58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52455</xdr:rowOff>
    </xdr:from>
    <xdr:to>
      <xdr:col>10</xdr:col>
      <xdr:colOff>165100</xdr:colOff>
      <xdr:row>35</xdr:row>
      <xdr:rowOff>154055</xdr:rowOff>
    </xdr:to>
    <xdr:sp macro="" textlink="">
      <xdr:nvSpPr>
        <xdr:cNvPr id="88" name="楕円 87"/>
        <xdr:cNvSpPr/>
      </xdr:nvSpPr>
      <xdr:spPr>
        <a:xfrm>
          <a:off x="1968500" y="60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170582</xdr:rowOff>
    </xdr:from>
    <xdr:ext cx="534377" cy="259045"/>
    <xdr:sp macro="" textlink="">
      <xdr:nvSpPr>
        <xdr:cNvPr id="89" name="テキスト ボックス 88"/>
        <xdr:cNvSpPr txBox="1"/>
      </xdr:nvSpPr>
      <xdr:spPr>
        <a:xfrm>
          <a:off x="1752111" y="58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94321</xdr:rowOff>
    </xdr:from>
    <xdr:to>
      <xdr:col>6</xdr:col>
      <xdr:colOff>38100</xdr:colOff>
      <xdr:row>36</xdr:row>
      <xdr:rowOff>24471</xdr:rowOff>
    </xdr:to>
    <xdr:sp macro="" textlink="">
      <xdr:nvSpPr>
        <xdr:cNvPr id="90" name="楕円 89"/>
        <xdr:cNvSpPr/>
      </xdr:nvSpPr>
      <xdr:spPr>
        <a:xfrm>
          <a:off x="1079500" y="60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40998</xdr:rowOff>
    </xdr:from>
    <xdr:ext cx="534377" cy="259045"/>
    <xdr:sp macro="" textlink="">
      <xdr:nvSpPr>
        <xdr:cNvPr id="91" name="テキスト ボックス 90"/>
        <xdr:cNvSpPr txBox="1"/>
      </xdr:nvSpPr>
      <xdr:spPr>
        <a:xfrm>
          <a:off x="863111" y="58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51130</xdr:rowOff>
    </xdr:from>
    <xdr:to>
      <xdr:col>24</xdr:col>
      <xdr:colOff>63500</xdr:colOff>
      <xdr:row>58</xdr:row>
      <xdr:rowOff>57239</xdr:rowOff>
    </xdr:to>
    <xdr:cxnSp macro="">
      <xdr:nvCxnSpPr>
        <xdr:cNvPr id="121" name="直線コネクタ 120"/>
        <xdr:cNvCxnSpPr/>
      </xdr:nvCxnSpPr>
      <xdr:spPr>
        <a:xfrm flipV="1">
          <a:off x="3797300" y="9995230"/>
          <a:ext cx="8382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26226</xdr:rowOff>
    </xdr:from>
    <xdr:to>
      <xdr:col>19</xdr:col>
      <xdr:colOff>177800</xdr:colOff>
      <xdr:row>58</xdr:row>
      <xdr:rowOff>57239</xdr:rowOff>
    </xdr:to>
    <xdr:cxnSp macro="">
      <xdr:nvCxnSpPr>
        <xdr:cNvPr id="124" name="直線コネクタ 123"/>
        <xdr:cNvCxnSpPr/>
      </xdr:nvCxnSpPr>
      <xdr:spPr>
        <a:xfrm>
          <a:off x="2908300" y="9970326"/>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26226</xdr:rowOff>
    </xdr:from>
    <xdr:to>
      <xdr:col>15</xdr:col>
      <xdr:colOff>50800</xdr:colOff>
      <xdr:row>58</xdr:row>
      <xdr:rowOff>71158</xdr:rowOff>
    </xdr:to>
    <xdr:cxnSp macro="">
      <xdr:nvCxnSpPr>
        <xdr:cNvPr id="127" name="直線コネクタ 126"/>
        <xdr:cNvCxnSpPr/>
      </xdr:nvCxnSpPr>
      <xdr:spPr>
        <a:xfrm flipV="1">
          <a:off x="2019300" y="9970326"/>
          <a:ext cx="889000" cy="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71158</xdr:rowOff>
    </xdr:from>
    <xdr:to>
      <xdr:col>10</xdr:col>
      <xdr:colOff>114300</xdr:colOff>
      <xdr:row>58</xdr:row>
      <xdr:rowOff>113767</xdr:rowOff>
    </xdr:to>
    <xdr:cxnSp macro="">
      <xdr:nvCxnSpPr>
        <xdr:cNvPr id="130" name="直線コネクタ 129"/>
        <xdr:cNvCxnSpPr/>
      </xdr:nvCxnSpPr>
      <xdr:spPr>
        <a:xfrm flipV="1">
          <a:off x="1130300" y="10015258"/>
          <a:ext cx="889000" cy="4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33947</xdr:rowOff>
    </xdr:from>
    <xdr:to>
      <xdr:col>6</xdr:col>
      <xdr:colOff>38100</xdr:colOff>
      <xdr:row>57</xdr:row>
      <xdr:rowOff>135547</xdr:rowOff>
    </xdr:to>
    <xdr:sp macro="" textlink="">
      <xdr:nvSpPr>
        <xdr:cNvPr id="133" name="フローチャート: 判断 132"/>
        <xdr:cNvSpPr/>
      </xdr:nvSpPr>
      <xdr:spPr>
        <a:xfrm>
          <a:off x="1079500" y="9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152074</xdr:rowOff>
    </xdr:from>
    <xdr:ext cx="534377" cy="259045"/>
    <xdr:sp macro="" textlink="">
      <xdr:nvSpPr>
        <xdr:cNvPr id="134" name="テキスト ボックス 133"/>
        <xdr:cNvSpPr txBox="1"/>
      </xdr:nvSpPr>
      <xdr:spPr>
        <a:xfrm>
          <a:off x="863111" y="95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330</xdr:rowOff>
    </xdr:from>
    <xdr:to>
      <xdr:col>24</xdr:col>
      <xdr:colOff>114300</xdr:colOff>
      <xdr:row>58</xdr:row>
      <xdr:rowOff>101930</xdr:rowOff>
    </xdr:to>
    <xdr:sp macro="" textlink="">
      <xdr:nvSpPr>
        <xdr:cNvPr id="140" name="楕円 139"/>
        <xdr:cNvSpPr/>
      </xdr:nvSpPr>
      <xdr:spPr>
        <a:xfrm>
          <a:off x="4584700" y="99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86707</xdr:rowOff>
    </xdr:from>
    <xdr:ext cx="534377" cy="259045"/>
    <xdr:sp macro="" textlink="">
      <xdr:nvSpPr>
        <xdr:cNvPr id="141" name="物件費該当値テキスト"/>
        <xdr:cNvSpPr txBox="1"/>
      </xdr:nvSpPr>
      <xdr:spPr>
        <a:xfrm>
          <a:off x="4686300" y="98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6439</xdr:rowOff>
    </xdr:from>
    <xdr:to>
      <xdr:col>20</xdr:col>
      <xdr:colOff>38100</xdr:colOff>
      <xdr:row>58</xdr:row>
      <xdr:rowOff>108039</xdr:rowOff>
    </xdr:to>
    <xdr:sp macro="" textlink="">
      <xdr:nvSpPr>
        <xdr:cNvPr id="142" name="楕円 141"/>
        <xdr:cNvSpPr/>
      </xdr:nvSpPr>
      <xdr:spPr>
        <a:xfrm>
          <a:off x="3746500" y="99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99166</xdr:rowOff>
    </xdr:from>
    <xdr:ext cx="534377" cy="259045"/>
    <xdr:sp macro="" textlink="">
      <xdr:nvSpPr>
        <xdr:cNvPr id="143" name="テキスト ボックス 142"/>
        <xdr:cNvSpPr txBox="1"/>
      </xdr:nvSpPr>
      <xdr:spPr>
        <a:xfrm>
          <a:off x="3530111" y="1004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146876</xdr:rowOff>
    </xdr:from>
    <xdr:to>
      <xdr:col>15</xdr:col>
      <xdr:colOff>101600</xdr:colOff>
      <xdr:row>58</xdr:row>
      <xdr:rowOff>77026</xdr:rowOff>
    </xdr:to>
    <xdr:sp macro="" textlink="">
      <xdr:nvSpPr>
        <xdr:cNvPr id="144" name="楕円 143"/>
        <xdr:cNvSpPr/>
      </xdr:nvSpPr>
      <xdr:spPr>
        <a:xfrm>
          <a:off x="2857500" y="99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68153</xdr:rowOff>
    </xdr:from>
    <xdr:ext cx="534377" cy="259045"/>
    <xdr:sp macro="" textlink="">
      <xdr:nvSpPr>
        <xdr:cNvPr id="145" name="テキスト ボックス 144"/>
        <xdr:cNvSpPr txBox="1"/>
      </xdr:nvSpPr>
      <xdr:spPr>
        <a:xfrm>
          <a:off x="2641111" y="1001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20358</xdr:rowOff>
    </xdr:from>
    <xdr:to>
      <xdr:col>10</xdr:col>
      <xdr:colOff>165100</xdr:colOff>
      <xdr:row>58</xdr:row>
      <xdr:rowOff>121958</xdr:rowOff>
    </xdr:to>
    <xdr:sp macro="" textlink="">
      <xdr:nvSpPr>
        <xdr:cNvPr id="146" name="楕円 145"/>
        <xdr:cNvSpPr/>
      </xdr:nvSpPr>
      <xdr:spPr>
        <a:xfrm>
          <a:off x="1968500" y="996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113085</xdr:rowOff>
    </xdr:from>
    <xdr:ext cx="534377" cy="259045"/>
    <xdr:sp macro="" textlink="">
      <xdr:nvSpPr>
        <xdr:cNvPr id="147" name="テキスト ボックス 146"/>
        <xdr:cNvSpPr txBox="1"/>
      </xdr:nvSpPr>
      <xdr:spPr>
        <a:xfrm>
          <a:off x="1752111" y="1005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62967</xdr:rowOff>
    </xdr:from>
    <xdr:to>
      <xdr:col>6</xdr:col>
      <xdr:colOff>38100</xdr:colOff>
      <xdr:row>58</xdr:row>
      <xdr:rowOff>164567</xdr:rowOff>
    </xdr:to>
    <xdr:sp macro="" textlink="">
      <xdr:nvSpPr>
        <xdr:cNvPr id="148" name="楕円 147"/>
        <xdr:cNvSpPr/>
      </xdr:nvSpPr>
      <xdr:spPr>
        <a:xfrm>
          <a:off x="1079500" y="100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155694</xdr:rowOff>
    </xdr:from>
    <xdr:ext cx="534377" cy="259045"/>
    <xdr:sp macro="" textlink="">
      <xdr:nvSpPr>
        <xdr:cNvPr id="149" name="テキスト ボックス 148"/>
        <xdr:cNvSpPr txBox="1"/>
      </xdr:nvSpPr>
      <xdr:spPr>
        <a:xfrm>
          <a:off x="863111" y="100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1260</xdr:rowOff>
    </xdr:from>
    <xdr:to>
      <xdr:col>24</xdr:col>
      <xdr:colOff>63500</xdr:colOff>
      <xdr:row>77</xdr:row>
      <xdr:rowOff>25491</xdr:rowOff>
    </xdr:to>
    <xdr:cxnSp macro="">
      <xdr:nvCxnSpPr>
        <xdr:cNvPr id="176" name="直線コネクタ 175"/>
        <xdr:cNvCxnSpPr/>
      </xdr:nvCxnSpPr>
      <xdr:spPr>
        <a:xfrm flipV="1">
          <a:off x="3797300" y="13202910"/>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25491</xdr:rowOff>
    </xdr:from>
    <xdr:to>
      <xdr:col>19</xdr:col>
      <xdr:colOff>177800</xdr:colOff>
      <xdr:row>77</xdr:row>
      <xdr:rowOff>46157</xdr:rowOff>
    </xdr:to>
    <xdr:cxnSp macro="">
      <xdr:nvCxnSpPr>
        <xdr:cNvPr id="179" name="直線コネクタ 178"/>
        <xdr:cNvCxnSpPr/>
      </xdr:nvCxnSpPr>
      <xdr:spPr>
        <a:xfrm flipV="1">
          <a:off x="2908300" y="13227141"/>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46157</xdr:rowOff>
    </xdr:from>
    <xdr:to>
      <xdr:col>15</xdr:col>
      <xdr:colOff>50800</xdr:colOff>
      <xdr:row>77</xdr:row>
      <xdr:rowOff>88768</xdr:rowOff>
    </xdr:to>
    <xdr:cxnSp macro="">
      <xdr:nvCxnSpPr>
        <xdr:cNvPr id="182" name="直線コネクタ 181"/>
        <xdr:cNvCxnSpPr/>
      </xdr:nvCxnSpPr>
      <xdr:spPr>
        <a:xfrm flipV="1">
          <a:off x="2019300" y="13247807"/>
          <a:ext cx="8890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87122</xdr:rowOff>
    </xdr:from>
    <xdr:to>
      <xdr:col>10</xdr:col>
      <xdr:colOff>114300</xdr:colOff>
      <xdr:row>77</xdr:row>
      <xdr:rowOff>88768</xdr:rowOff>
    </xdr:to>
    <xdr:cxnSp macro="">
      <xdr:nvCxnSpPr>
        <xdr:cNvPr id="185" name="直線コネクタ 184"/>
        <xdr:cNvCxnSpPr/>
      </xdr:nvCxnSpPr>
      <xdr:spPr>
        <a:xfrm>
          <a:off x="1130300" y="13288772"/>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69972</xdr:rowOff>
    </xdr:from>
    <xdr:to>
      <xdr:col>6</xdr:col>
      <xdr:colOff>38100</xdr:colOff>
      <xdr:row>77</xdr:row>
      <xdr:rowOff>122</xdr:rowOff>
    </xdr:to>
    <xdr:sp macro="" textlink="">
      <xdr:nvSpPr>
        <xdr:cNvPr id="188" name="フローチャート: 判断 187"/>
        <xdr:cNvSpPr/>
      </xdr:nvSpPr>
      <xdr:spPr>
        <a:xfrm>
          <a:off x="1079500" y="1310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16649</xdr:rowOff>
    </xdr:from>
    <xdr:ext cx="469744" cy="259045"/>
    <xdr:sp macro="" textlink="">
      <xdr:nvSpPr>
        <xdr:cNvPr id="189" name="テキスト ボックス 188"/>
        <xdr:cNvSpPr txBox="1"/>
      </xdr:nvSpPr>
      <xdr:spPr>
        <a:xfrm>
          <a:off x="895428" y="1287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121910</xdr:rowOff>
    </xdr:from>
    <xdr:to>
      <xdr:col>24</xdr:col>
      <xdr:colOff>114300</xdr:colOff>
      <xdr:row>77</xdr:row>
      <xdr:rowOff>52060</xdr:rowOff>
    </xdr:to>
    <xdr:sp macro="" textlink="">
      <xdr:nvSpPr>
        <xdr:cNvPr id="195" name="楕円 194"/>
        <xdr:cNvSpPr/>
      </xdr:nvSpPr>
      <xdr:spPr>
        <a:xfrm>
          <a:off x="4584700" y="131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100337</xdr:rowOff>
    </xdr:from>
    <xdr:ext cx="469744" cy="259045"/>
    <xdr:sp macro="" textlink="">
      <xdr:nvSpPr>
        <xdr:cNvPr id="196" name="維持補修費該当値テキスト"/>
        <xdr:cNvSpPr txBox="1"/>
      </xdr:nvSpPr>
      <xdr:spPr>
        <a:xfrm>
          <a:off x="4686300" y="1313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146141</xdr:rowOff>
    </xdr:from>
    <xdr:to>
      <xdr:col>20</xdr:col>
      <xdr:colOff>38100</xdr:colOff>
      <xdr:row>77</xdr:row>
      <xdr:rowOff>76291</xdr:rowOff>
    </xdr:to>
    <xdr:sp macro="" textlink="">
      <xdr:nvSpPr>
        <xdr:cNvPr id="197" name="楕円 196"/>
        <xdr:cNvSpPr/>
      </xdr:nvSpPr>
      <xdr:spPr>
        <a:xfrm>
          <a:off x="3746500" y="131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67418</xdr:rowOff>
    </xdr:from>
    <xdr:ext cx="469744" cy="259045"/>
    <xdr:sp macro="" textlink="">
      <xdr:nvSpPr>
        <xdr:cNvPr id="198" name="テキスト ボックス 197"/>
        <xdr:cNvSpPr txBox="1"/>
      </xdr:nvSpPr>
      <xdr:spPr>
        <a:xfrm>
          <a:off x="3562428" y="1326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166807</xdr:rowOff>
    </xdr:from>
    <xdr:to>
      <xdr:col>15</xdr:col>
      <xdr:colOff>101600</xdr:colOff>
      <xdr:row>77</xdr:row>
      <xdr:rowOff>96957</xdr:rowOff>
    </xdr:to>
    <xdr:sp macro="" textlink="">
      <xdr:nvSpPr>
        <xdr:cNvPr id="199" name="楕円 198"/>
        <xdr:cNvSpPr/>
      </xdr:nvSpPr>
      <xdr:spPr>
        <a:xfrm>
          <a:off x="2857500" y="131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88084</xdr:rowOff>
    </xdr:from>
    <xdr:ext cx="469744" cy="259045"/>
    <xdr:sp macro="" textlink="">
      <xdr:nvSpPr>
        <xdr:cNvPr id="200" name="テキスト ボックス 199"/>
        <xdr:cNvSpPr txBox="1"/>
      </xdr:nvSpPr>
      <xdr:spPr>
        <a:xfrm>
          <a:off x="2673428" y="1328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37968</xdr:rowOff>
    </xdr:from>
    <xdr:to>
      <xdr:col>10</xdr:col>
      <xdr:colOff>165100</xdr:colOff>
      <xdr:row>77</xdr:row>
      <xdr:rowOff>139568</xdr:rowOff>
    </xdr:to>
    <xdr:sp macro="" textlink="">
      <xdr:nvSpPr>
        <xdr:cNvPr id="201" name="楕円 200"/>
        <xdr:cNvSpPr/>
      </xdr:nvSpPr>
      <xdr:spPr>
        <a:xfrm>
          <a:off x="1968500" y="1323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130695</xdr:rowOff>
    </xdr:from>
    <xdr:ext cx="469744" cy="259045"/>
    <xdr:sp macro="" textlink="">
      <xdr:nvSpPr>
        <xdr:cNvPr id="202" name="テキスト ボックス 201"/>
        <xdr:cNvSpPr txBox="1"/>
      </xdr:nvSpPr>
      <xdr:spPr>
        <a:xfrm>
          <a:off x="1784428" y="1333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36322</xdr:rowOff>
    </xdr:from>
    <xdr:to>
      <xdr:col>6</xdr:col>
      <xdr:colOff>38100</xdr:colOff>
      <xdr:row>77</xdr:row>
      <xdr:rowOff>137922</xdr:rowOff>
    </xdr:to>
    <xdr:sp macro="" textlink="">
      <xdr:nvSpPr>
        <xdr:cNvPr id="203" name="楕円 202"/>
        <xdr:cNvSpPr/>
      </xdr:nvSpPr>
      <xdr:spPr>
        <a:xfrm>
          <a:off x="1079500" y="132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129049</xdr:rowOff>
    </xdr:from>
    <xdr:ext cx="469744" cy="259045"/>
    <xdr:sp macro="" textlink="">
      <xdr:nvSpPr>
        <xdr:cNvPr id="204" name="テキスト ボックス 203"/>
        <xdr:cNvSpPr txBox="1"/>
      </xdr:nvSpPr>
      <xdr:spPr>
        <a:xfrm>
          <a:off x="895428" y="133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164435</xdr:rowOff>
    </xdr:from>
    <xdr:to>
      <xdr:col>24</xdr:col>
      <xdr:colOff>63500</xdr:colOff>
      <xdr:row>98</xdr:row>
      <xdr:rowOff>12598</xdr:rowOff>
    </xdr:to>
    <xdr:cxnSp macro="">
      <xdr:nvCxnSpPr>
        <xdr:cNvPr id="232" name="直線コネクタ 231"/>
        <xdr:cNvCxnSpPr/>
      </xdr:nvCxnSpPr>
      <xdr:spPr>
        <a:xfrm>
          <a:off x="3797300" y="16795085"/>
          <a:ext cx="838200" cy="1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161142</xdr:rowOff>
    </xdr:from>
    <xdr:to>
      <xdr:col>19</xdr:col>
      <xdr:colOff>177800</xdr:colOff>
      <xdr:row>97</xdr:row>
      <xdr:rowOff>164435</xdr:rowOff>
    </xdr:to>
    <xdr:cxnSp macro="">
      <xdr:nvCxnSpPr>
        <xdr:cNvPr id="235" name="直線コネクタ 234"/>
        <xdr:cNvCxnSpPr/>
      </xdr:nvCxnSpPr>
      <xdr:spPr>
        <a:xfrm>
          <a:off x="2908300" y="16791792"/>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161142</xdr:rowOff>
    </xdr:from>
    <xdr:to>
      <xdr:col>15</xdr:col>
      <xdr:colOff>50800</xdr:colOff>
      <xdr:row>98</xdr:row>
      <xdr:rowOff>63850</xdr:rowOff>
    </xdr:to>
    <xdr:cxnSp macro="">
      <xdr:nvCxnSpPr>
        <xdr:cNvPr id="238" name="直線コネクタ 237"/>
        <xdr:cNvCxnSpPr/>
      </xdr:nvCxnSpPr>
      <xdr:spPr>
        <a:xfrm flipV="1">
          <a:off x="2019300" y="16791792"/>
          <a:ext cx="889000" cy="7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7066</xdr:rowOff>
    </xdr:from>
    <xdr:to>
      <xdr:col>10</xdr:col>
      <xdr:colOff>114300</xdr:colOff>
      <xdr:row>98</xdr:row>
      <xdr:rowOff>63850</xdr:rowOff>
    </xdr:to>
    <xdr:cxnSp macro="">
      <xdr:nvCxnSpPr>
        <xdr:cNvPr id="241" name="直線コネクタ 240"/>
        <xdr:cNvCxnSpPr/>
      </xdr:nvCxnSpPr>
      <xdr:spPr>
        <a:xfrm>
          <a:off x="1130300" y="16809166"/>
          <a:ext cx="8890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4" name="フローチャート: 判断 243"/>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62484</xdr:rowOff>
    </xdr:from>
    <xdr:ext cx="534377" cy="259045"/>
    <xdr:sp macro="" textlink="">
      <xdr:nvSpPr>
        <xdr:cNvPr id="245" name="テキスト ボックス 244"/>
        <xdr:cNvSpPr txBox="1"/>
      </xdr:nvSpPr>
      <xdr:spPr>
        <a:xfrm>
          <a:off x="863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133248</xdr:rowOff>
    </xdr:from>
    <xdr:to>
      <xdr:col>24</xdr:col>
      <xdr:colOff>114300</xdr:colOff>
      <xdr:row>98</xdr:row>
      <xdr:rowOff>63398</xdr:rowOff>
    </xdr:to>
    <xdr:sp macro="" textlink="">
      <xdr:nvSpPr>
        <xdr:cNvPr id="251" name="楕円 250"/>
        <xdr:cNvSpPr/>
      </xdr:nvSpPr>
      <xdr:spPr>
        <a:xfrm>
          <a:off x="4584700" y="167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48175</xdr:rowOff>
    </xdr:from>
    <xdr:ext cx="534377" cy="259045"/>
    <xdr:sp macro="" textlink="">
      <xdr:nvSpPr>
        <xdr:cNvPr id="252" name="扶助費該当値テキスト"/>
        <xdr:cNvSpPr txBox="1"/>
      </xdr:nvSpPr>
      <xdr:spPr>
        <a:xfrm>
          <a:off x="4686300" y="1667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113635</xdr:rowOff>
    </xdr:from>
    <xdr:to>
      <xdr:col>20</xdr:col>
      <xdr:colOff>38100</xdr:colOff>
      <xdr:row>98</xdr:row>
      <xdr:rowOff>43785</xdr:rowOff>
    </xdr:to>
    <xdr:sp macro="" textlink="">
      <xdr:nvSpPr>
        <xdr:cNvPr id="253" name="楕円 252"/>
        <xdr:cNvSpPr/>
      </xdr:nvSpPr>
      <xdr:spPr>
        <a:xfrm>
          <a:off x="3746500" y="167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34912</xdr:rowOff>
    </xdr:from>
    <xdr:ext cx="534377" cy="259045"/>
    <xdr:sp macro="" textlink="">
      <xdr:nvSpPr>
        <xdr:cNvPr id="254" name="テキスト ボックス 253"/>
        <xdr:cNvSpPr txBox="1"/>
      </xdr:nvSpPr>
      <xdr:spPr>
        <a:xfrm>
          <a:off x="3530111" y="1683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110342</xdr:rowOff>
    </xdr:from>
    <xdr:to>
      <xdr:col>15</xdr:col>
      <xdr:colOff>101600</xdr:colOff>
      <xdr:row>98</xdr:row>
      <xdr:rowOff>40492</xdr:rowOff>
    </xdr:to>
    <xdr:sp macro="" textlink="">
      <xdr:nvSpPr>
        <xdr:cNvPr id="255" name="楕円 254"/>
        <xdr:cNvSpPr/>
      </xdr:nvSpPr>
      <xdr:spPr>
        <a:xfrm>
          <a:off x="2857500" y="1674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31619</xdr:rowOff>
    </xdr:from>
    <xdr:ext cx="534377" cy="259045"/>
    <xdr:sp macro="" textlink="">
      <xdr:nvSpPr>
        <xdr:cNvPr id="256" name="テキスト ボックス 255"/>
        <xdr:cNvSpPr txBox="1"/>
      </xdr:nvSpPr>
      <xdr:spPr>
        <a:xfrm>
          <a:off x="2641111" y="1683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13050</xdr:rowOff>
    </xdr:from>
    <xdr:to>
      <xdr:col>10</xdr:col>
      <xdr:colOff>165100</xdr:colOff>
      <xdr:row>98</xdr:row>
      <xdr:rowOff>114650</xdr:rowOff>
    </xdr:to>
    <xdr:sp macro="" textlink="">
      <xdr:nvSpPr>
        <xdr:cNvPr id="257" name="楕円 256"/>
        <xdr:cNvSpPr/>
      </xdr:nvSpPr>
      <xdr:spPr>
        <a:xfrm>
          <a:off x="1968500" y="168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105777</xdr:rowOff>
    </xdr:from>
    <xdr:ext cx="534377" cy="259045"/>
    <xdr:sp macro="" textlink="">
      <xdr:nvSpPr>
        <xdr:cNvPr id="258" name="テキスト ボックス 257"/>
        <xdr:cNvSpPr txBox="1"/>
      </xdr:nvSpPr>
      <xdr:spPr>
        <a:xfrm>
          <a:off x="1752111" y="1690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127716</xdr:rowOff>
    </xdr:from>
    <xdr:to>
      <xdr:col>6</xdr:col>
      <xdr:colOff>38100</xdr:colOff>
      <xdr:row>98</xdr:row>
      <xdr:rowOff>57866</xdr:rowOff>
    </xdr:to>
    <xdr:sp macro="" textlink="">
      <xdr:nvSpPr>
        <xdr:cNvPr id="259" name="楕円 258"/>
        <xdr:cNvSpPr/>
      </xdr:nvSpPr>
      <xdr:spPr>
        <a:xfrm>
          <a:off x="1079500" y="1675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48993</xdr:rowOff>
    </xdr:from>
    <xdr:ext cx="534377" cy="259045"/>
    <xdr:sp macro="" textlink="">
      <xdr:nvSpPr>
        <xdr:cNvPr id="260" name="テキスト ボックス 259"/>
        <xdr:cNvSpPr txBox="1"/>
      </xdr:nvSpPr>
      <xdr:spPr>
        <a:xfrm>
          <a:off x="863111" y="1685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145186</xdr:rowOff>
    </xdr:from>
    <xdr:to>
      <xdr:col>55</xdr:col>
      <xdr:colOff>0</xdr:colOff>
      <xdr:row>35</xdr:row>
      <xdr:rowOff>170009</xdr:rowOff>
    </xdr:to>
    <xdr:cxnSp macro="">
      <xdr:nvCxnSpPr>
        <xdr:cNvPr id="293" name="直線コネクタ 292"/>
        <xdr:cNvCxnSpPr/>
      </xdr:nvCxnSpPr>
      <xdr:spPr>
        <a:xfrm>
          <a:off x="9639300" y="6145936"/>
          <a:ext cx="838200" cy="2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43524</xdr:rowOff>
    </xdr:from>
    <xdr:ext cx="534377" cy="259045"/>
    <xdr:sp macro="" textlink="">
      <xdr:nvSpPr>
        <xdr:cNvPr id="294" name="補助費等平均値テキスト"/>
        <xdr:cNvSpPr txBox="1"/>
      </xdr:nvSpPr>
      <xdr:spPr>
        <a:xfrm>
          <a:off x="10528300" y="6215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83264</xdr:rowOff>
    </xdr:from>
    <xdr:to>
      <xdr:col>50</xdr:col>
      <xdr:colOff>114300</xdr:colOff>
      <xdr:row>35</xdr:row>
      <xdr:rowOff>145186</xdr:rowOff>
    </xdr:to>
    <xdr:cxnSp macro="">
      <xdr:nvCxnSpPr>
        <xdr:cNvPr id="296" name="直線コネクタ 295"/>
        <xdr:cNvCxnSpPr/>
      </xdr:nvCxnSpPr>
      <xdr:spPr>
        <a:xfrm>
          <a:off x="8750300" y="6084014"/>
          <a:ext cx="889000" cy="6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11511</xdr:rowOff>
    </xdr:from>
    <xdr:ext cx="534377" cy="259045"/>
    <xdr:sp macro="" textlink="">
      <xdr:nvSpPr>
        <xdr:cNvPr id="298" name="テキスト ボックス 297"/>
        <xdr:cNvSpPr txBox="1"/>
      </xdr:nvSpPr>
      <xdr:spPr>
        <a:xfrm>
          <a:off x="9372111" y="63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83264</xdr:rowOff>
    </xdr:from>
    <xdr:to>
      <xdr:col>45</xdr:col>
      <xdr:colOff>177800</xdr:colOff>
      <xdr:row>35</xdr:row>
      <xdr:rowOff>111125</xdr:rowOff>
    </xdr:to>
    <xdr:cxnSp macro="">
      <xdr:nvCxnSpPr>
        <xdr:cNvPr id="299" name="直線コネクタ 298"/>
        <xdr:cNvCxnSpPr/>
      </xdr:nvCxnSpPr>
      <xdr:spPr>
        <a:xfrm flipV="1">
          <a:off x="7861300" y="6084014"/>
          <a:ext cx="889000" cy="2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37752</xdr:rowOff>
    </xdr:from>
    <xdr:ext cx="534377" cy="259045"/>
    <xdr:sp macro="" textlink="">
      <xdr:nvSpPr>
        <xdr:cNvPr id="301" name="テキスト ボックス 300"/>
        <xdr:cNvSpPr txBox="1"/>
      </xdr:nvSpPr>
      <xdr:spPr>
        <a:xfrm>
          <a:off x="8483111" y="63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83741</xdr:rowOff>
    </xdr:from>
    <xdr:to>
      <xdr:col>41</xdr:col>
      <xdr:colOff>50800</xdr:colOff>
      <xdr:row>35</xdr:row>
      <xdr:rowOff>111125</xdr:rowOff>
    </xdr:to>
    <xdr:cxnSp macro="">
      <xdr:nvCxnSpPr>
        <xdr:cNvPr id="302" name="直線コネクタ 301"/>
        <xdr:cNvCxnSpPr/>
      </xdr:nvCxnSpPr>
      <xdr:spPr>
        <a:xfrm>
          <a:off x="6972300" y="6084491"/>
          <a:ext cx="889000" cy="2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4" name="テキスト ボックス 303"/>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121904</xdr:rowOff>
    </xdr:from>
    <xdr:to>
      <xdr:col>36</xdr:col>
      <xdr:colOff>165100</xdr:colOff>
      <xdr:row>37</xdr:row>
      <xdr:rowOff>52054</xdr:rowOff>
    </xdr:to>
    <xdr:sp macro="" textlink="">
      <xdr:nvSpPr>
        <xdr:cNvPr id="305" name="フローチャート: 判断 304"/>
        <xdr:cNvSpPr/>
      </xdr:nvSpPr>
      <xdr:spPr>
        <a:xfrm>
          <a:off x="6921500" y="629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43181</xdr:rowOff>
    </xdr:from>
    <xdr:ext cx="534377" cy="259045"/>
    <xdr:sp macro="" textlink="">
      <xdr:nvSpPr>
        <xdr:cNvPr id="306" name="テキスト ボックス 305"/>
        <xdr:cNvSpPr txBox="1"/>
      </xdr:nvSpPr>
      <xdr:spPr>
        <a:xfrm>
          <a:off x="6705111" y="638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119209</xdr:rowOff>
    </xdr:from>
    <xdr:to>
      <xdr:col>55</xdr:col>
      <xdr:colOff>50800</xdr:colOff>
      <xdr:row>36</xdr:row>
      <xdr:rowOff>49359</xdr:rowOff>
    </xdr:to>
    <xdr:sp macro="" textlink="">
      <xdr:nvSpPr>
        <xdr:cNvPr id="312" name="楕円 311"/>
        <xdr:cNvSpPr/>
      </xdr:nvSpPr>
      <xdr:spPr>
        <a:xfrm>
          <a:off x="10426700" y="611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142086</xdr:rowOff>
    </xdr:from>
    <xdr:ext cx="534377" cy="259045"/>
    <xdr:sp macro="" textlink="">
      <xdr:nvSpPr>
        <xdr:cNvPr id="313" name="補助費等該当値テキスト"/>
        <xdr:cNvSpPr txBox="1"/>
      </xdr:nvSpPr>
      <xdr:spPr>
        <a:xfrm>
          <a:off x="10528300" y="597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94386</xdr:rowOff>
    </xdr:from>
    <xdr:to>
      <xdr:col>50</xdr:col>
      <xdr:colOff>165100</xdr:colOff>
      <xdr:row>36</xdr:row>
      <xdr:rowOff>24536</xdr:rowOff>
    </xdr:to>
    <xdr:sp macro="" textlink="">
      <xdr:nvSpPr>
        <xdr:cNvPr id="314" name="楕円 313"/>
        <xdr:cNvSpPr/>
      </xdr:nvSpPr>
      <xdr:spPr>
        <a:xfrm>
          <a:off x="9588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41063</xdr:rowOff>
    </xdr:from>
    <xdr:ext cx="534377" cy="259045"/>
    <xdr:sp macro="" textlink="">
      <xdr:nvSpPr>
        <xdr:cNvPr id="315" name="テキスト ボックス 314"/>
        <xdr:cNvSpPr txBox="1"/>
      </xdr:nvSpPr>
      <xdr:spPr>
        <a:xfrm>
          <a:off x="9372111" y="58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32464</xdr:rowOff>
    </xdr:from>
    <xdr:to>
      <xdr:col>46</xdr:col>
      <xdr:colOff>38100</xdr:colOff>
      <xdr:row>35</xdr:row>
      <xdr:rowOff>134064</xdr:rowOff>
    </xdr:to>
    <xdr:sp macro="" textlink="">
      <xdr:nvSpPr>
        <xdr:cNvPr id="316" name="楕円 315"/>
        <xdr:cNvSpPr/>
      </xdr:nvSpPr>
      <xdr:spPr>
        <a:xfrm>
          <a:off x="8699500" y="60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150591</xdr:rowOff>
    </xdr:from>
    <xdr:ext cx="534377" cy="259045"/>
    <xdr:sp macro="" textlink="">
      <xdr:nvSpPr>
        <xdr:cNvPr id="317" name="テキスト ボックス 316"/>
        <xdr:cNvSpPr txBox="1"/>
      </xdr:nvSpPr>
      <xdr:spPr>
        <a:xfrm>
          <a:off x="8483111" y="58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60325</xdr:rowOff>
    </xdr:from>
    <xdr:to>
      <xdr:col>41</xdr:col>
      <xdr:colOff>101600</xdr:colOff>
      <xdr:row>35</xdr:row>
      <xdr:rowOff>161925</xdr:rowOff>
    </xdr:to>
    <xdr:sp macro="" textlink="">
      <xdr:nvSpPr>
        <xdr:cNvPr id="318" name="楕円 317"/>
        <xdr:cNvSpPr/>
      </xdr:nvSpPr>
      <xdr:spPr>
        <a:xfrm>
          <a:off x="7810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7002</xdr:rowOff>
    </xdr:from>
    <xdr:ext cx="534377" cy="259045"/>
    <xdr:sp macro="" textlink="">
      <xdr:nvSpPr>
        <xdr:cNvPr id="319" name="テキスト ボックス 318"/>
        <xdr:cNvSpPr txBox="1"/>
      </xdr:nvSpPr>
      <xdr:spPr>
        <a:xfrm>
          <a:off x="7594111" y="583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32941</xdr:rowOff>
    </xdr:from>
    <xdr:to>
      <xdr:col>36</xdr:col>
      <xdr:colOff>165100</xdr:colOff>
      <xdr:row>35</xdr:row>
      <xdr:rowOff>134541</xdr:rowOff>
    </xdr:to>
    <xdr:sp macro="" textlink="">
      <xdr:nvSpPr>
        <xdr:cNvPr id="320" name="楕円 319"/>
        <xdr:cNvSpPr/>
      </xdr:nvSpPr>
      <xdr:spPr>
        <a:xfrm>
          <a:off x="6921500" y="60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151068</xdr:rowOff>
    </xdr:from>
    <xdr:ext cx="534377" cy="259045"/>
    <xdr:sp macro="" textlink="">
      <xdr:nvSpPr>
        <xdr:cNvPr id="321" name="テキスト ボックス 320"/>
        <xdr:cNvSpPr txBox="1"/>
      </xdr:nvSpPr>
      <xdr:spPr>
        <a:xfrm>
          <a:off x="6705111" y="580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115991</xdr:rowOff>
    </xdr:from>
    <xdr:to>
      <xdr:col>55</xdr:col>
      <xdr:colOff>0</xdr:colOff>
      <xdr:row>57</xdr:row>
      <xdr:rowOff>92597</xdr:rowOff>
    </xdr:to>
    <xdr:cxnSp macro="">
      <xdr:nvCxnSpPr>
        <xdr:cNvPr id="352" name="直線コネクタ 351"/>
        <xdr:cNvCxnSpPr/>
      </xdr:nvCxnSpPr>
      <xdr:spPr>
        <a:xfrm>
          <a:off x="9639300" y="9545741"/>
          <a:ext cx="838200" cy="31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115991</xdr:rowOff>
    </xdr:from>
    <xdr:to>
      <xdr:col>50</xdr:col>
      <xdr:colOff>114300</xdr:colOff>
      <xdr:row>57</xdr:row>
      <xdr:rowOff>140756</xdr:rowOff>
    </xdr:to>
    <xdr:cxnSp macro="">
      <xdr:nvCxnSpPr>
        <xdr:cNvPr id="355" name="直線コネクタ 354"/>
        <xdr:cNvCxnSpPr/>
      </xdr:nvCxnSpPr>
      <xdr:spPr>
        <a:xfrm flipV="1">
          <a:off x="8750300" y="9545741"/>
          <a:ext cx="889000" cy="3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7" name="テキスト ボックス 356"/>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95896</xdr:rowOff>
    </xdr:from>
    <xdr:to>
      <xdr:col>45</xdr:col>
      <xdr:colOff>177800</xdr:colOff>
      <xdr:row>57</xdr:row>
      <xdr:rowOff>140756</xdr:rowOff>
    </xdr:to>
    <xdr:cxnSp macro="">
      <xdr:nvCxnSpPr>
        <xdr:cNvPr id="358" name="直線コネクタ 357"/>
        <xdr:cNvCxnSpPr/>
      </xdr:nvCxnSpPr>
      <xdr:spPr>
        <a:xfrm>
          <a:off x="7861300" y="9868546"/>
          <a:ext cx="889000" cy="4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89528</xdr:rowOff>
    </xdr:from>
    <xdr:to>
      <xdr:col>41</xdr:col>
      <xdr:colOff>50800</xdr:colOff>
      <xdr:row>57</xdr:row>
      <xdr:rowOff>95896</xdr:rowOff>
    </xdr:to>
    <xdr:cxnSp macro="">
      <xdr:nvCxnSpPr>
        <xdr:cNvPr id="361" name="直線コネクタ 360"/>
        <xdr:cNvCxnSpPr/>
      </xdr:nvCxnSpPr>
      <xdr:spPr>
        <a:xfrm>
          <a:off x="6972300" y="9519278"/>
          <a:ext cx="889000" cy="34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84350</xdr:rowOff>
    </xdr:from>
    <xdr:to>
      <xdr:col>36</xdr:col>
      <xdr:colOff>165100</xdr:colOff>
      <xdr:row>56</xdr:row>
      <xdr:rowOff>14500</xdr:rowOff>
    </xdr:to>
    <xdr:sp macro="" textlink="">
      <xdr:nvSpPr>
        <xdr:cNvPr id="364" name="フローチャート: 判断 363"/>
        <xdr:cNvSpPr/>
      </xdr:nvSpPr>
      <xdr:spPr>
        <a:xfrm>
          <a:off x="6921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5627</xdr:rowOff>
    </xdr:from>
    <xdr:ext cx="534377" cy="259045"/>
    <xdr:sp macro="" textlink="">
      <xdr:nvSpPr>
        <xdr:cNvPr id="365" name="テキスト ボックス 364"/>
        <xdr:cNvSpPr txBox="1"/>
      </xdr:nvSpPr>
      <xdr:spPr>
        <a:xfrm>
          <a:off x="6705111" y="96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41797</xdr:rowOff>
    </xdr:from>
    <xdr:to>
      <xdr:col>55</xdr:col>
      <xdr:colOff>50800</xdr:colOff>
      <xdr:row>57</xdr:row>
      <xdr:rowOff>143397</xdr:rowOff>
    </xdr:to>
    <xdr:sp macro="" textlink="">
      <xdr:nvSpPr>
        <xdr:cNvPr id="371" name="楕円 370"/>
        <xdr:cNvSpPr/>
      </xdr:nvSpPr>
      <xdr:spPr>
        <a:xfrm>
          <a:off x="10426700" y="981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20224</xdr:rowOff>
    </xdr:from>
    <xdr:ext cx="534377" cy="259045"/>
    <xdr:sp macro="" textlink="">
      <xdr:nvSpPr>
        <xdr:cNvPr id="372" name="普通建設事業費該当値テキスト"/>
        <xdr:cNvSpPr txBox="1"/>
      </xdr:nvSpPr>
      <xdr:spPr>
        <a:xfrm>
          <a:off x="10528300" y="979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65191</xdr:rowOff>
    </xdr:from>
    <xdr:to>
      <xdr:col>50</xdr:col>
      <xdr:colOff>165100</xdr:colOff>
      <xdr:row>55</xdr:row>
      <xdr:rowOff>166791</xdr:rowOff>
    </xdr:to>
    <xdr:sp macro="" textlink="">
      <xdr:nvSpPr>
        <xdr:cNvPr id="373" name="楕円 372"/>
        <xdr:cNvSpPr/>
      </xdr:nvSpPr>
      <xdr:spPr>
        <a:xfrm>
          <a:off x="9588500" y="949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11868</xdr:rowOff>
    </xdr:from>
    <xdr:ext cx="534377" cy="259045"/>
    <xdr:sp macro="" textlink="">
      <xdr:nvSpPr>
        <xdr:cNvPr id="374" name="テキスト ボックス 373"/>
        <xdr:cNvSpPr txBox="1"/>
      </xdr:nvSpPr>
      <xdr:spPr>
        <a:xfrm>
          <a:off x="9372111" y="927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89956</xdr:rowOff>
    </xdr:from>
    <xdr:to>
      <xdr:col>46</xdr:col>
      <xdr:colOff>38100</xdr:colOff>
      <xdr:row>58</xdr:row>
      <xdr:rowOff>20106</xdr:rowOff>
    </xdr:to>
    <xdr:sp macro="" textlink="">
      <xdr:nvSpPr>
        <xdr:cNvPr id="375" name="楕円 374"/>
        <xdr:cNvSpPr/>
      </xdr:nvSpPr>
      <xdr:spPr>
        <a:xfrm>
          <a:off x="8699500" y="98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11233</xdr:rowOff>
    </xdr:from>
    <xdr:ext cx="534377" cy="259045"/>
    <xdr:sp macro="" textlink="">
      <xdr:nvSpPr>
        <xdr:cNvPr id="376" name="テキスト ボックス 375"/>
        <xdr:cNvSpPr txBox="1"/>
      </xdr:nvSpPr>
      <xdr:spPr>
        <a:xfrm>
          <a:off x="8483111" y="995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45096</xdr:rowOff>
    </xdr:from>
    <xdr:to>
      <xdr:col>41</xdr:col>
      <xdr:colOff>101600</xdr:colOff>
      <xdr:row>57</xdr:row>
      <xdr:rowOff>146696</xdr:rowOff>
    </xdr:to>
    <xdr:sp macro="" textlink="">
      <xdr:nvSpPr>
        <xdr:cNvPr id="377" name="楕円 376"/>
        <xdr:cNvSpPr/>
      </xdr:nvSpPr>
      <xdr:spPr>
        <a:xfrm>
          <a:off x="7810500" y="981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137823</xdr:rowOff>
    </xdr:from>
    <xdr:ext cx="534377" cy="259045"/>
    <xdr:sp macro="" textlink="">
      <xdr:nvSpPr>
        <xdr:cNvPr id="378" name="テキスト ボックス 377"/>
        <xdr:cNvSpPr txBox="1"/>
      </xdr:nvSpPr>
      <xdr:spPr>
        <a:xfrm>
          <a:off x="7594111" y="99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38728</xdr:rowOff>
    </xdr:from>
    <xdr:to>
      <xdr:col>36</xdr:col>
      <xdr:colOff>165100</xdr:colOff>
      <xdr:row>55</xdr:row>
      <xdr:rowOff>140328</xdr:rowOff>
    </xdr:to>
    <xdr:sp macro="" textlink="">
      <xdr:nvSpPr>
        <xdr:cNvPr id="379" name="楕円 378"/>
        <xdr:cNvSpPr/>
      </xdr:nvSpPr>
      <xdr:spPr>
        <a:xfrm>
          <a:off x="6921500" y="946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156855</xdr:rowOff>
    </xdr:from>
    <xdr:ext cx="534377" cy="259045"/>
    <xdr:sp macro="" textlink="">
      <xdr:nvSpPr>
        <xdr:cNvPr id="380" name="テキスト ボックス 379"/>
        <xdr:cNvSpPr txBox="1"/>
      </xdr:nvSpPr>
      <xdr:spPr>
        <a:xfrm>
          <a:off x="6705111" y="92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106108</xdr:rowOff>
    </xdr:from>
    <xdr:to>
      <xdr:col>55</xdr:col>
      <xdr:colOff>0</xdr:colOff>
      <xdr:row>79</xdr:row>
      <xdr:rowOff>13576</xdr:rowOff>
    </xdr:to>
    <xdr:cxnSp macro="">
      <xdr:nvCxnSpPr>
        <xdr:cNvPr id="409" name="直線コネクタ 408"/>
        <xdr:cNvCxnSpPr/>
      </xdr:nvCxnSpPr>
      <xdr:spPr>
        <a:xfrm>
          <a:off x="9639300" y="13136308"/>
          <a:ext cx="838200" cy="42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106108</xdr:rowOff>
    </xdr:from>
    <xdr:to>
      <xdr:col>50</xdr:col>
      <xdr:colOff>114300</xdr:colOff>
      <xdr:row>78</xdr:row>
      <xdr:rowOff>148907</xdr:rowOff>
    </xdr:to>
    <xdr:cxnSp macro="">
      <xdr:nvCxnSpPr>
        <xdr:cNvPr id="412" name="直線コネクタ 411"/>
        <xdr:cNvCxnSpPr/>
      </xdr:nvCxnSpPr>
      <xdr:spPr>
        <a:xfrm flipV="1">
          <a:off x="8750300" y="13136308"/>
          <a:ext cx="889000" cy="38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68966</xdr:rowOff>
    </xdr:from>
    <xdr:ext cx="534377" cy="259045"/>
    <xdr:sp macro="" textlink="">
      <xdr:nvSpPr>
        <xdr:cNvPr id="414" name="テキスト ボックス 413"/>
        <xdr:cNvSpPr txBox="1"/>
      </xdr:nvSpPr>
      <xdr:spPr>
        <a:xfrm>
          <a:off x="9372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148907</xdr:rowOff>
    </xdr:from>
    <xdr:to>
      <xdr:col>45</xdr:col>
      <xdr:colOff>177800</xdr:colOff>
      <xdr:row>78</xdr:row>
      <xdr:rowOff>169698</xdr:rowOff>
    </xdr:to>
    <xdr:cxnSp macro="">
      <xdr:nvCxnSpPr>
        <xdr:cNvPr id="415" name="直線コネクタ 414"/>
        <xdr:cNvCxnSpPr/>
      </xdr:nvCxnSpPr>
      <xdr:spPr>
        <a:xfrm flipV="1">
          <a:off x="7861300" y="13522007"/>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62840</xdr:rowOff>
    </xdr:from>
    <xdr:to>
      <xdr:col>41</xdr:col>
      <xdr:colOff>50800</xdr:colOff>
      <xdr:row>78</xdr:row>
      <xdr:rowOff>169698</xdr:rowOff>
    </xdr:to>
    <xdr:cxnSp macro="">
      <xdr:nvCxnSpPr>
        <xdr:cNvPr id="418" name="直線コネクタ 417"/>
        <xdr:cNvCxnSpPr/>
      </xdr:nvCxnSpPr>
      <xdr:spPr>
        <a:xfrm>
          <a:off x="6972300" y="13093040"/>
          <a:ext cx="889000" cy="4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125298</xdr:rowOff>
    </xdr:from>
    <xdr:to>
      <xdr:col>36</xdr:col>
      <xdr:colOff>165100</xdr:colOff>
      <xdr:row>77</xdr:row>
      <xdr:rowOff>55448</xdr:rowOff>
    </xdr:to>
    <xdr:sp macro="" textlink="">
      <xdr:nvSpPr>
        <xdr:cNvPr id="421" name="フローチャート: 判断 420"/>
        <xdr:cNvSpPr/>
      </xdr:nvSpPr>
      <xdr:spPr>
        <a:xfrm>
          <a:off x="6921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46575</xdr:rowOff>
    </xdr:from>
    <xdr:ext cx="534377" cy="259045"/>
    <xdr:sp macro="" textlink="">
      <xdr:nvSpPr>
        <xdr:cNvPr id="422" name="テキスト ボックス 421"/>
        <xdr:cNvSpPr txBox="1"/>
      </xdr:nvSpPr>
      <xdr:spPr>
        <a:xfrm>
          <a:off x="6705111" y="1324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134226</xdr:rowOff>
    </xdr:from>
    <xdr:to>
      <xdr:col>55</xdr:col>
      <xdr:colOff>50800</xdr:colOff>
      <xdr:row>79</xdr:row>
      <xdr:rowOff>64376</xdr:rowOff>
    </xdr:to>
    <xdr:sp macro="" textlink="">
      <xdr:nvSpPr>
        <xdr:cNvPr id="428" name="楕円 427"/>
        <xdr:cNvSpPr/>
      </xdr:nvSpPr>
      <xdr:spPr>
        <a:xfrm>
          <a:off x="10426700" y="135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49153</xdr:rowOff>
    </xdr:from>
    <xdr:ext cx="469744" cy="259045"/>
    <xdr:sp macro="" textlink="">
      <xdr:nvSpPr>
        <xdr:cNvPr id="429" name="普通建設事業費 （ うち新規整備　）該当値テキスト"/>
        <xdr:cNvSpPr txBox="1"/>
      </xdr:nvSpPr>
      <xdr:spPr>
        <a:xfrm>
          <a:off x="10528300" y="134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55308</xdr:rowOff>
    </xdr:from>
    <xdr:to>
      <xdr:col>50</xdr:col>
      <xdr:colOff>165100</xdr:colOff>
      <xdr:row>76</xdr:row>
      <xdr:rowOff>156908</xdr:rowOff>
    </xdr:to>
    <xdr:sp macro="" textlink="">
      <xdr:nvSpPr>
        <xdr:cNvPr id="430" name="楕円 429"/>
        <xdr:cNvSpPr/>
      </xdr:nvSpPr>
      <xdr:spPr>
        <a:xfrm>
          <a:off x="9588500" y="1308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1985</xdr:rowOff>
    </xdr:from>
    <xdr:ext cx="534377" cy="259045"/>
    <xdr:sp macro="" textlink="">
      <xdr:nvSpPr>
        <xdr:cNvPr id="431" name="テキスト ボックス 430"/>
        <xdr:cNvSpPr txBox="1"/>
      </xdr:nvSpPr>
      <xdr:spPr>
        <a:xfrm>
          <a:off x="9372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98107</xdr:rowOff>
    </xdr:from>
    <xdr:to>
      <xdr:col>46</xdr:col>
      <xdr:colOff>38100</xdr:colOff>
      <xdr:row>79</xdr:row>
      <xdr:rowOff>28257</xdr:rowOff>
    </xdr:to>
    <xdr:sp macro="" textlink="">
      <xdr:nvSpPr>
        <xdr:cNvPr id="432" name="楕円 431"/>
        <xdr:cNvSpPr/>
      </xdr:nvSpPr>
      <xdr:spPr>
        <a:xfrm>
          <a:off x="8699500" y="134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19384</xdr:rowOff>
    </xdr:from>
    <xdr:ext cx="469744" cy="259045"/>
    <xdr:sp macro="" textlink="">
      <xdr:nvSpPr>
        <xdr:cNvPr id="433" name="テキスト ボックス 432"/>
        <xdr:cNvSpPr txBox="1"/>
      </xdr:nvSpPr>
      <xdr:spPr>
        <a:xfrm>
          <a:off x="8515428" y="1356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118898</xdr:rowOff>
    </xdr:from>
    <xdr:to>
      <xdr:col>41</xdr:col>
      <xdr:colOff>101600</xdr:colOff>
      <xdr:row>79</xdr:row>
      <xdr:rowOff>49048</xdr:rowOff>
    </xdr:to>
    <xdr:sp macro="" textlink="">
      <xdr:nvSpPr>
        <xdr:cNvPr id="434" name="楕円 433"/>
        <xdr:cNvSpPr/>
      </xdr:nvSpPr>
      <xdr:spPr>
        <a:xfrm>
          <a:off x="7810500" y="134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40175</xdr:rowOff>
    </xdr:from>
    <xdr:ext cx="469744" cy="259045"/>
    <xdr:sp macro="" textlink="">
      <xdr:nvSpPr>
        <xdr:cNvPr id="435" name="テキスト ボックス 434"/>
        <xdr:cNvSpPr txBox="1"/>
      </xdr:nvSpPr>
      <xdr:spPr>
        <a:xfrm>
          <a:off x="7626428" y="1358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12040</xdr:rowOff>
    </xdr:from>
    <xdr:to>
      <xdr:col>36</xdr:col>
      <xdr:colOff>165100</xdr:colOff>
      <xdr:row>76</xdr:row>
      <xdr:rowOff>113640</xdr:rowOff>
    </xdr:to>
    <xdr:sp macro="" textlink="">
      <xdr:nvSpPr>
        <xdr:cNvPr id="436" name="楕円 435"/>
        <xdr:cNvSpPr/>
      </xdr:nvSpPr>
      <xdr:spPr>
        <a:xfrm>
          <a:off x="6921500" y="130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130167</xdr:rowOff>
    </xdr:from>
    <xdr:ext cx="534377" cy="259045"/>
    <xdr:sp macro="" textlink="">
      <xdr:nvSpPr>
        <xdr:cNvPr id="437" name="テキスト ボックス 436"/>
        <xdr:cNvSpPr txBox="1"/>
      </xdr:nvSpPr>
      <xdr:spPr>
        <a:xfrm>
          <a:off x="6705111" y="1281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37320</xdr:rowOff>
    </xdr:from>
    <xdr:to>
      <xdr:col>55</xdr:col>
      <xdr:colOff>0</xdr:colOff>
      <xdr:row>97</xdr:row>
      <xdr:rowOff>90649</xdr:rowOff>
    </xdr:to>
    <xdr:cxnSp macro="">
      <xdr:nvCxnSpPr>
        <xdr:cNvPr id="468" name="直線コネクタ 467"/>
        <xdr:cNvCxnSpPr/>
      </xdr:nvCxnSpPr>
      <xdr:spPr>
        <a:xfrm flipV="1">
          <a:off x="9639300" y="16667970"/>
          <a:ext cx="838200" cy="5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90649</xdr:rowOff>
    </xdr:from>
    <xdr:to>
      <xdr:col>50</xdr:col>
      <xdr:colOff>114300</xdr:colOff>
      <xdr:row>97</xdr:row>
      <xdr:rowOff>167360</xdr:rowOff>
    </xdr:to>
    <xdr:cxnSp macro="">
      <xdr:nvCxnSpPr>
        <xdr:cNvPr id="471" name="直線コネクタ 470"/>
        <xdr:cNvCxnSpPr/>
      </xdr:nvCxnSpPr>
      <xdr:spPr>
        <a:xfrm flipV="1">
          <a:off x="8750300" y="16721299"/>
          <a:ext cx="889000" cy="7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20876</xdr:rowOff>
    </xdr:from>
    <xdr:to>
      <xdr:col>45</xdr:col>
      <xdr:colOff>177800</xdr:colOff>
      <xdr:row>97</xdr:row>
      <xdr:rowOff>167360</xdr:rowOff>
    </xdr:to>
    <xdr:cxnSp macro="">
      <xdr:nvCxnSpPr>
        <xdr:cNvPr id="474" name="直線コネクタ 473"/>
        <xdr:cNvCxnSpPr/>
      </xdr:nvCxnSpPr>
      <xdr:spPr>
        <a:xfrm>
          <a:off x="7861300" y="16651526"/>
          <a:ext cx="889000" cy="14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20876</xdr:rowOff>
    </xdr:from>
    <xdr:to>
      <xdr:col>41</xdr:col>
      <xdr:colOff>50800</xdr:colOff>
      <xdr:row>97</xdr:row>
      <xdr:rowOff>81783</xdr:rowOff>
    </xdr:to>
    <xdr:cxnSp macro="">
      <xdr:nvCxnSpPr>
        <xdr:cNvPr id="477" name="直線コネクタ 476"/>
        <xdr:cNvCxnSpPr/>
      </xdr:nvCxnSpPr>
      <xdr:spPr>
        <a:xfrm flipV="1">
          <a:off x="6972300" y="16651526"/>
          <a:ext cx="889000" cy="6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102973</xdr:rowOff>
    </xdr:from>
    <xdr:ext cx="534377" cy="259045"/>
    <xdr:sp macro="" textlink="">
      <xdr:nvSpPr>
        <xdr:cNvPr id="479" name="テキスト ボックス 478"/>
        <xdr:cNvSpPr txBox="1"/>
      </xdr:nvSpPr>
      <xdr:spPr>
        <a:xfrm>
          <a:off x="7594111" y="167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0" name="フローチャート: 判断 479"/>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135132</xdr:rowOff>
    </xdr:from>
    <xdr:ext cx="534377" cy="259045"/>
    <xdr:sp macro="" textlink="">
      <xdr:nvSpPr>
        <xdr:cNvPr id="481" name="テキスト ボックス 480"/>
        <xdr:cNvSpPr txBox="1"/>
      </xdr:nvSpPr>
      <xdr:spPr>
        <a:xfrm>
          <a:off x="6705111" y="164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157970</xdr:rowOff>
    </xdr:from>
    <xdr:to>
      <xdr:col>55</xdr:col>
      <xdr:colOff>50800</xdr:colOff>
      <xdr:row>97</xdr:row>
      <xdr:rowOff>88120</xdr:rowOff>
    </xdr:to>
    <xdr:sp macro="" textlink="">
      <xdr:nvSpPr>
        <xdr:cNvPr id="487" name="楕円 486"/>
        <xdr:cNvSpPr/>
      </xdr:nvSpPr>
      <xdr:spPr>
        <a:xfrm>
          <a:off x="10426700" y="166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136397</xdr:rowOff>
    </xdr:from>
    <xdr:ext cx="534377" cy="259045"/>
    <xdr:sp macro="" textlink="">
      <xdr:nvSpPr>
        <xdr:cNvPr id="488" name="普通建設事業費 （ うち更新整備　）該当値テキスト"/>
        <xdr:cNvSpPr txBox="1"/>
      </xdr:nvSpPr>
      <xdr:spPr>
        <a:xfrm>
          <a:off x="10528300" y="1659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39849</xdr:rowOff>
    </xdr:from>
    <xdr:to>
      <xdr:col>50</xdr:col>
      <xdr:colOff>165100</xdr:colOff>
      <xdr:row>97</xdr:row>
      <xdr:rowOff>141449</xdr:rowOff>
    </xdr:to>
    <xdr:sp macro="" textlink="">
      <xdr:nvSpPr>
        <xdr:cNvPr id="489" name="楕円 488"/>
        <xdr:cNvSpPr/>
      </xdr:nvSpPr>
      <xdr:spPr>
        <a:xfrm>
          <a:off x="9588500" y="1667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132576</xdr:rowOff>
    </xdr:from>
    <xdr:ext cx="534377" cy="259045"/>
    <xdr:sp macro="" textlink="">
      <xdr:nvSpPr>
        <xdr:cNvPr id="490" name="テキスト ボックス 489"/>
        <xdr:cNvSpPr txBox="1"/>
      </xdr:nvSpPr>
      <xdr:spPr>
        <a:xfrm>
          <a:off x="9372111" y="167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116560</xdr:rowOff>
    </xdr:from>
    <xdr:to>
      <xdr:col>46</xdr:col>
      <xdr:colOff>38100</xdr:colOff>
      <xdr:row>98</xdr:row>
      <xdr:rowOff>46710</xdr:rowOff>
    </xdr:to>
    <xdr:sp macro="" textlink="">
      <xdr:nvSpPr>
        <xdr:cNvPr id="491" name="楕円 490"/>
        <xdr:cNvSpPr/>
      </xdr:nvSpPr>
      <xdr:spPr>
        <a:xfrm>
          <a:off x="8699500" y="167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37837</xdr:rowOff>
    </xdr:from>
    <xdr:ext cx="534377" cy="259045"/>
    <xdr:sp macro="" textlink="">
      <xdr:nvSpPr>
        <xdr:cNvPr id="492" name="テキスト ボックス 491"/>
        <xdr:cNvSpPr txBox="1"/>
      </xdr:nvSpPr>
      <xdr:spPr>
        <a:xfrm>
          <a:off x="8483111" y="168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141526</xdr:rowOff>
    </xdr:from>
    <xdr:to>
      <xdr:col>41</xdr:col>
      <xdr:colOff>101600</xdr:colOff>
      <xdr:row>97</xdr:row>
      <xdr:rowOff>71676</xdr:rowOff>
    </xdr:to>
    <xdr:sp macro="" textlink="">
      <xdr:nvSpPr>
        <xdr:cNvPr id="493" name="楕円 492"/>
        <xdr:cNvSpPr/>
      </xdr:nvSpPr>
      <xdr:spPr>
        <a:xfrm>
          <a:off x="7810500" y="1660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88203</xdr:rowOff>
    </xdr:from>
    <xdr:ext cx="534377" cy="259045"/>
    <xdr:sp macro="" textlink="">
      <xdr:nvSpPr>
        <xdr:cNvPr id="494" name="テキスト ボックス 493"/>
        <xdr:cNvSpPr txBox="1"/>
      </xdr:nvSpPr>
      <xdr:spPr>
        <a:xfrm>
          <a:off x="7594111" y="1637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30983</xdr:rowOff>
    </xdr:from>
    <xdr:to>
      <xdr:col>36</xdr:col>
      <xdr:colOff>165100</xdr:colOff>
      <xdr:row>97</xdr:row>
      <xdr:rowOff>132583</xdr:rowOff>
    </xdr:to>
    <xdr:sp macro="" textlink="">
      <xdr:nvSpPr>
        <xdr:cNvPr id="495" name="楕円 494"/>
        <xdr:cNvSpPr/>
      </xdr:nvSpPr>
      <xdr:spPr>
        <a:xfrm>
          <a:off x="6921500" y="166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123710</xdr:rowOff>
    </xdr:from>
    <xdr:ext cx="534377" cy="259045"/>
    <xdr:sp macro="" textlink="">
      <xdr:nvSpPr>
        <xdr:cNvPr id="496" name="テキスト ボックス 495"/>
        <xdr:cNvSpPr txBox="1"/>
      </xdr:nvSpPr>
      <xdr:spPr>
        <a:xfrm>
          <a:off x="6705111" y="1675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6197</xdr:rowOff>
    </xdr:from>
    <xdr:to>
      <xdr:col>85</xdr:col>
      <xdr:colOff>127000</xdr:colOff>
      <xdr:row>38</xdr:row>
      <xdr:rowOff>86573</xdr:rowOff>
    </xdr:to>
    <xdr:cxnSp macro="">
      <xdr:nvCxnSpPr>
        <xdr:cNvPr id="523" name="直線コネクタ 522"/>
        <xdr:cNvCxnSpPr/>
      </xdr:nvCxnSpPr>
      <xdr:spPr>
        <a:xfrm flipV="1">
          <a:off x="15481300" y="6521297"/>
          <a:ext cx="838200" cy="8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132341</xdr:rowOff>
    </xdr:from>
    <xdr:ext cx="469744" cy="259045"/>
    <xdr:sp macro="" textlink="">
      <xdr:nvSpPr>
        <xdr:cNvPr id="524" name="災害復旧事業費平均値テキスト"/>
        <xdr:cNvSpPr txBox="1"/>
      </xdr:nvSpPr>
      <xdr:spPr>
        <a:xfrm>
          <a:off x="16370300" y="6475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86573</xdr:rowOff>
    </xdr:from>
    <xdr:to>
      <xdr:col>81</xdr:col>
      <xdr:colOff>50800</xdr:colOff>
      <xdr:row>38</xdr:row>
      <xdr:rowOff>137734</xdr:rowOff>
    </xdr:to>
    <xdr:cxnSp macro="">
      <xdr:nvCxnSpPr>
        <xdr:cNvPr id="526" name="直線コネクタ 525"/>
        <xdr:cNvCxnSpPr/>
      </xdr:nvCxnSpPr>
      <xdr:spPr>
        <a:xfrm flipV="1">
          <a:off x="14592300" y="6601673"/>
          <a:ext cx="889000" cy="5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137140</xdr:rowOff>
    </xdr:from>
    <xdr:to>
      <xdr:col>76</xdr:col>
      <xdr:colOff>114300</xdr:colOff>
      <xdr:row>38</xdr:row>
      <xdr:rowOff>137734</xdr:rowOff>
    </xdr:to>
    <xdr:cxnSp macro="">
      <xdr:nvCxnSpPr>
        <xdr:cNvPr id="529" name="直線コネクタ 528"/>
        <xdr:cNvCxnSpPr/>
      </xdr:nvCxnSpPr>
      <xdr:spPr>
        <a:xfrm>
          <a:off x="13703300" y="6652240"/>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108199</xdr:rowOff>
    </xdr:from>
    <xdr:to>
      <xdr:col>71</xdr:col>
      <xdr:colOff>177800</xdr:colOff>
      <xdr:row>38</xdr:row>
      <xdr:rowOff>137140</xdr:rowOff>
    </xdr:to>
    <xdr:cxnSp macro="">
      <xdr:nvCxnSpPr>
        <xdr:cNvPr id="532" name="直線コネクタ 531"/>
        <xdr:cNvCxnSpPr/>
      </xdr:nvCxnSpPr>
      <xdr:spPr>
        <a:xfrm>
          <a:off x="12814300" y="6623299"/>
          <a:ext cx="889000" cy="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57627</xdr:rowOff>
    </xdr:from>
    <xdr:to>
      <xdr:col>67</xdr:col>
      <xdr:colOff>101600</xdr:colOff>
      <xdr:row>38</xdr:row>
      <xdr:rowOff>159227</xdr:rowOff>
    </xdr:to>
    <xdr:sp macro="" textlink="">
      <xdr:nvSpPr>
        <xdr:cNvPr id="535" name="フローチャート: 判断 534"/>
        <xdr:cNvSpPr/>
      </xdr:nvSpPr>
      <xdr:spPr>
        <a:xfrm>
          <a:off x="12763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150354</xdr:rowOff>
    </xdr:from>
    <xdr:ext cx="378565" cy="259045"/>
    <xdr:sp macro="" textlink="">
      <xdr:nvSpPr>
        <xdr:cNvPr id="536" name="テキスト ボックス 535"/>
        <xdr:cNvSpPr txBox="1"/>
      </xdr:nvSpPr>
      <xdr:spPr>
        <a:xfrm>
          <a:off x="12625017" y="6665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126848</xdr:rowOff>
    </xdr:from>
    <xdr:to>
      <xdr:col>85</xdr:col>
      <xdr:colOff>177800</xdr:colOff>
      <xdr:row>38</xdr:row>
      <xdr:rowOff>56998</xdr:rowOff>
    </xdr:to>
    <xdr:sp macro="" textlink="">
      <xdr:nvSpPr>
        <xdr:cNvPr id="542" name="楕円 541"/>
        <xdr:cNvSpPr/>
      </xdr:nvSpPr>
      <xdr:spPr>
        <a:xfrm>
          <a:off x="162687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149725</xdr:rowOff>
    </xdr:from>
    <xdr:ext cx="469744" cy="259045"/>
    <xdr:sp macro="" textlink="">
      <xdr:nvSpPr>
        <xdr:cNvPr id="543" name="災害復旧事業費該当値テキスト"/>
        <xdr:cNvSpPr txBox="1"/>
      </xdr:nvSpPr>
      <xdr:spPr>
        <a:xfrm>
          <a:off x="16370300" y="632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35773</xdr:rowOff>
    </xdr:from>
    <xdr:to>
      <xdr:col>81</xdr:col>
      <xdr:colOff>101600</xdr:colOff>
      <xdr:row>38</xdr:row>
      <xdr:rowOff>137373</xdr:rowOff>
    </xdr:to>
    <xdr:sp macro="" textlink="">
      <xdr:nvSpPr>
        <xdr:cNvPr id="544" name="楕円 543"/>
        <xdr:cNvSpPr/>
      </xdr:nvSpPr>
      <xdr:spPr>
        <a:xfrm>
          <a:off x="15430500" y="655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128500</xdr:rowOff>
    </xdr:from>
    <xdr:ext cx="469744" cy="259045"/>
    <xdr:sp macro="" textlink="">
      <xdr:nvSpPr>
        <xdr:cNvPr id="545" name="テキスト ボックス 544"/>
        <xdr:cNvSpPr txBox="1"/>
      </xdr:nvSpPr>
      <xdr:spPr>
        <a:xfrm>
          <a:off x="15246428" y="664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86934</xdr:rowOff>
    </xdr:from>
    <xdr:to>
      <xdr:col>76</xdr:col>
      <xdr:colOff>165100</xdr:colOff>
      <xdr:row>39</xdr:row>
      <xdr:rowOff>17084</xdr:rowOff>
    </xdr:to>
    <xdr:sp macro="" textlink="">
      <xdr:nvSpPr>
        <xdr:cNvPr id="546" name="楕円 545"/>
        <xdr:cNvSpPr/>
      </xdr:nvSpPr>
      <xdr:spPr>
        <a:xfrm>
          <a:off x="14541500" y="660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8211</xdr:rowOff>
    </xdr:from>
    <xdr:ext cx="313932" cy="259045"/>
    <xdr:sp macro="" textlink="">
      <xdr:nvSpPr>
        <xdr:cNvPr id="547" name="テキスト ボックス 546"/>
        <xdr:cNvSpPr txBox="1"/>
      </xdr:nvSpPr>
      <xdr:spPr>
        <a:xfrm>
          <a:off x="14435333" y="6694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86340</xdr:rowOff>
    </xdr:from>
    <xdr:to>
      <xdr:col>72</xdr:col>
      <xdr:colOff>38100</xdr:colOff>
      <xdr:row>39</xdr:row>
      <xdr:rowOff>16490</xdr:rowOff>
    </xdr:to>
    <xdr:sp macro="" textlink="">
      <xdr:nvSpPr>
        <xdr:cNvPr id="548" name="楕円 547"/>
        <xdr:cNvSpPr/>
      </xdr:nvSpPr>
      <xdr:spPr>
        <a:xfrm>
          <a:off x="13652500" y="66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7617</xdr:rowOff>
    </xdr:from>
    <xdr:ext cx="313932" cy="259045"/>
    <xdr:sp macro="" textlink="">
      <xdr:nvSpPr>
        <xdr:cNvPr id="549" name="テキスト ボックス 548"/>
        <xdr:cNvSpPr txBox="1"/>
      </xdr:nvSpPr>
      <xdr:spPr>
        <a:xfrm>
          <a:off x="13546333" y="6694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57399</xdr:rowOff>
    </xdr:from>
    <xdr:to>
      <xdr:col>67</xdr:col>
      <xdr:colOff>101600</xdr:colOff>
      <xdr:row>38</xdr:row>
      <xdr:rowOff>158999</xdr:rowOff>
    </xdr:to>
    <xdr:sp macro="" textlink="">
      <xdr:nvSpPr>
        <xdr:cNvPr id="550" name="楕円 549"/>
        <xdr:cNvSpPr/>
      </xdr:nvSpPr>
      <xdr:spPr>
        <a:xfrm>
          <a:off x="12763500" y="657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4076</xdr:rowOff>
    </xdr:from>
    <xdr:ext cx="378565" cy="259045"/>
    <xdr:sp macro="" textlink="">
      <xdr:nvSpPr>
        <xdr:cNvPr id="551" name="テキスト ボックス 550"/>
        <xdr:cNvSpPr txBox="1"/>
      </xdr:nvSpPr>
      <xdr:spPr>
        <a:xfrm>
          <a:off x="12625017" y="634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2687</xdr:rowOff>
    </xdr:from>
    <xdr:to>
      <xdr:col>85</xdr:col>
      <xdr:colOff>127000</xdr:colOff>
      <xdr:row>76</xdr:row>
      <xdr:rowOff>16256</xdr:rowOff>
    </xdr:to>
    <xdr:cxnSp macro="">
      <xdr:nvCxnSpPr>
        <xdr:cNvPr id="631" name="直線コネクタ 630"/>
        <xdr:cNvCxnSpPr/>
      </xdr:nvCxnSpPr>
      <xdr:spPr>
        <a:xfrm>
          <a:off x="15481300" y="13032887"/>
          <a:ext cx="838200" cy="1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2" name="公債費平均値テキスト"/>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2687</xdr:rowOff>
    </xdr:from>
    <xdr:to>
      <xdr:col>81</xdr:col>
      <xdr:colOff>50800</xdr:colOff>
      <xdr:row>76</xdr:row>
      <xdr:rowOff>18934</xdr:rowOff>
    </xdr:to>
    <xdr:cxnSp macro="">
      <xdr:nvCxnSpPr>
        <xdr:cNvPr id="634" name="直線コネクタ 633"/>
        <xdr:cNvCxnSpPr/>
      </xdr:nvCxnSpPr>
      <xdr:spPr>
        <a:xfrm flipV="1">
          <a:off x="14592300" y="13032887"/>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6" name="テキスト ボックス 635"/>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18934</xdr:rowOff>
    </xdr:from>
    <xdr:to>
      <xdr:col>76</xdr:col>
      <xdr:colOff>114300</xdr:colOff>
      <xdr:row>76</xdr:row>
      <xdr:rowOff>50416</xdr:rowOff>
    </xdr:to>
    <xdr:cxnSp macro="">
      <xdr:nvCxnSpPr>
        <xdr:cNvPr id="637" name="直線コネクタ 636"/>
        <xdr:cNvCxnSpPr/>
      </xdr:nvCxnSpPr>
      <xdr:spPr>
        <a:xfrm flipV="1">
          <a:off x="13703300" y="13049134"/>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39" name="テキスト ボックス 638"/>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50416</xdr:rowOff>
    </xdr:from>
    <xdr:to>
      <xdr:col>71</xdr:col>
      <xdr:colOff>177800</xdr:colOff>
      <xdr:row>76</xdr:row>
      <xdr:rowOff>80411</xdr:rowOff>
    </xdr:to>
    <xdr:cxnSp macro="">
      <xdr:nvCxnSpPr>
        <xdr:cNvPr id="640" name="直線コネクタ 639"/>
        <xdr:cNvCxnSpPr/>
      </xdr:nvCxnSpPr>
      <xdr:spPr>
        <a:xfrm flipV="1">
          <a:off x="12814300" y="13080616"/>
          <a:ext cx="889000" cy="2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156648</xdr:rowOff>
    </xdr:from>
    <xdr:to>
      <xdr:col>67</xdr:col>
      <xdr:colOff>101600</xdr:colOff>
      <xdr:row>76</xdr:row>
      <xdr:rowOff>86798</xdr:rowOff>
    </xdr:to>
    <xdr:sp macro="" textlink="">
      <xdr:nvSpPr>
        <xdr:cNvPr id="643" name="フローチャート: 判断 642"/>
        <xdr:cNvSpPr/>
      </xdr:nvSpPr>
      <xdr:spPr>
        <a:xfrm>
          <a:off x="12763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103324</xdr:rowOff>
    </xdr:from>
    <xdr:ext cx="534377" cy="259045"/>
    <xdr:sp macro="" textlink="">
      <xdr:nvSpPr>
        <xdr:cNvPr id="644" name="テキスト ボックス 643"/>
        <xdr:cNvSpPr txBox="1"/>
      </xdr:nvSpPr>
      <xdr:spPr>
        <a:xfrm>
          <a:off x="12547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136906</xdr:rowOff>
    </xdr:from>
    <xdr:to>
      <xdr:col>85</xdr:col>
      <xdr:colOff>177800</xdr:colOff>
      <xdr:row>76</xdr:row>
      <xdr:rowOff>67056</xdr:rowOff>
    </xdr:to>
    <xdr:sp macro="" textlink="">
      <xdr:nvSpPr>
        <xdr:cNvPr id="650" name="楕円 649"/>
        <xdr:cNvSpPr/>
      </xdr:nvSpPr>
      <xdr:spPr>
        <a:xfrm>
          <a:off x="16268700" y="129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159783</xdr:rowOff>
    </xdr:from>
    <xdr:ext cx="534377" cy="259045"/>
    <xdr:sp macro="" textlink="">
      <xdr:nvSpPr>
        <xdr:cNvPr id="651" name="公債費該当値テキスト"/>
        <xdr:cNvSpPr txBox="1"/>
      </xdr:nvSpPr>
      <xdr:spPr>
        <a:xfrm>
          <a:off x="16370300" y="1284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123337</xdr:rowOff>
    </xdr:from>
    <xdr:to>
      <xdr:col>81</xdr:col>
      <xdr:colOff>101600</xdr:colOff>
      <xdr:row>76</xdr:row>
      <xdr:rowOff>53487</xdr:rowOff>
    </xdr:to>
    <xdr:sp macro="" textlink="">
      <xdr:nvSpPr>
        <xdr:cNvPr id="652" name="楕円 651"/>
        <xdr:cNvSpPr/>
      </xdr:nvSpPr>
      <xdr:spPr>
        <a:xfrm>
          <a:off x="15430500" y="1298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70014</xdr:rowOff>
    </xdr:from>
    <xdr:ext cx="534377" cy="259045"/>
    <xdr:sp macro="" textlink="">
      <xdr:nvSpPr>
        <xdr:cNvPr id="653" name="テキスト ボックス 652"/>
        <xdr:cNvSpPr txBox="1"/>
      </xdr:nvSpPr>
      <xdr:spPr>
        <a:xfrm>
          <a:off x="15214111" y="1275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139584</xdr:rowOff>
    </xdr:from>
    <xdr:to>
      <xdr:col>76</xdr:col>
      <xdr:colOff>165100</xdr:colOff>
      <xdr:row>76</xdr:row>
      <xdr:rowOff>69734</xdr:rowOff>
    </xdr:to>
    <xdr:sp macro="" textlink="">
      <xdr:nvSpPr>
        <xdr:cNvPr id="654" name="楕円 653"/>
        <xdr:cNvSpPr/>
      </xdr:nvSpPr>
      <xdr:spPr>
        <a:xfrm>
          <a:off x="14541500" y="129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86261</xdr:rowOff>
    </xdr:from>
    <xdr:ext cx="534377" cy="259045"/>
    <xdr:sp macro="" textlink="">
      <xdr:nvSpPr>
        <xdr:cNvPr id="655" name="テキスト ボックス 654"/>
        <xdr:cNvSpPr txBox="1"/>
      </xdr:nvSpPr>
      <xdr:spPr>
        <a:xfrm>
          <a:off x="14325111" y="127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171066</xdr:rowOff>
    </xdr:from>
    <xdr:to>
      <xdr:col>72</xdr:col>
      <xdr:colOff>38100</xdr:colOff>
      <xdr:row>76</xdr:row>
      <xdr:rowOff>101216</xdr:rowOff>
    </xdr:to>
    <xdr:sp macro="" textlink="">
      <xdr:nvSpPr>
        <xdr:cNvPr id="656" name="楕円 655"/>
        <xdr:cNvSpPr/>
      </xdr:nvSpPr>
      <xdr:spPr>
        <a:xfrm>
          <a:off x="13652500" y="1302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92343</xdr:rowOff>
    </xdr:from>
    <xdr:ext cx="534377" cy="259045"/>
    <xdr:sp macro="" textlink="">
      <xdr:nvSpPr>
        <xdr:cNvPr id="657" name="テキスト ボックス 656"/>
        <xdr:cNvSpPr txBox="1"/>
      </xdr:nvSpPr>
      <xdr:spPr>
        <a:xfrm>
          <a:off x="13436111" y="1312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29611</xdr:rowOff>
    </xdr:from>
    <xdr:to>
      <xdr:col>67</xdr:col>
      <xdr:colOff>101600</xdr:colOff>
      <xdr:row>76</xdr:row>
      <xdr:rowOff>131211</xdr:rowOff>
    </xdr:to>
    <xdr:sp macro="" textlink="">
      <xdr:nvSpPr>
        <xdr:cNvPr id="658" name="楕円 657"/>
        <xdr:cNvSpPr/>
      </xdr:nvSpPr>
      <xdr:spPr>
        <a:xfrm>
          <a:off x="12763500" y="1305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122338</xdr:rowOff>
    </xdr:from>
    <xdr:ext cx="534377" cy="259045"/>
    <xdr:sp macro="" textlink="">
      <xdr:nvSpPr>
        <xdr:cNvPr id="659" name="テキスト ボックス 658"/>
        <xdr:cNvSpPr txBox="1"/>
      </xdr:nvSpPr>
      <xdr:spPr>
        <a:xfrm>
          <a:off x="12547111" y="1315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125527</xdr:rowOff>
    </xdr:from>
    <xdr:to>
      <xdr:col>85</xdr:col>
      <xdr:colOff>127000</xdr:colOff>
      <xdr:row>98</xdr:row>
      <xdr:rowOff>128321</xdr:rowOff>
    </xdr:to>
    <xdr:cxnSp macro="">
      <xdr:nvCxnSpPr>
        <xdr:cNvPr id="686" name="直線コネクタ 685"/>
        <xdr:cNvCxnSpPr/>
      </xdr:nvCxnSpPr>
      <xdr:spPr>
        <a:xfrm flipV="1">
          <a:off x="15481300" y="16927627"/>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123191</xdr:rowOff>
    </xdr:from>
    <xdr:to>
      <xdr:col>81</xdr:col>
      <xdr:colOff>50800</xdr:colOff>
      <xdr:row>98</xdr:row>
      <xdr:rowOff>128321</xdr:rowOff>
    </xdr:to>
    <xdr:cxnSp macro="">
      <xdr:nvCxnSpPr>
        <xdr:cNvPr id="689" name="直線コネクタ 688"/>
        <xdr:cNvCxnSpPr/>
      </xdr:nvCxnSpPr>
      <xdr:spPr>
        <a:xfrm>
          <a:off x="14592300" y="16925291"/>
          <a:ext cx="889000" cy="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123191</xdr:rowOff>
    </xdr:from>
    <xdr:to>
      <xdr:col>76</xdr:col>
      <xdr:colOff>114300</xdr:colOff>
      <xdr:row>98</xdr:row>
      <xdr:rowOff>131387</xdr:rowOff>
    </xdr:to>
    <xdr:cxnSp macro="">
      <xdr:nvCxnSpPr>
        <xdr:cNvPr id="692" name="直線コネクタ 691"/>
        <xdr:cNvCxnSpPr/>
      </xdr:nvCxnSpPr>
      <xdr:spPr>
        <a:xfrm flipV="1">
          <a:off x="13703300" y="16925291"/>
          <a:ext cx="889000" cy="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100637</xdr:rowOff>
    </xdr:from>
    <xdr:to>
      <xdr:col>71</xdr:col>
      <xdr:colOff>177800</xdr:colOff>
      <xdr:row>98</xdr:row>
      <xdr:rowOff>131387</xdr:rowOff>
    </xdr:to>
    <xdr:cxnSp macro="">
      <xdr:nvCxnSpPr>
        <xdr:cNvPr id="695" name="直線コネクタ 694"/>
        <xdr:cNvCxnSpPr/>
      </xdr:nvCxnSpPr>
      <xdr:spPr>
        <a:xfrm>
          <a:off x="12814300" y="16902737"/>
          <a:ext cx="889000" cy="3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24160</xdr:rowOff>
    </xdr:from>
    <xdr:to>
      <xdr:col>67</xdr:col>
      <xdr:colOff>101600</xdr:colOff>
      <xdr:row>98</xdr:row>
      <xdr:rowOff>125760</xdr:rowOff>
    </xdr:to>
    <xdr:sp macro="" textlink="">
      <xdr:nvSpPr>
        <xdr:cNvPr id="698" name="フローチャート: 判断 697"/>
        <xdr:cNvSpPr/>
      </xdr:nvSpPr>
      <xdr:spPr>
        <a:xfrm>
          <a:off x="12763500" y="168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142287</xdr:rowOff>
    </xdr:from>
    <xdr:ext cx="534377" cy="259045"/>
    <xdr:sp macro="" textlink="">
      <xdr:nvSpPr>
        <xdr:cNvPr id="699" name="テキスト ボックス 698"/>
        <xdr:cNvSpPr txBox="1"/>
      </xdr:nvSpPr>
      <xdr:spPr>
        <a:xfrm>
          <a:off x="12547111" y="166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74727</xdr:rowOff>
    </xdr:from>
    <xdr:to>
      <xdr:col>85</xdr:col>
      <xdr:colOff>177800</xdr:colOff>
      <xdr:row>99</xdr:row>
      <xdr:rowOff>4877</xdr:rowOff>
    </xdr:to>
    <xdr:sp macro="" textlink="">
      <xdr:nvSpPr>
        <xdr:cNvPr id="705" name="楕円 704"/>
        <xdr:cNvSpPr/>
      </xdr:nvSpPr>
      <xdr:spPr>
        <a:xfrm>
          <a:off x="16268700" y="168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161104</xdr:rowOff>
    </xdr:from>
    <xdr:ext cx="469744" cy="259045"/>
    <xdr:sp macro="" textlink="">
      <xdr:nvSpPr>
        <xdr:cNvPr id="706" name="積立金該当値テキスト"/>
        <xdr:cNvSpPr txBox="1"/>
      </xdr:nvSpPr>
      <xdr:spPr>
        <a:xfrm>
          <a:off x="16370300" y="167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77521</xdr:rowOff>
    </xdr:from>
    <xdr:to>
      <xdr:col>81</xdr:col>
      <xdr:colOff>101600</xdr:colOff>
      <xdr:row>99</xdr:row>
      <xdr:rowOff>7671</xdr:rowOff>
    </xdr:to>
    <xdr:sp macro="" textlink="">
      <xdr:nvSpPr>
        <xdr:cNvPr id="707" name="楕円 706"/>
        <xdr:cNvSpPr/>
      </xdr:nvSpPr>
      <xdr:spPr>
        <a:xfrm>
          <a:off x="15430500" y="1687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170248</xdr:rowOff>
    </xdr:from>
    <xdr:ext cx="469744" cy="259045"/>
    <xdr:sp macro="" textlink="">
      <xdr:nvSpPr>
        <xdr:cNvPr id="708" name="テキスト ボックス 707"/>
        <xdr:cNvSpPr txBox="1"/>
      </xdr:nvSpPr>
      <xdr:spPr>
        <a:xfrm>
          <a:off x="15246428" y="1697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72391</xdr:rowOff>
    </xdr:from>
    <xdr:to>
      <xdr:col>76</xdr:col>
      <xdr:colOff>165100</xdr:colOff>
      <xdr:row>99</xdr:row>
      <xdr:rowOff>2541</xdr:rowOff>
    </xdr:to>
    <xdr:sp macro="" textlink="">
      <xdr:nvSpPr>
        <xdr:cNvPr id="709" name="楕円 708"/>
        <xdr:cNvSpPr/>
      </xdr:nvSpPr>
      <xdr:spPr>
        <a:xfrm>
          <a:off x="14541500" y="168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165118</xdr:rowOff>
    </xdr:from>
    <xdr:ext cx="469744" cy="259045"/>
    <xdr:sp macro="" textlink="">
      <xdr:nvSpPr>
        <xdr:cNvPr id="710" name="テキスト ボックス 709"/>
        <xdr:cNvSpPr txBox="1"/>
      </xdr:nvSpPr>
      <xdr:spPr>
        <a:xfrm>
          <a:off x="14357428" y="169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80587</xdr:rowOff>
    </xdr:from>
    <xdr:to>
      <xdr:col>72</xdr:col>
      <xdr:colOff>38100</xdr:colOff>
      <xdr:row>99</xdr:row>
      <xdr:rowOff>10737</xdr:rowOff>
    </xdr:to>
    <xdr:sp macro="" textlink="">
      <xdr:nvSpPr>
        <xdr:cNvPr id="711" name="楕円 710"/>
        <xdr:cNvSpPr/>
      </xdr:nvSpPr>
      <xdr:spPr>
        <a:xfrm>
          <a:off x="13652500" y="1688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1864</xdr:rowOff>
    </xdr:from>
    <xdr:ext cx="469744" cy="259045"/>
    <xdr:sp macro="" textlink="">
      <xdr:nvSpPr>
        <xdr:cNvPr id="712" name="テキスト ボックス 711"/>
        <xdr:cNvSpPr txBox="1"/>
      </xdr:nvSpPr>
      <xdr:spPr>
        <a:xfrm>
          <a:off x="13468428" y="1697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49837</xdr:rowOff>
    </xdr:from>
    <xdr:to>
      <xdr:col>67</xdr:col>
      <xdr:colOff>101600</xdr:colOff>
      <xdr:row>98</xdr:row>
      <xdr:rowOff>151437</xdr:rowOff>
    </xdr:to>
    <xdr:sp macro="" textlink="">
      <xdr:nvSpPr>
        <xdr:cNvPr id="713" name="楕円 712"/>
        <xdr:cNvSpPr/>
      </xdr:nvSpPr>
      <xdr:spPr>
        <a:xfrm>
          <a:off x="12763500" y="168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142564</xdr:rowOff>
    </xdr:from>
    <xdr:ext cx="469744" cy="259045"/>
    <xdr:sp macro="" textlink="">
      <xdr:nvSpPr>
        <xdr:cNvPr id="714" name="テキスト ボックス 713"/>
        <xdr:cNvSpPr txBox="1"/>
      </xdr:nvSpPr>
      <xdr:spPr>
        <a:xfrm>
          <a:off x="12579428" y="169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157988</xdr:rowOff>
    </xdr:from>
    <xdr:to>
      <xdr:col>116</xdr:col>
      <xdr:colOff>63500</xdr:colOff>
      <xdr:row>39</xdr:row>
      <xdr:rowOff>44450</xdr:rowOff>
    </xdr:to>
    <xdr:cxnSp macro="">
      <xdr:nvCxnSpPr>
        <xdr:cNvPr id="743" name="直線コネクタ 742"/>
        <xdr:cNvCxnSpPr/>
      </xdr:nvCxnSpPr>
      <xdr:spPr>
        <a:xfrm>
          <a:off x="21323300" y="667308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157988</xdr:rowOff>
    </xdr:from>
    <xdr:to>
      <xdr:col>111</xdr:col>
      <xdr:colOff>177800</xdr:colOff>
      <xdr:row>39</xdr:row>
      <xdr:rowOff>44450</xdr:rowOff>
    </xdr:to>
    <xdr:cxnSp macro="">
      <xdr:nvCxnSpPr>
        <xdr:cNvPr id="746" name="直線コネクタ 745"/>
        <xdr:cNvCxnSpPr/>
      </xdr:nvCxnSpPr>
      <xdr:spPr>
        <a:xfrm flipV="1">
          <a:off x="20434300" y="66730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99034</xdr:rowOff>
    </xdr:from>
    <xdr:to>
      <xdr:col>98</xdr:col>
      <xdr:colOff>38100</xdr:colOff>
      <xdr:row>39</xdr:row>
      <xdr:rowOff>29184</xdr:rowOff>
    </xdr:to>
    <xdr:sp macro="" textlink="">
      <xdr:nvSpPr>
        <xdr:cNvPr id="755" name="フローチャート: 判断 754"/>
        <xdr:cNvSpPr/>
      </xdr:nvSpPr>
      <xdr:spPr>
        <a:xfrm>
          <a:off x="18605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45712</xdr:rowOff>
    </xdr:from>
    <xdr:ext cx="378565" cy="259045"/>
    <xdr:sp macro="" textlink="">
      <xdr:nvSpPr>
        <xdr:cNvPr id="756" name="テキスト ボックス 755"/>
        <xdr:cNvSpPr txBox="1"/>
      </xdr:nvSpPr>
      <xdr:spPr>
        <a:xfrm>
          <a:off x="18467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107188</xdr:rowOff>
    </xdr:from>
    <xdr:to>
      <xdr:col>112</xdr:col>
      <xdr:colOff>38100</xdr:colOff>
      <xdr:row>39</xdr:row>
      <xdr:rowOff>37338</xdr:rowOff>
    </xdr:to>
    <xdr:sp macro="" textlink="">
      <xdr:nvSpPr>
        <xdr:cNvPr id="764" name="楕円 763"/>
        <xdr:cNvSpPr/>
      </xdr:nvSpPr>
      <xdr:spPr>
        <a:xfrm>
          <a:off x="21272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28465</xdr:rowOff>
    </xdr:from>
    <xdr:ext cx="378565" cy="259045"/>
    <xdr:sp macro="" textlink="">
      <xdr:nvSpPr>
        <xdr:cNvPr id="765" name="テキスト ボックス 764"/>
        <xdr:cNvSpPr txBox="1"/>
      </xdr:nvSpPr>
      <xdr:spPr>
        <a:xfrm>
          <a:off x="21134017" y="6715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22657</xdr:rowOff>
    </xdr:from>
    <xdr:to>
      <xdr:col>116</xdr:col>
      <xdr:colOff>63500</xdr:colOff>
      <xdr:row>54</xdr:row>
      <xdr:rowOff>49632</xdr:rowOff>
    </xdr:to>
    <xdr:cxnSp macro="">
      <xdr:nvCxnSpPr>
        <xdr:cNvPr id="800" name="直線コネクタ 799"/>
        <xdr:cNvCxnSpPr/>
      </xdr:nvCxnSpPr>
      <xdr:spPr>
        <a:xfrm flipV="1">
          <a:off x="21323300" y="9280957"/>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129888</xdr:rowOff>
    </xdr:from>
    <xdr:ext cx="469744" cy="259045"/>
    <xdr:sp macro="" textlink="">
      <xdr:nvSpPr>
        <xdr:cNvPr id="801" name="貸付金平均値テキスト"/>
        <xdr:cNvSpPr txBox="1"/>
      </xdr:nvSpPr>
      <xdr:spPr>
        <a:xfrm>
          <a:off x="22212300" y="9902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49632</xdr:rowOff>
    </xdr:from>
    <xdr:to>
      <xdr:col>111</xdr:col>
      <xdr:colOff>177800</xdr:colOff>
      <xdr:row>54</xdr:row>
      <xdr:rowOff>52680</xdr:rowOff>
    </xdr:to>
    <xdr:cxnSp macro="">
      <xdr:nvCxnSpPr>
        <xdr:cNvPr id="803" name="直線コネクタ 802"/>
        <xdr:cNvCxnSpPr/>
      </xdr:nvCxnSpPr>
      <xdr:spPr>
        <a:xfrm flipV="1">
          <a:off x="20434300" y="930793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60621</xdr:rowOff>
    </xdr:from>
    <xdr:ext cx="469744" cy="259045"/>
    <xdr:sp macro="" textlink="">
      <xdr:nvSpPr>
        <xdr:cNvPr id="805" name="テキスト ボックス 804"/>
        <xdr:cNvSpPr txBox="1"/>
      </xdr:nvSpPr>
      <xdr:spPr>
        <a:xfrm>
          <a:off x="21088428" y="1000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52680</xdr:rowOff>
    </xdr:from>
    <xdr:to>
      <xdr:col>107</xdr:col>
      <xdr:colOff>50800</xdr:colOff>
      <xdr:row>54</xdr:row>
      <xdr:rowOff>52832</xdr:rowOff>
    </xdr:to>
    <xdr:cxnSp macro="">
      <xdr:nvCxnSpPr>
        <xdr:cNvPr id="806" name="直線コネクタ 805"/>
        <xdr:cNvCxnSpPr/>
      </xdr:nvCxnSpPr>
      <xdr:spPr>
        <a:xfrm flipV="1">
          <a:off x="19545300" y="931098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50944</xdr:rowOff>
    </xdr:from>
    <xdr:ext cx="469744" cy="259045"/>
    <xdr:sp macro="" textlink="">
      <xdr:nvSpPr>
        <xdr:cNvPr id="808" name="テキスト ボックス 807"/>
        <xdr:cNvSpPr txBox="1"/>
      </xdr:nvSpPr>
      <xdr:spPr>
        <a:xfrm>
          <a:off x="20199428" y="99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52832</xdr:rowOff>
    </xdr:from>
    <xdr:to>
      <xdr:col>102</xdr:col>
      <xdr:colOff>114300</xdr:colOff>
      <xdr:row>54</xdr:row>
      <xdr:rowOff>57176</xdr:rowOff>
    </xdr:to>
    <xdr:cxnSp macro="">
      <xdr:nvCxnSpPr>
        <xdr:cNvPr id="809" name="直線コネクタ 808"/>
        <xdr:cNvCxnSpPr/>
      </xdr:nvCxnSpPr>
      <xdr:spPr>
        <a:xfrm flipV="1">
          <a:off x="18656300" y="9311132"/>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53839</xdr:rowOff>
    </xdr:from>
    <xdr:ext cx="469744" cy="259045"/>
    <xdr:sp macro="" textlink="">
      <xdr:nvSpPr>
        <xdr:cNvPr id="811" name="テキスト ボックス 810"/>
        <xdr:cNvSpPr txBox="1"/>
      </xdr:nvSpPr>
      <xdr:spPr>
        <a:xfrm>
          <a:off x="19310428" y="99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65736</xdr:rowOff>
    </xdr:from>
    <xdr:to>
      <xdr:col>98</xdr:col>
      <xdr:colOff>38100</xdr:colOff>
      <xdr:row>57</xdr:row>
      <xdr:rowOff>167336</xdr:rowOff>
    </xdr:to>
    <xdr:sp macro="" textlink="">
      <xdr:nvSpPr>
        <xdr:cNvPr id="812" name="フローチャート: 判断 811"/>
        <xdr:cNvSpPr/>
      </xdr:nvSpPr>
      <xdr:spPr>
        <a:xfrm>
          <a:off x="18605500" y="98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158463</xdr:rowOff>
    </xdr:from>
    <xdr:ext cx="469744" cy="259045"/>
    <xdr:sp macro="" textlink="">
      <xdr:nvSpPr>
        <xdr:cNvPr id="813" name="テキスト ボックス 812"/>
        <xdr:cNvSpPr txBox="1"/>
      </xdr:nvSpPr>
      <xdr:spPr>
        <a:xfrm>
          <a:off x="18421428" y="99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143307</xdr:rowOff>
    </xdr:from>
    <xdr:to>
      <xdr:col>116</xdr:col>
      <xdr:colOff>114300</xdr:colOff>
      <xdr:row>54</xdr:row>
      <xdr:rowOff>73457</xdr:rowOff>
    </xdr:to>
    <xdr:sp macro="" textlink="">
      <xdr:nvSpPr>
        <xdr:cNvPr id="819" name="楕円 818"/>
        <xdr:cNvSpPr/>
      </xdr:nvSpPr>
      <xdr:spPr>
        <a:xfrm>
          <a:off x="22110700" y="923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166184</xdr:rowOff>
    </xdr:from>
    <xdr:ext cx="534377" cy="259045"/>
    <xdr:sp macro="" textlink="">
      <xdr:nvSpPr>
        <xdr:cNvPr id="820" name="貸付金該当値テキスト"/>
        <xdr:cNvSpPr txBox="1"/>
      </xdr:nvSpPr>
      <xdr:spPr>
        <a:xfrm>
          <a:off x="22212300" y="908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170282</xdr:rowOff>
    </xdr:from>
    <xdr:to>
      <xdr:col>112</xdr:col>
      <xdr:colOff>38100</xdr:colOff>
      <xdr:row>54</xdr:row>
      <xdr:rowOff>100432</xdr:rowOff>
    </xdr:to>
    <xdr:sp macro="" textlink="">
      <xdr:nvSpPr>
        <xdr:cNvPr id="821" name="楕円 820"/>
        <xdr:cNvSpPr/>
      </xdr:nvSpPr>
      <xdr:spPr>
        <a:xfrm>
          <a:off x="21272500" y="925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116959</xdr:rowOff>
    </xdr:from>
    <xdr:ext cx="534377" cy="259045"/>
    <xdr:sp macro="" textlink="">
      <xdr:nvSpPr>
        <xdr:cNvPr id="822" name="テキスト ボックス 821"/>
        <xdr:cNvSpPr txBox="1"/>
      </xdr:nvSpPr>
      <xdr:spPr>
        <a:xfrm>
          <a:off x="21056111" y="90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1880</xdr:rowOff>
    </xdr:from>
    <xdr:to>
      <xdr:col>107</xdr:col>
      <xdr:colOff>101600</xdr:colOff>
      <xdr:row>54</xdr:row>
      <xdr:rowOff>103480</xdr:rowOff>
    </xdr:to>
    <xdr:sp macro="" textlink="">
      <xdr:nvSpPr>
        <xdr:cNvPr id="823" name="楕円 822"/>
        <xdr:cNvSpPr/>
      </xdr:nvSpPr>
      <xdr:spPr>
        <a:xfrm>
          <a:off x="20383500" y="92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120007</xdr:rowOff>
    </xdr:from>
    <xdr:ext cx="534377" cy="259045"/>
    <xdr:sp macro="" textlink="">
      <xdr:nvSpPr>
        <xdr:cNvPr id="824" name="テキスト ボックス 823"/>
        <xdr:cNvSpPr txBox="1"/>
      </xdr:nvSpPr>
      <xdr:spPr>
        <a:xfrm>
          <a:off x="20167111" y="903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2032</xdr:rowOff>
    </xdr:from>
    <xdr:to>
      <xdr:col>102</xdr:col>
      <xdr:colOff>165100</xdr:colOff>
      <xdr:row>54</xdr:row>
      <xdr:rowOff>103632</xdr:rowOff>
    </xdr:to>
    <xdr:sp macro="" textlink="">
      <xdr:nvSpPr>
        <xdr:cNvPr id="825" name="楕円 824"/>
        <xdr:cNvSpPr/>
      </xdr:nvSpPr>
      <xdr:spPr>
        <a:xfrm>
          <a:off x="19494500" y="926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120159</xdr:rowOff>
    </xdr:from>
    <xdr:ext cx="534377" cy="259045"/>
    <xdr:sp macro="" textlink="">
      <xdr:nvSpPr>
        <xdr:cNvPr id="826" name="テキスト ボックス 825"/>
        <xdr:cNvSpPr txBox="1"/>
      </xdr:nvSpPr>
      <xdr:spPr>
        <a:xfrm>
          <a:off x="19278111" y="90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6376</xdr:rowOff>
    </xdr:from>
    <xdr:to>
      <xdr:col>98</xdr:col>
      <xdr:colOff>38100</xdr:colOff>
      <xdr:row>54</xdr:row>
      <xdr:rowOff>107976</xdr:rowOff>
    </xdr:to>
    <xdr:sp macro="" textlink="">
      <xdr:nvSpPr>
        <xdr:cNvPr id="827" name="楕円 826"/>
        <xdr:cNvSpPr/>
      </xdr:nvSpPr>
      <xdr:spPr>
        <a:xfrm>
          <a:off x="18605500" y="926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124503</xdr:rowOff>
    </xdr:from>
    <xdr:ext cx="534377" cy="259045"/>
    <xdr:sp macro="" textlink="">
      <xdr:nvSpPr>
        <xdr:cNvPr id="828" name="テキスト ボックス 827"/>
        <xdr:cNvSpPr txBox="1"/>
      </xdr:nvSpPr>
      <xdr:spPr>
        <a:xfrm>
          <a:off x="18389111" y="903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49479</xdr:rowOff>
    </xdr:from>
    <xdr:to>
      <xdr:col>116</xdr:col>
      <xdr:colOff>63500</xdr:colOff>
      <xdr:row>78</xdr:row>
      <xdr:rowOff>62261</xdr:rowOff>
    </xdr:to>
    <xdr:cxnSp macro="">
      <xdr:nvCxnSpPr>
        <xdr:cNvPr id="858" name="直線コネクタ 857"/>
        <xdr:cNvCxnSpPr/>
      </xdr:nvCxnSpPr>
      <xdr:spPr>
        <a:xfrm flipV="1">
          <a:off x="21323300" y="13422579"/>
          <a:ext cx="8382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62261</xdr:rowOff>
    </xdr:from>
    <xdr:to>
      <xdr:col>111</xdr:col>
      <xdr:colOff>177800</xdr:colOff>
      <xdr:row>78</xdr:row>
      <xdr:rowOff>89084</xdr:rowOff>
    </xdr:to>
    <xdr:cxnSp macro="">
      <xdr:nvCxnSpPr>
        <xdr:cNvPr id="861" name="直線コネクタ 860"/>
        <xdr:cNvCxnSpPr/>
      </xdr:nvCxnSpPr>
      <xdr:spPr>
        <a:xfrm flipV="1">
          <a:off x="20434300" y="13435361"/>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58928</xdr:rowOff>
    </xdr:from>
    <xdr:to>
      <xdr:col>107</xdr:col>
      <xdr:colOff>50800</xdr:colOff>
      <xdr:row>78</xdr:row>
      <xdr:rowOff>89084</xdr:rowOff>
    </xdr:to>
    <xdr:cxnSp macro="">
      <xdr:nvCxnSpPr>
        <xdr:cNvPr id="864" name="直線コネクタ 863"/>
        <xdr:cNvCxnSpPr/>
      </xdr:nvCxnSpPr>
      <xdr:spPr>
        <a:xfrm>
          <a:off x="19545300" y="13432028"/>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58928</xdr:rowOff>
    </xdr:from>
    <xdr:to>
      <xdr:col>102</xdr:col>
      <xdr:colOff>114300</xdr:colOff>
      <xdr:row>78</xdr:row>
      <xdr:rowOff>92247</xdr:rowOff>
    </xdr:to>
    <xdr:cxnSp macro="">
      <xdr:nvCxnSpPr>
        <xdr:cNvPr id="867" name="直線コネクタ 866"/>
        <xdr:cNvCxnSpPr/>
      </xdr:nvCxnSpPr>
      <xdr:spPr>
        <a:xfrm flipV="1">
          <a:off x="18656300" y="13432028"/>
          <a:ext cx="889000" cy="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70" name="フローチャート: 判断 869"/>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8526</xdr:rowOff>
    </xdr:from>
    <xdr:ext cx="534377" cy="259045"/>
    <xdr:sp macro="" textlink="">
      <xdr:nvSpPr>
        <xdr:cNvPr id="871" name="テキスト ボックス 870"/>
        <xdr:cNvSpPr txBox="1"/>
      </xdr:nvSpPr>
      <xdr:spPr>
        <a:xfrm>
          <a:off x="18389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170129</xdr:rowOff>
    </xdr:from>
    <xdr:to>
      <xdr:col>116</xdr:col>
      <xdr:colOff>114300</xdr:colOff>
      <xdr:row>78</xdr:row>
      <xdr:rowOff>100279</xdr:rowOff>
    </xdr:to>
    <xdr:sp macro="" textlink="">
      <xdr:nvSpPr>
        <xdr:cNvPr id="877" name="楕円 876"/>
        <xdr:cNvSpPr/>
      </xdr:nvSpPr>
      <xdr:spPr>
        <a:xfrm>
          <a:off x="22110700" y="1337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85056</xdr:rowOff>
    </xdr:from>
    <xdr:ext cx="534377" cy="259045"/>
    <xdr:sp macro="" textlink="">
      <xdr:nvSpPr>
        <xdr:cNvPr id="878" name="繰出金該当値テキスト"/>
        <xdr:cNvSpPr txBox="1"/>
      </xdr:nvSpPr>
      <xdr:spPr>
        <a:xfrm>
          <a:off x="22212300" y="132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11461</xdr:rowOff>
    </xdr:from>
    <xdr:to>
      <xdr:col>112</xdr:col>
      <xdr:colOff>38100</xdr:colOff>
      <xdr:row>78</xdr:row>
      <xdr:rowOff>113061</xdr:rowOff>
    </xdr:to>
    <xdr:sp macro="" textlink="">
      <xdr:nvSpPr>
        <xdr:cNvPr id="879" name="楕円 878"/>
        <xdr:cNvSpPr/>
      </xdr:nvSpPr>
      <xdr:spPr>
        <a:xfrm>
          <a:off x="21272500" y="1338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104188</xdr:rowOff>
    </xdr:from>
    <xdr:ext cx="534377" cy="259045"/>
    <xdr:sp macro="" textlink="">
      <xdr:nvSpPr>
        <xdr:cNvPr id="880" name="テキスト ボックス 879"/>
        <xdr:cNvSpPr txBox="1"/>
      </xdr:nvSpPr>
      <xdr:spPr>
        <a:xfrm>
          <a:off x="21056111" y="1347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38284</xdr:rowOff>
    </xdr:from>
    <xdr:to>
      <xdr:col>107</xdr:col>
      <xdr:colOff>101600</xdr:colOff>
      <xdr:row>78</xdr:row>
      <xdr:rowOff>139884</xdr:rowOff>
    </xdr:to>
    <xdr:sp macro="" textlink="">
      <xdr:nvSpPr>
        <xdr:cNvPr id="881" name="楕円 880"/>
        <xdr:cNvSpPr/>
      </xdr:nvSpPr>
      <xdr:spPr>
        <a:xfrm>
          <a:off x="20383500" y="1341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131011</xdr:rowOff>
    </xdr:from>
    <xdr:ext cx="534377" cy="259045"/>
    <xdr:sp macro="" textlink="">
      <xdr:nvSpPr>
        <xdr:cNvPr id="882" name="テキスト ボックス 881"/>
        <xdr:cNvSpPr txBox="1"/>
      </xdr:nvSpPr>
      <xdr:spPr>
        <a:xfrm>
          <a:off x="20167111" y="1350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8128</xdr:rowOff>
    </xdr:from>
    <xdr:to>
      <xdr:col>102</xdr:col>
      <xdr:colOff>165100</xdr:colOff>
      <xdr:row>78</xdr:row>
      <xdr:rowOff>109728</xdr:rowOff>
    </xdr:to>
    <xdr:sp macro="" textlink="">
      <xdr:nvSpPr>
        <xdr:cNvPr id="883" name="楕円 882"/>
        <xdr:cNvSpPr/>
      </xdr:nvSpPr>
      <xdr:spPr>
        <a:xfrm>
          <a:off x="19494500" y="133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100855</xdr:rowOff>
    </xdr:from>
    <xdr:ext cx="534377" cy="259045"/>
    <xdr:sp macro="" textlink="">
      <xdr:nvSpPr>
        <xdr:cNvPr id="884" name="テキスト ボックス 883"/>
        <xdr:cNvSpPr txBox="1"/>
      </xdr:nvSpPr>
      <xdr:spPr>
        <a:xfrm>
          <a:off x="19278111" y="134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41447</xdr:rowOff>
    </xdr:from>
    <xdr:to>
      <xdr:col>98</xdr:col>
      <xdr:colOff>38100</xdr:colOff>
      <xdr:row>78</xdr:row>
      <xdr:rowOff>143047</xdr:rowOff>
    </xdr:to>
    <xdr:sp macro="" textlink="">
      <xdr:nvSpPr>
        <xdr:cNvPr id="885" name="楕円 884"/>
        <xdr:cNvSpPr/>
      </xdr:nvSpPr>
      <xdr:spPr>
        <a:xfrm>
          <a:off x="18605500" y="134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134174</xdr:rowOff>
    </xdr:from>
    <xdr:ext cx="534377" cy="259045"/>
    <xdr:sp macro="" textlink="">
      <xdr:nvSpPr>
        <xdr:cNvPr id="886" name="テキスト ボックス 885"/>
        <xdr:cNvSpPr txBox="1"/>
      </xdr:nvSpPr>
      <xdr:spPr>
        <a:xfrm>
          <a:off x="18389111" y="135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360,435</a:t>
          </a:r>
          <a:r>
            <a:rPr kumimoji="1" lang="ja-JP" altLang="ja-JP" sz="1100">
              <a:solidFill>
                <a:schemeClr val="dk1"/>
              </a:solidFill>
              <a:effectLst/>
              <a:latin typeface="+mn-lt"/>
              <a:ea typeface="+mn-ea"/>
              <a:cs typeface="+mn-cs"/>
            </a:rPr>
            <a:t>円となっている。（</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388,380</a:t>
          </a:r>
          <a:r>
            <a:rPr kumimoji="1" lang="ja-JP" altLang="ja-JP" sz="1100">
              <a:solidFill>
                <a:schemeClr val="dk1"/>
              </a:solidFill>
              <a:effectLst/>
              <a:latin typeface="+mn-lt"/>
              <a:ea typeface="+mn-ea"/>
              <a:cs typeface="+mn-cs"/>
            </a:rPr>
            <a:t>円）</a:t>
          </a:r>
          <a:endParaRPr lang="ja-JP" altLang="ja-JP" sz="1400">
            <a:effectLst/>
          </a:endParaRPr>
        </a:p>
        <a:p>
          <a:r>
            <a:rPr kumimoji="1" lang="ja-JP" altLang="ja-JP" sz="1100">
              <a:solidFill>
                <a:schemeClr val="dk1"/>
              </a:solidFill>
              <a:effectLst/>
              <a:latin typeface="+mn-lt"/>
              <a:ea typeface="+mn-ea"/>
              <a:cs typeface="+mn-cs"/>
            </a:rPr>
            <a:t>主な構成項目である人件費は、住民一人あたり</a:t>
          </a:r>
          <a:r>
            <a:rPr kumimoji="1" lang="en-US" altLang="ja-JP" sz="1100">
              <a:solidFill>
                <a:schemeClr val="dk1"/>
              </a:solidFill>
              <a:effectLst/>
              <a:latin typeface="+mn-lt"/>
              <a:ea typeface="+mn-ea"/>
              <a:cs typeface="+mn-cs"/>
            </a:rPr>
            <a:t>84,785</a:t>
          </a:r>
          <a:r>
            <a:rPr kumimoji="1" lang="ja-JP" altLang="ja-JP" sz="1100">
              <a:solidFill>
                <a:schemeClr val="dk1"/>
              </a:solidFill>
              <a:effectLst/>
              <a:latin typeface="+mn-lt"/>
              <a:ea typeface="+mn-ea"/>
              <a:cs typeface="+mn-cs"/>
            </a:rPr>
            <a:t>円となっており、非常勤職員報酬の増加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により、昨年度に比べ</a:t>
          </a:r>
          <a:r>
            <a:rPr kumimoji="1" lang="en-US" altLang="ja-JP" sz="1100">
              <a:solidFill>
                <a:schemeClr val="dk1"/>
              </a:solidFill>
              <a:effectLst/>
              <a:latin typeface="+mn-lt"/>
              <a:ea typeface="+mn-ea"/>
              <a:cs typeface="+mn-cs"/>
            </a:rPr>
            <a:t>2,340</a:t>
          </a:r>
          <a:r>
            <a:rPr kumimoji="1" lang="ja-JP" altLang="ja-JP" sz="1100">
              <a:solidFill>
                <a:schemeClr val="dk1"/>
              </a:solidFill>
              <a:effectLst/>
              <a:latin typeface="+mn-lt"/>
              <a:ea typeface="+mn-ea"/>
              <a:cs typeface="+mn-cs"/>
            </a:rPr>
            <a:t>円増加している。</a:t>
          </a:r>
          <a:endParaRPr lang="ja-JP" altLang="ja-JP" sz="1400">
            <a:effectLst/>
          </a:endParaRPr>
        </a:p>
        <a:p>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から非常勤職員報酬が増加しており、事務事業見直し等を行い費用の節減に努める。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25,050
24,237
85.91
9,678,104
9,028,907
606,758
6,348,183
9,259,476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62629</xdr:rowOff>
    </xdr:from>
    <xdr:to>
      <xdr:col>24</xdr:col>
      <xdr:colOff>63500</xdr:colOff>
      <xdr:row>35</xdr:row>
      <xdr:rowOff>142966</xdr:rowOff>
    </xdr:to>
    <xdr:cxnSp macro="">
      <xdr:nvCxnSpPr>
        <xdr:cNvPr id="63" name="直線コネクタ 62"/>
        <xdr:cNvCxnSpPr/>
      </xdr:nvCxnSpPr>
      <xdr:spPr>
        <a:xfrm>
          <a:off x="3797300" y="6063379"/>
          <a:ext cx="8382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62629</xdr:rowOff>
    </xdr:from>
    <xdr:to>
      <xdr:col>19</xdr:col>
      <xdr:colOff>177800</xdr:colOff>
      <xdr:row>35</xdr:row>
      <xdr:rowOff>127290</xdr:rowOff>
    </xdr:to>
    <xdr:cxnSp macro="">
      <xdr:nvCxnSpPr>
        <xdr:cNvPr id="66" name="直線コネクタ 65"/>
        <xdr:cNvCxnSpPr/>
      </xdr:nvCxnSpPr>
      <xdr:spPr>
        <a:xfrm flipV="1">
          <a:off x="2908300" y="6063379"/>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54138</xdr:rowOff>
    </xdr:from>
    <xdr:to>
      <xdr:col>15</xdr:col>
      <xdr:colOff>50800</xdr:colOff>
      <xdr:row>35</xdr:row>
      <xdr:rowOff>127290</xdr:rowOff>
    </xdr:to>
    <xdr:cxnSp macro="">
      <xdr:nvCxnSpPr>
        <xdr:cNvPr id="69" name="直線コネクタ 68"/>
        <xdr:cNvCxnSpPr/>
      </xdr:nvCxnSpPr>
      <xdr:spPr>
        <a:xfrm>
          <a:off x="2019300" y="60548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54138</xdr:rowOff>
    </xdr:from>
    <xdr:to>
      <xdr:col>10</xdr:col>
      <xdr:colOff>114300</xdr:colOff>
      <xdr:row>35</xdr:row>
      <xdr:rowOff>91694</xdr:rowOff>
    </xdr:to>
    <xdr:cxnSp macro="">
      <xdr:nvCxnSpPr>
        <xdr:cNvPr id="72" name="直線コネクタ 71"/>
        <xdr:cNvCxnSpPr/>
      </xdr:nvCxnSpPr>
      <xdr:spPr>
        <a:xfrm flipV="1">
          <a:off x="1130300" y="60548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75" name="フローチャート: 判断 74"/>
        <xdr:cNvSpPr/>
      </xdr:nvSpPr>
      <xdr:spPr>
        <a:xfrm>
          <a:off x="1079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134855</xdr:rowOff>
    </xdr:from>
    <xdr:ext cx="469744" cy="259045"/>
    <xdr:sp macro="" textlink="">
      <xdr:nvSpPr>
        <xdr:cNvPr id="76" name="テキスト ボックス 75"/>
        <xdr:cNvSpPr txBox="1"/>
      </xdr:nvSpPr>
      <xdr:spPr>
        <a:xfrm>
          <a:off x="895428"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92166</xdr:rowOff>
    </xdr:from>
    <xdr:to>
      <xdr:col>24</xdr:col>
      <xdr:colOff>114300</xdr:colOff>
      <xdr:row>36</xdr:row>
      <xdr:rowOff>22316</xdr:rowOff>
    </xdr:to>
    <xdr:sp macro="" textlink="">
      <xdr:nvSpPr>
        <xdr:cNvPr id="82" name="楕円 81"/>
        <xdr:cNvSpPr/>
      </xdr:nvSpPr>
      <xdr:spPr>
        <a:xfrm>
          <a:off x="4584700" y="609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70593</xdr:rowOff>
    </xdr:from>
    <xdr:ext cx="469744" cy="259045"/>
    <xdr:sp macro="" textlink="">
      <xdr:nvSpPr>
        <xdr:cNvPr id="83" name="議会費該当値テキスト"/>
        <xdr:cNvSpPr txBox="1"/>
      </xdr:nvSpPr>
      <xdr:spPr>
        <a:xfrm>
          <a:off x="4686300" y="607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11829</xdr:rowOff>
    </xdr:from>
    <xdr:to>
      <xdr:col>20</xdr:col>
      <xdr:colOff>38100</xdr:colOff>
      <xdr:row>35</xdr:row>
      <xdr:rowOff>113429</xdr:rowOff>
    </xdr:to>
    <xdr:sp macro="" textlink="">
      <xdr:nvSpPr>
        <xdr:cNvPr id="84" name="楕円 83"/>
        <xdr:cNvSpPr/>
      </xdr:nvSpPr>
      <xdr:spPr>
        <a:xfrm>
          <a:off x="3746500" y="60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129956</xdr:rowOff>
    </xdr:from>
    <xdr:ext cx="469744" cy="259045"/>
    <xdr:sp macro="" textlink="">
      <xdr:nvSpPr>
        <xdr:cNvPr id="85" name="テキスト ボックス 84"/>
        <xdr:cNvSpPr txBox="1"/>
      </xdr:nvSpPr>
      <xdr:spPr>
        <a:xfrm>
          <a:off x="3562428" y="578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76490</xdr:rowOff>
    </xdr:from>
    <xdr:to>
      <xdr:col>15</xdr:col>
      <xdr:colOff>101600</xdr:colOff>
      <xdr:row>36</xdr:row>
      <xdr:rowOff>6640</xdr:rowOff>
    </xdr:to>
    <xdr:sp macro="" textlink="">
      <xdr:nvSpPr>
        <xdr:cNvPr id="86" name="楕円 85"/>
        <xdr:cNvSpPr/>
      </xdr:nvSpPr>
      <xdr:spPr>
        <a:xfrm>
          <a:off x="2857500" y="607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169217</xdr:rowOff>
    </xdr:from>
    <xdr:ext cx="469744" cy="259045"/>
    <xdr:sp macro="" textlink="">
      <xdr:nvSpPr>
        <xdr:cNvPr id="87" name="テキスト ボックス 86"/>
        <xdr:cNvSpPr txBox="1"/>
      </xdr:nvSpPr>
      <xdr:spPr>
        <a:xfrm>
          <a:off x="2673428" y="616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3338</xdr:rowOff>
    </xdr:from>
    <xdr:to>
      <xdr:col>10</xdr:col>
      <xdr:colOff>165100</xdr:colOff>
      <xdr:row>35</xdr:row>
      <xdr:rowOff>104938</xdr:rowOff>
    </xdr:to>
    <xdr:sp macro="" textlink="">
      <xdr:nvSpPr>
        <xdr:cNvPr id="88" name="楕円 87"/>
        <xdr:cNvSpPr/>
      </xdr:nvSpPr>
      <xdr:spPr>
        <a:xfrm>
          <a:off x="1968500" y="600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96065</xdr:rowOff>
    </xdr:from>
    <xdr:ext cx="469744" cy="259045"/>
    <xdr:sp macro="" textlink="">
      <xdr:nvSpPr>
        <xdr:cNvPr id="89" name="テキスト ボックス 88"/>
        <xdr:cNvSpPr txBox="1"/>
      </xdr:nvSpPr>
      <xdr:spPr>
        <a:xfrm>
          <a:off x="1784428" y="609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40894</xdr:rowOff>
    </xdr:from>
    <xdr:to>
      <xdr:col>6</xdr:col>
      <xdr:colOff>38100</xdr:colOff>
      <xdr:row>35</xdr:row>
      <xdr:rowOff>142494</xdr:rowOff>
    </xdr:to>
    <xdr:sp macro="" textlink="">
      <xdr:nvSpPr>
        <xdr:cNvPr id="90" name="楕円 89"/>
        <xdr:cNvSpPr/>
      </xdr:nvSpPr>
      <xdr:spPr>
        <a:xfrm>
          <a:off x="1079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133621</xdr:rowOff>
    </xdr:from>
    <xdr:ext cx="469744" cy="259045"/>
    <xdr:sp macro="" textlink="">
      <xdr:nvSpPr>
        <xdr:cNvPr id="91" name="テキスト ボックス 90"/>
        <xdr:cNvSpPr txBox="1"/>
      </xdr:nvSpPr>
      <xdr:spPr>
        <a:xfrm>
          <a:off x="895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107259</xdr:rowOff>
    </xdr:from>
    <xdr:to>
      <xdr:col>24</xdr:col>
      <xdr:colOff>63500</xdr:colOff>
      <xdr:row>58</xdr:row>
      <xdr:rowOff>125916</xdr:rowOff>
    </xdr:to>
    <xdr:cxnSp macro="">
      <xdr:nvCxnSpPr>
        <xdr:cNvPr id="122" name="直線コネクタ 121"/>
        <xdr:cNvCxnSpPr/>
      </xdr:nvCxnSpPr>
      <xdr:spPr>
        <a:xfrm flipV="1">
          <a:off x="3797300" y="10051359"/>
          <a:ext cx="838200" cy="1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120448</xdr:rowOff>
    </xdr:from>
    <xdr:to>
      <xdr:col>19</xdr:col>
      <xdr:colOff>177800</xdr:colOff>
      <xdr:row>58</xdr:row>
      <xdr:rowOff>125916</xdr:rowOff>
    </xdr:to>
    <xdr:cxnSp macro="">
      <xdr:nvCxnSpPr>
        <xdr:cNvPr id="125" name="直線コネクタ 124"/>
        <xdr:cNvCxnSpPr/>
      </xdr:nvCxnSpPr>
      <xdr:spPr>
        <a:xfrm>
          <a:off x="2908300" y="10064548"/>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120448</xdr:rowOff>
    </xdr:from>
    <xdr:to>
      <xdr:col>15</xdr:col>
      <xdr:colOff>50800</xdr:colOff>
      <xdr:row>58</xdr:row>
      <xdr:rowOff>123290</xdr:rowOff>
    </xdr:to>
    <xdr:cxnSp macro="">
      <xdr:nvCxnSpPr>
        <xdr:cNvPr id="128" name="直線コネクタ 127"/>
        <xdr:cNvCxnSpPr/>
      </xdr:nvCxnSpPr>
      <xdr:spPr>
        <a:xfrm flipV="1">
          <a:off x="2019300" y="10064548"/>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123290</xdr:rowOff>
    </xdr:from>
    <xdr:to>
      <xdr:col>10</xdr:col>
      <xdr:colOff>114300</xdr:colOff>
      <xdr:row>58</xdr:row>
      <xdr:rowOff>138198</xdr:rowOff>
    </xdr:to>
    <xdr:cxnSp macro="">
      <xdr:nvCxnSpPr>
        <xdr:cNvPr id="131" name="直線コネクタ 130"/>
        <xdr:cNvCxnSpPr/>
      </xdr:nvCxnSpPr>
      <xdr:spPr>
        <a:xfrm flipV="1">
          <a:off x="1130300" y="10067390"/>
          <a:ext cx="889000" cy="1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41256</xdr:rowOff>
    </xdr:from>
    <xdr:to>
      <xdr:col>6</xdr:col>
      <xdr:colOff>38100</xdr:colOff>
      <xdr:row>58</xdr:row>
      <xdr:rowOff>142856</xdr:rowOff>
    </xdr:to>
    <xdr:sp macro="" textlink="">
      <xdr:nvSpPr>
        <xdr:cNvPr id="134" name="フローチャート: 判断 133"/>
        <xdr:cNvSpPr/>
      </xdr:nvSpPr>
      <xdr:spPr>
        <a:xfrm>
          <a:off x="1079500" y="9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159383</xdr:rowOff>
    </xdr:from>
    <xdr:ext cx="534377" cy="259045"/>
    <xdr:sp macro="" textlink="">
      <xdr:nvSpPr>
        <xdr:cNvPr id="135" name="テキスト ボックス 134"/>
        <xdr:cNvSpPr txBox="1"/>
      </xdr:nvSpPr>
      <xdr:spPr>
        <a:xfrm>
          <a:off x="863111" y="97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56459</xdr:rowOff>
    </xdr:from>
    <xdr:to>
      <xdr:col>24</xdr:col>
      <xdr:colOff>114300</xdr:colOff>
      <xdr:row>58</xdr:row>
      <xdr:rowOff>158059</xdr:rowOff>
    </xdr:to>
    <xdr:sp macro="" textlink="">
      <xdr:nvSpPr>
        <xdr:cNvPr id="141" name="楕円 140"/>
        <xdr:cNvSpPr/>
      </xdr:nvSpPr>
      <xdr:spPr>
        <a:xfrm>
          <a:off x="4584700" y="1000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142836</xdr:rowOff>
    </xdr:from>
    <xdr:ext cx="534377" cy="259045"/>
    <xdr:sp macro="" textlink="">
      <xdr:nvSpPr>
        <xdr:cNvPr id="142" name="総務費該当値テキスト"/>
        <xdr:cNvSpPr txBox="1"/>
      </xdr:nvSpPr>
      <xdr:spPr>
        <a:xfrm>
          <a:off x="4686300" y="99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75116</xdr:rowOff>
    </xdr:from>
    <xdr:to>
      <xdr:col>20</xdr:col>
      <xdr:colOff>38100</xdr:colOff>
      <xdr:row>59</xdr:row>
      <xdr:rowOff>5266</xdr:rowOff>
    </xdr:to>
    <xdr:sp macro="" textlink="">
      <xdr:nvSpPr>
        <xdr:cNvPr id="143" name="楕円 142"/>
        <xdr:cNvSpPr/>
      </xdr:nvSpPr>
      <xdr:spPr>
        <a:xfrm>
          <a:off x="3746500" y="100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167843</xdr:rowOff>
    </xdr:from>
    <xdr:ext cx="534377" cy="259045"/>
    <xdr:sp macro="" textlink="">
      <xdr:nvSpPr>
        <xdr:cNvPr id="144" name="テキスト ボックス 143"/>
        <xdr:cNvSpPr txBox="1"/>
      </xdr:nvSpPr>
      <xdr:spPr>
        <a:xfrm>
          <a:off x="3530111" y="101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69648</xdr:rowOff>
    </xdr:from>
    <xdr:to>
      <xdr:col>15</xdr:col>
      <xdr:colOff>101600</xdr:colOff>
      <xdr:row>58</xdr:row>
      <xdr:rowOff>171248</xdr:rowOff>
    </xdr:to>
    <xdr:sp macro="" textlink="">
      <xdr:nvSpPr>
        <xdr:cNvPr id="145" name="楕円 144"/>
        <xdr:cNvSpPr/>
      </xdr:nvSpPr>
      <xdr:spPr>
        <a:xfrm>
          <a:off x="2857500" y="1001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162375</xdr:rowOff>
    </xdr:from>
    <xdr:ext cx="534377" cy="259045"/>
    <xdr:sp macro="" textlink="">
      <xdr:nvSpPr>
        <xdr:cNvPr id="146" name="テキスト ボックス 145"/>
        <xdr:cNvSpPr txBox="1"/>
      </xdr:nvSpPr>
      <xdr:spPr>
        <a:xfrm>
          <a:off x="2641111" y="1010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72490</xdr:rowOff>
    </xdr:from>
    <xdr:to>
      <xdr:col>10</xdr:col>
      <xdr:colOff>165100</xdr:colOff>
      <xdr:row>59</xdr:row>
      <xdr:rowOff>2640</xdr:rowOff>
    </xdr:to>
    <xdr:sp macro="" textlink="">
      <xdr:nvSpPr>
        <xdr:cNvPr id="147" name="楕円 146"/>
        <xdr:cNvSpPr/>
      </xdr:nvSpPr>
      <xdr:spPr>
        <a:xfrm>
          <a:off x="1968500" y="100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165217</xdr:rowOff>
    </xdr:from>
    <xdr:ext cx="534377" cy="259045"/>
    <xdr:sp macro="" textlink="">
      <xdr:nvSpPr>
        <xdr:cNvPr id="148" name="テキスト ボックス 147"/>
        <xdr:cNvSpPr txBox="1"/>
      </xdr:nvSpPr>
      <xdr:spPr>
        <a:xfrm>
          <a:off x="1752111" y="1010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87398</xdr:rowOff>
    </xdr:from>
    <xdr:to>
      <xdr:col>6</xdr:col>
      <xdr:colOff>38100</xdr:colOff>
      <xdr:row>59</xdr:row>
      <xdr:rowOff>17548</xdr:rowOff>
    </xdr:to>
    <xdr:sp macro="" textlink="">
      <xdr:nvSpPr>
        <xdr:cNvPr id="149" name="楕円 148"/>
        <xdr:cNvSpPr/>
      </xdr:nvSpPr>
      <xdr:spPr>
        <a:xfrm>
          <a:off x="1079500" y="1003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8675</xdr:rowOff>
    </xdr:from>
    <xdr:ext cx="534377" cy="259045"/>
    <xdr:sp macro="" textlink="">
      <xdr:nvSpPr>
        <xdr:cNvPr id="150" name="テキスト ボックス 149"/>
        <xdr:cNvSpPr txBox="1"/>
      </xdr:nvSpPr>
      <xdr:spPr>
        <a:xfrm>
          <a:off x="863111" y="101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156388</xdr:rowOff>
    </xdr:from>
    <xdr:to>
      <xdr:col>24</xdr:col>
      <xdr:colOff>63500</xdr:colOff>
      <xdr:row>77</xdr:row>
      <xdr:rowOff>8559</xdr:rowOff>
    </xdr:to>
    <xdr:cxnSp macro="">
      <xdr:nvCxnSpPr>
        <xdr:cNvPr id="180" name="直線コネクタ 179"/>
        <xdr:cNvCxnSpPr/>
      </xdr:nvCxnSpPr>
      <xdr:spPr>
        <a:xfrm>
          <a:off x="3797300" y="12843688"/>
          <a:ext cx="838200" cy="36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156388</xdr:rowOff>
    </xdr:from>
    <xdr:to>
      <xdr:col>19</xdr:col>
      <xdr:colOff>177800</xdr:colOff>
      <xdr:row>77</xdr:row>
      <xdr:rowOff>49912</xdr:rowOff>
    </xdr:to>
    <xdr:cxnSp macro="">
      <xdr:nvCxnSpPr>
        <xdr:cNvPr id="183" name="直線コネクタ 182"/>
        <xdr:cNvCxnSpPr/>
      </xdr:nvCxnSpPr>
      <xdr:spPr>
        <a:xfrm flipV="1">
          <a:off x="2908300" y="12843688"/>
          <a:ext cx="889000" cy="40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102061</xdr:rowOff>
    </xdr:from>
    <xdr:ext cx="599010" cy="259045"/>
    <xdr:sp macro="" textlink="">
      <xdr:nvSpPr>
        <xdr:cNvPr id="185" name="テキスト ボックス 184"/>
        <xdr:cNvSpPr txBox="1"/>
      </xdr:nvSpPr>
      <xdr:spPr>
        <a:xfrm>
          <a:off x="3497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49912</xdr:rowOff>
    </xdr:from>
    <xdr:to>
      <xdr:col>15</xdr:col>
      <xdr:colOff>50800</xdr:colOff>
      <xdr:row>77</xdr:row>
      <xdr:rowOff>117221</xdr:rowOff>
    </xdr:to>
    <xdr:cxnSp macro="">
      <xdr:nvCxnSpPr>
        <xdr:cNvPr id="186" name="直線コネクタ 185"/>
        <xdr:cNvCxnSpPr/>
      </xdr:nvCxnSpPr>
      <xdr:spPr>
        <a:xfrm flipV="1">
          <a:off x="2019300" y="13251562"/>
          <a:ext cx="889000" cy="6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22301</xdr:rowOff>
    </xdr:from>
    <xdr:to>
      <xdr:col>10</xdr:col>
      <xdr:colOff>114300</xdr:colOff>
      <xdr:row>77</xdr:row>
      <xdr:rowOff>117221</xdr:rowOff>
    </xdr:to>
    <xdr:cxnSp macro="">
      <xdr:nvCxnSpPr>
        <xdr:cNvPr id="189" name="直線コネクタ 188"/>
        <xdr:cNvCxnSpPr/>
      </xdr:nvCxnSpPr>
      <xdr:spPr>
        <a:xfrm>
          <a:off x="1130300" y="13052501"/>
          <a:ext cx="889000" cy="2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57938</xdr:rowOff>
    </xdr:from>
    <xdr:to>
      <xdr:col>6</xdr:col>
      <xdr:colOff>38100</xdr:colOff>
      <xdr:row>77</xdr:row>
      <xdr:rowOff>159538</xdr:rowOff>
    </xdr:to>
    <xdr:sp macro="" textlink="">
      <xdr:nvSpPr>
        <xdr:cNvPr id="192" name="フローチャート: 判断 191"/>
        <xdr:cNvSpPr/>
      </xdr:nvSpPr>
      <xdr:spPr>
        <a:xfrm>
          <a:off x="1079500" y="1325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150665</xdr:rowOff>
    </xdr:from>
    <xdr:ext cx="599010" cy="259045"/>
    <xdr:sp macro="" textlink="">
      <xdr:nvSpPr>
        <xdr:cNvPr id="193" name="テキスト ボックス 192"/>
        <xdr:cNvSpPr txBox="1"/>
      </xdr:nvSpPr>
      <xdr:spPr>
        <a:xfrm>
          <a:off x="830795" y="133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129209</xdr:rowOff>
    </xdr:from>
    <xdr:to>
      <xdr:col>24</xdr:col>
      <xdr:colOff>114300</xdr:colOff>
      <xdr:row>77</xdr:row>
      <xdr:rowOff>59359</xdr:rowOff>
    </xdr:to>
    <xdr:sp macro="" textlink="">
      <xdr:nvSpPr>
        <xdr:cNvPr id="199" name="楕円 198"/>
        <xdr:cNvSpPr/>
      </xdr:nvSpPr>
      <xdr:spPr>
        <a:xfrm>
          <a:off x="4584700" y="131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107636</xdr:rowOff>
    </xdr:from>
    <xdr:ext cx="599010" cy="259045"/>
    <xdr:sp macro="" textlink="">
      <xdr:nvSpPr>
        <xdr:cNvPr id="200" name="民生費該当値テキスト"/>
        <xdr:cNvSpPr txBox="1"/>
      </xdr:nvSpPr>
      <xdr:spPr>
        <a:xfrm>
          <a:off x="4686300" y="1313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105588</xdr:rowOff>
    </xdr:from>
    <xdr:to>
      <xdr:col>20</xdr:col>
      <xdr:colOff>38100</xdr:colOff>
      <xdr:row>75</xdr:row>
      <xdr:rowOff>35738</xdr:rowOff>
    </xdr:to>
    <xdr:sp macro="" textlink="">
      <xdr:nvSpPr>
        <xdr:cNvPr id="201" name="楕円 200"/>
        <xdr:cNvSpPr/>
      </xdr:nvSpPr>
      <xdr:spPr>
        <a:xfrm>
          <a:off x="3746500" y="127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52265</xdr:rowOff>
    </xdr:from>
    <xdr:ext cx="599010" cy="259045"/>
    <xdr:sp macro="" textlink="">
      <xdr:nvSpPr>
        <xdr:cNvPr id="202" name="テキスト ボックス 201"/>
        <xdr:cNvSpPr txBox="1"/>
      </xdr:nvSpPr>
      <xdr:spPr>
        <a:xfrm>
          <a:off x="3497795" y="1256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170562</xdr:rowOff>
    </xdr:from>
    <xdr:to>
      <xdr:col>15</xdr:col>
      <xdr:colOff>101600</xdr:colOff>
      <xdr:row>77</xdr:row>
      <xdr:rowOff>100712</xdr:rowOff>
    </xdr:to>
    <xdr:sp macro="" textlink="">
      <xdr:nvSpPr>
        <xdr:cNvPr id="203" name="楕円 202"/>
        <xdr:cNvSpPr/>
      </xdr:nvSpPr>
      <xdr:spPr>
        <a:xfrm>
          <a:off x="2857500" y="1320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91839</xdr:rowOff>
    </xdr:from>
    <xdr:ext cx="599010" cy="259045"/>
    <xdr:sp macro="" textlink="">
      <xdr:nvSpPr>
        <xdr:cNvPr id="204" name="テキスト ボックス 203"/>
        <xdr:cNvSpPr txBox="1"/>
      </xdr:nvSpPr>
      <xdr:spPr>
        <a:xfrm>
          <a:off x="2608795" y="1329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66421</xdr:rowOff>
    </xdr:from>
    <xdr:to>
      <xdr:col>10</xdr:col>
      <xdr:colOff>165100</xdr:colOff>
      <xdr:row>77</xdr:row>
      <xdr:rowOff>168021</xdr:rowOff>
    </xdr:to>
    <xdr:sp macro="" textlink="">
      <xdr:nvSpPr>
        <xdr:cNvPr id="205" name="楕円 204"/>
        <xdr:cNvSpPr/>
      </xdr:nvSpPr>
      <xdr:spPr>
        <a:xfrm>
          <a:off x="1968500" y="132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159148</xdr:rowOff>
    </xdr:from>
    <xdr:ext cx="599010" cy="259045"/>
    <xdr:sp macro="" textlink="">
      <xdr:nvSpPr>
        <xdr:cNvPr id="206" name="テキスト ボックス 205"/>
        <xdr:cNvSpPr txBox="1"/>
      </xdr:nvSpPr>
      <xdr:spPr>
        <a:xfrm>
          <a:off x="1719795" y="1336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142951</xdr:rowOff>
    </xdr:from>
    <xdr:to>
      <xdr:col>6</xdr:col>
      <xdr:colOff>38100</xdr:colOff>
      <xdr:row>76</xdr:row>
      <xdr:rowOff>73101</xdr:rowOff>
    </xdr:to>
    <xdr:sp macro="" textlink="">
      <xdr:nvSpPr>
        <xdr:cNvPr id="207" name="楕円 206"/>
        <xdr:cNvSpPr/>
      </xdr:nvSpPr>
      <xdr:spPr>
        <a:xfrm>
          <a:off x="1079500" y="1300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89628</xdr:rowOff>
    </xdr:from>
    <xdr:ext cx="599010" cy="259045"/>
    <xdr:sp macro="" textlink="">
      <xdr:nvSpPr>
        <xdr:cNvPr id="208" name="テキスト ボックス 207"/>
        <xdr:cNvSpPr txBox="1"/>
      </xdr:nvSpPr>
      <xdr:spPr>
        <a:xfrm>
          <a:off x="830795" y="1277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117663</xdr:rowOff>
    </xdr:from>
    <xdr:to>
      <xdr:col>24</xdr:col>
      <xdr:colOff>63500</xdr:colOff>
      <xdr:row>97</xdr:row>
      <xdr:rowOff>138694</xdr:rowOff>
    </xdr:to>
    <xdr:cxnSp macro="">
      <xdr:nvCxnSpPr>
        <xdr:cNvPr id="236" name="直線コネクタ 235"/>
        <xdr:cNvCxnSpPr/>
      </xdr:nvCxnSpPr>
      <xdr:spPr>
        <a:xfrm flipV="1">
          <a:off x="3797300" y="16748313"/>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89179</xdr:rowOff>
    </xdr:from>
    <xdr:to>
      <xdr:col>19</xdr:col>
      <xdr:colOff>177800</xdr:colOff>
      <xdr:row>97</xdr:row>
      <xdr:rowOff>138694</xdr:rowOff>
    </xdr:to>
    <xdr:cxnSp macro="">
      <xdr:nvCxnSpPr>
        <xdr:cNvPr id="239" name="直線コネクタ 238"/>
        <xdr:cNvCxnSpPr/>
      </xdr:nvCxnSpPr>
      <xdr:spPr>
        <a:xfrm>
          <a:off x="2908300" y="16719829"/>
          <a:ext cx="8890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89179</xdr:rowOff>
    </xdr:from>
    <xdr:to>
      <xdr:col>15</xdr:col>
      <xdr:colOff>50800</xdr:colOff>
      <xdr:row>98</xdr:row>
      <xdr:rowOff>18222</xdr:rowOff>
    </xdr:to>
    <xdr:cxnSp macro="">
      <xdr:nvCxnSpPr>
        <xdr:cNvPr id="242" name="直線コネクタ 241"/>
        <xdr:cNvCxnSpPr/>
      </xdr:nvCxnSpPr>
      <xdr:spPr>
        <a:xfrm flipV="1">
          <a:off x="2019300" y="16719829"/>
          <a:ext cx="889000" cy="10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150696</xdr:rowOff>
    </xdr:from>
    <xdr:to>
      <xdr:col>10</xdr:col>
      <xdr:colOff>114300</xdr:colOff>
      <xdr:row>98</xdr:row>
      <xdr:rowOff>18222</xdr:rowOff>
    </xdr:to>
    <xdr:cxnSp macro="">
      <xdr:nvCxnSpPr>
        <xdr:cNvPr id="245" name="直線コネクタ 244"/>
        <xdr:cNvCxnSpPr/>
      </xdr:nvCxnSpPr>
      <xdr:spPr>
        <a:xfrm>
          <a:off x="1130300" y="16781346"/>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93655</xdr:rowOff>
    </xdr:from>
    <xdr:to>
      <xdr:col>6</xdr:col>
      <xdr:colOff>38100</xdr:colOff>
      <xdr:row>97</xdr:row>
      <xdr:rowOff>23805</xdr:rowOff>
    </xdr:to>
    <xdr:sp macro="" textlink="">
      <xdr:nvSpPr>
        <xdr:cNvPr id="248" name="フローチャート: 判断 247"/>
        <xdr:cNvSpPr/>
      </xdr:nvSpPr>
      <xdr:spPr>
        <a:xfrm>
          <a:off x="1079500" y="165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40332</xdr:rowOff>
    </xdr:from>
    <xdr:ext cx="534377" cy="259045"/>
    <xdr:sp macro="" textlink="">
      <xdr:nvSpPr>
        <xdr:cNvPr id="249" name="テキスト ボックス 248"/>
        <xdr:cNvSpPr txBox="1"/>
      </xdr:nvSpPr>
      <xdr:spPr>
        <a:xfrm>
          <a:off x="863111" y="163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66863</xdr:rowOff>
    </xdr:from>
    <xdr:to>
      <xdr:col>24</xdr:col>
      <xdr:colOff>114300</xdr:colOff>
      <xdr:row>97</xdr:row>
      <xdr:rowOff>168463</xdr:rowOff>
    </xdr:to>
    <xdr:sp macro="" textlink="">
      <xdr:nvSpPr>
        <xdr:cNvPr id="255" name="楕円 254"/>
        <xdr:cNvSpPr/>
      </xdr:nvSpPr>
      <xdr:spPr>
        <a:xfrm>
          <a:off x="4584700" y="1669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45290</xdr:rowOff>
    </xdr:from>
    <xdr:ext cx="534377" cy="259045"/>
    <xdr:sp macro="" textlink="">
      <xdr:nvSpPr>
        <xdr:cNvPr id="256" name="衛生費該当値テキスト"/>
        <xdr:cNvSpPr txBox="1"/>
      </xdr:nvSpPr>
      <xdr:spPr>
        <a:xfrm>
          <a:off x="4686300" y="1667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87894</xdr:rowOff>
    </xdr:from>
    <xdr:to>
      <xdr:col>20</xdr:col>
      <xdr:colOff>38100</xdr:colOff>
      <xdr:row>98</xdr:row>
      <xdr:rowOff>18044</xdr:rowOff>
    </xdr:to>
    <xdr:sp macro="" textlink="">
      <xdr:nvSpPr>
        <xdr:cNvPr id="257" name="楕円 256"/>
        <xdr:cNvSpPr/>
      </xdr:nvSpPr>
      <xdr:spPr>
        <a:xfrm>
          <a:off x="3746500" y="167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9171</xdr:rowOff>
    </xdr:from>
    <xdr:ext cx="534377" cy="259045"/>
    <xdr:sp macro="" textlink="">
      <xdr:nvSpPr>
        <xdr:cNvPr id="258" name="テキスト ボックス 257"/>
        <xdr:cNvSpPr txBox="1"/>
      </xdr:nvSpPr>
      <xdr:spPr>
        <a:xfrm>
          <a:off x="3530111" y="1681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38379</xdr:rowOff>
    </xdr:from>
    <xdr:to>
      <xdr:col>15</xdr:col>
      <xdr:colOff>101600</xdr:colOff>
      <xdr:row>97</xdr:row>
      <xdr:rowOff>139979</xdr:rowOff>
    </xdr:to>
    <xdr:sp macro="" textlink="">
      <xdr:nvSpPr>
        <xdr:cNvPr id="259" name="楕円 258"/>
        <xdr:cNvSpPr/>
      </xdr:nvSpPr>
      <xdr:spPr>
        <a:xfrm>
          <a:off x="2857500" y="166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131106</xdr:rowOff>
    </xdr:from>
    <xdr:ext cx="534377" cy="259045"/>
    <xdr:sp macro="" textlink="">
      <xdr:nvSpPr>
        <xdr:cNvPr id="260" name="テキスト ボックス 259"/>
        <xdr:cNvSpPr txBox="1"/>
      </xdr:nvSpPr>
      <xdr:spPr>
        <a:xfrm>
          <a:off x="2641111" y="167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138872</xdr:rowOff>
    </xdr:from>
    <xdr:to>
      <xdr:col>10</xdr:col>
      <xdr:colOff>165100</xdr:colOff>
      <xdr:row>98</xdr:row>
      <xdr:rowOff>69022</xdr:rowOff>
    </xdr:to>
    <xdr:sp macro="" textlink="">
      <xdr:nvSpPr>
        <xdr:cNvPr id="261" name="楕円 260"/>
        <xdr:cNvSpPr/>
      </xdr:nvSpPr>
      <xdr:spPr>
        <a:xfrm>
          <a:off x="1968500" y="167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60149</xdr:rowOff>
    </xdr:from>
    <xdr:ext cx="534377" cy="259045"/>
    <xdr:sp macro="" textlink="">
      <xdr:nvSpPr>
        <xdr:cNvPr id="262" name="テキスト ボックス 261"/>
        <xdr:cNvSpPr txBox="1"/>
      </xdr:nvSpPr>
      <xdr:spPr>
        <a:xfrm>
          <a:off x="1752111" y="1686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99896</xdr:rowOff>
    </xdr:from>
    <xdr:to>
      <xdr:col>6</xdr:col>
      <xdr:colOff>38100</xdr:colOff>
      <xdr:row>98</xdr:row>
      <xdr:rowOff>30046</xdr:rowOff>
    </xdr:to>
    <xdr:sp macro="" textlink="">
      <xdr:nvSpPr>
        <xdr:cNvPr id="263" name="楕円 262"/>
        <xdr:cNvSpPr/>
      </xdr:nvSpPr>
      <xdr:spPr>
        <a:xfrm>
          <a:off x="1079500" y="1673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21173</xdr:rowOff>
    </xdr:from>
    <xdr:ext cx="534377" cy="259045"/>
    <xdr:sp macro="" textlink="">
      <xdr:nvSpPr>
        <xdr:cNvPr id="264" name="テキスト ボックス 263"/>
        <xdr:cNvSpPr txBox="1"/>
      </xdr:nvSpPr>
      <xdr:spPr>
        <a:xfrm>
          <a:off x="863111" y="168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77597</xdr:rowOff>
    </xdr:from>
    <xdr:to>
      <xdr:col>55</xdr:col>
      <xdr:colOff>0</xdr:colOff>
      <xdr:row>37</xdr:row>
      <xdr:rowOff>77978</xdr:rowOff>
    </xdr:to>
    <xdr:cxnSp macro="">
      <xdr:nvCxnSpPr>
        <xdr:cNvPr id="293" name="直線コネクタ 292"/>
        <xdr:cNvCxnSpPr/>
      </xdr:nvCxnSpPr>
      <xdr:spPr>
        <a:xfrm>
          <a:off x="9639300" y="642124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31132</xdr:rowOff>
    </xdr:from>
    <xdr:ext cx="378565" cy="259045"/>
    <xdr:sp macro="" textlink="">
      <xdr:nvSpPr>
        <xdr:cNvPr id="294" name="労働費平均値テキスト"/>
        <xdr:cNvSpPr txBox="1"/>
      </xdr:nvSpPr>
      <xdr:spPr>
        <a:xfrm>
          <a:off x="10528300" y="6374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77597</xdr:rowOff>
    </xdr:from>
    <xdr:to>
      <xdr:col>50</xdr:col>
      <xdr:colOff>114300</xdr:colOff>
      <xdr:row>37</xdr:row>
      <xdr:rowOff>77597</xdr:rowOff>
    </xdr:to>
    <xdr:cxnSp macro="">
      <xdr:nvCxnSpPr>
        <xdr:cNvPr id="296" name="直線コネクタ 295"/>
        <xdr:cNvCxnSpPr/>
      </xdr:nvCxnSpPr>
      <xdr:spPr>
        <a:xfrm>
          <a:off x="8750300" y="64212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121429</xdr:rowOff>
    </xdr:from>
    <xdr:ext cx="378565" cy="259045"/>
    <xdr:sp macro="" textlink="">
      <xdr:nvSpPr>
        <xdr:cNvPr id="298" name="テキスト ボックス 297"/>
        <xdr:cNvSpPr txBox="1"/>
      </xdr:nvSpPr>
      <xdr:spPr>
        <a:xfrm>
          <a:off x="9450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77597</xdr:rowOff>
    </xdr:from>
    <xdr:to>
      <xdr:col>45</xdr:col>
      <xdr:colOff>177800</xdr:colOff>
      <xdr:row>37</xdr:row>
      <xdr:rowOff>79502</xdr:rowOff>
    </xdr:to>
    <xdr:cxnSp macro="">
      <xdr:nvCxnSpPr>
        <xdr:cNvPr id="299" name="直線コネクタ 298"/>
        <xdr:cNvCxnSpPr/>
      </xdr:nvCxnSpPr>
      <xdr:spPr>
        <a:xfrm flipV="1">
          <a:off x="7861300" y="642124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79502</xdr:rowOff>
    </xdr:from>
    <xdr:to>
      <xdr:col>41</xdr:col>
      <xdr:colOff>50800</xdr:colOff>
      <xdr:row>37</xdr:row>
      <xdr:rowOff>79883</xdr:rowOff>
    </xdr:to>
    <xdr:cxnSp macro="">
      <xdr:nvCxnSpPr>
        <xdr:cNvPr id="302" name="直線コネクタ 301"/>
        <xdr:cNvCxnSpPr/>
      </xdr:nvCxnSpPr>
      <xdr:spPr>
        <a:xfrm flipV="1">
          <a:off x="6972300" y="64231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05" name="フローチャート: 判断 304"/>
        <xdr:cNvSpPr/>
      </xdr:nvSpPr>
      <xdr:spPr>
        <a:xfrm>
          <a:off x="6921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165879</xdr:rowOff>
    </xdr:from>
    <xdr:ext cx="469744" cy="259045"/>
    <xdr:sp macro="" textlink="">
      <xdr:nvSpPr>
        <xdr:cNvPr id="306" name="テキスト ボックス 305"/>
        <xdr:cNvSpPr txBox="1"/>
      </xdr:nvSpPr>
      <xdr:spPr>
        <a:xfrm>
          <a:off x="6737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312" name="楕円 311"/>
        <xdr:cNvSpPr/>
      </xdr:nvSpPr>
      <xdr:spPr>
        <a:xfrm>
          <a:off x="104267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50055</xdr:rowOff>
    </xdr:from>
    <xdr:ext cx="378565" cy="259045"/>
    <xdr:sp macro="" textlink="">
      <xdr:nvSpPr>
        <xdr:cNvPr id="313" name="労働費該当値テキスト"/>
        <xdr:cNvSpPr txBox="1"/>
      </xdr:nvSpPr>
      <xdr:spPr>
        <a:xfrm>
          <a:off x="10528300" y="6222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26797</xdr:rowOff>
    </xdr:from>
    <xdr:to>
      <xdr:col>50</xdr:col>
      <xdr:colOff>165100</xdr:colOff>
      <xdr:row>37</xdr:row>
      <xdr:rowOff>128397</xdr:rowOff>
    </xdr:to>
    <xdr:sp macro="" textlink="">
      <xdr:nvSpPr>
        <xdr:cNvPr id="314" name="楕円 313"/>
        <xdr:cNvSpPr/>
      </xdr:nvSpPr>
      <xdr:spPr>
        <a:xfrm>
          <a:off x="9588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144924</xdr:rowOff>
    </xdr:from>
    <xdr:ext cx="378565" cy="259045"/>
    <xdr:sp macro="" textlink="">
      <xdr:nvSpPr>
        <xdr:cNvPr id="315" name="テキスト ボックス 314"/>
        <xdr:cNvSpPr txBox="1"/>
      </xdr:nvSpPr>
      <xdr:spPr>
        <a:xfrm>
          <a:off x="9450017" y="6145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26797</xdr:rowOff>
    </xdr:from>
    <xdr:to>
      <xdr:col>46</xdr:col>
      <xdr:colOff>38100</xdr:colOff>
      <xdr:row>37</xdr:row>
      <xdr:rowOff>128397</xdr:rowOff>
    </xdr:to>
    <xdr:sp macro="" textlink="">
      <xdr:nvSpPr>
        <xdr:cNvPr id="316" name="楕円 315"/>
        <xdr:cNvSpPr/>
      </xdr:nvSpPr>
      <xdr:spPr>
        <a:xfrm>
          <a:off x="8699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119524</xdr:rowOff>
    </xdr:from>
    <xdr:ext cx="378565" cy="259045"/>
    <xdr:sp macro="" textlink="">
      <xdr:nvSpPr>
        <xdr:cNvPr id="317" name="テキスト ボックス 316"/>
        <xdr:cNvSpPr txBox="1"/>
      </xdr:nvSpPr>
      <xdr:spPr>
        <a:xfrm>
          <a:off x="8561017" y="6463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28702</xdr:rowOff>
    </xdr:from>
    <xdr:to>
      <xdr:col>41</xdr:col>
      <xdr:colOff>101600</xdr:colOff>
      <xdr:row>37</xdr:row>
      <xdr:rowOff>130302</xdr:rowOff>
    </xdr:to>
    <xdr:sp macro="" textlink="">
      <xdr:nvSpPr>
        <xdr:cNvPr id="318" name="楕円 317"/>
        <xdr:cNvSpPr/>
      </xdr:nvSpPr>
      <xdr:spPr>
        <a:xfrm>
          <a:off x="7810500" y="63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121429</xdr:rowOff>
    </xdr:from>
    <xdr:ext cx="378565" cy="259045"/>
    <xdr:sp macro="" textlink="">
      <xdr:nvSpPr>
        <xdr:cNvPr id="319" name="テキスト ボックス 318"/>
        <xdr:cNvSpPr txBox="1"/>
      </xdr:nvSpPr>
      <xdr:spPr>
        <a:xfrm>
          <a:off x="7672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29083</xdr:rowOff>
    </xdr:from>
    <xdr:to>
      <xdr:col>36</xdr:col>
      <xdr:colOff>165100</xdr:colOff>
      <xdr:row>37</xdr:row>
      <xdr:rowOff>130683</xdr:rowOff>
    </xdr:to>
    <xdr:sp macro="" textlink="">
      <xdr:nvSpPr>
        <xdr:cNvPr id="320" name="楕円 319"/>
        <xdr:cNvSpPr/>
      </xdr:nvSpPr>
      <xdr:spPr>
        <a:xfrm>
          <a:off x="69215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121810</xdr:rowOff>
    </xdr:from>
    <xdr:ext cx="378565" cy="259045"/>
    <xdr:sp macro="" textlink="">
      <xdr:nvSpPr>
        <xdr:cNvPr id="321" name="テキスト ボックス 320"/>
        <xdr:cNvSpPr txBox="1"/>
      </xdr:nvSpPr>
      <xdr:spPr>
        <a:xfrm>
          <a:off x="6783017" y="646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32106</xdr:rowOff>
    </xdr:from>
    <xdr:to>
      <xdr:col>55</xdr:col>
      <xdr:colOff>0</xdr:colOff>
      <xdr:row>57</xdr:row>
      <xdr:rowOff>37364</xdr:rowOff>
    </xdr:to>
    <xdr:cxnSp macro="">
      <xdr:nvCxnSpPr>
        <xdr:cNvPr id="350" name="直線コネクタ 349"/>
        <xdr:cNvCxnSpPr/>
      </xdr:nvCxnSpPr>
      <xdr:spPr>
        <a:xfrm flipV="1">
          <a:off x="9639300" y="9804756"/>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131261</xdr:rowOff>
    </xdr:from>
    <xdr:to>
      <xdr:col>50</xdr:col>
      <xdr:colOff>114300</xdr:colOff>
      <xdr:row>57</xdr:row>
      <xdr:rowOff>37364</xdr:rowOff>
    </xdr:to>
    <xdr:cxnSp macro="">
      <xdr:nvCxnSpPr>
        <xdr:cNvPr id="353" name="直線コネクタ 352"/>
        <xdr:cNvCxnSpPr/>
      </xdr:nvCxnSpPr>
      <xdr:spPr>
        <a:xfrm>
          <a:off x="8750300" y="9732461"/>
          <a:ext cx="889000" cy="7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131261</xdr:rowOff>
    </xdr:from>
    <xdr:to>
      <xdr:col>45</xdr:col>
      <xdr:colOff>177800</xdr:colOff>
      <xdr:row>56</xdr:row>
      <xdr:rowOff>141739</xdr:rowOff>
    </xdr:to>
    <xdr:cxnSp macro="">
      <xdr:nvCxnSpPr>
        <xdr:cNvPr id="356" name="直線コネクタ 355"/>
        <xdr:cNvCxnSpPr/>
      </xdr:nvCxnSpPr>
      <xdr:spPr>
        <a:xfrm flipV="1">
          <a:off x="7861300" y="9732461"/>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51840</xdr:rowOff>
    </xdr:from>
    <xdr:ext cx="534377" cy="259045"/>
    <xdr:sp macro="" textlink="">
      <xdr:nvSpPr>
        <xdr:cNvPr id="358" name="テキスト ボックス 357"/>
        <xdr:cNvSpPr txBox="1"/>
      </xdr:nvSpPr>
      <xdr:spPr>
        <a:xfrm>
          <a:off x="8483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109506</xdr:rowOff>
    </xdr:from>
    <xdr:to>
      <xdr:col>41</xdr:col>
      <xdr:colOff>50800</xdr:colOff>
      <xdr:row>56</xdr:row>
      <xdr:rowOff>141739</xdr:rowOff>
    </xdr:to>
    <xdr:cxnSp macro="">
      <xdr:nvCxnSpPr>
        <xdr:cNvPr id="359" name="直線コネクタ 358"/>
        <xdr:cNvCxnSpPr/>
      </xdr:nvCxnSpPr>
      <xdr:spPr>
        <a:xfrm>
          <a:off x="6972300" y="9710706"/>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1" name="テキスト ボックス 360"/>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xdr:rowOff>
    </xdr:from>
    <xdr:to>
      <xdr:col>36</xdr:col>
      <xdr:colOff>165100</xdr:colOff>
      <xdr:row>57</xdr:row>
      <xdr:rowOff>110795</xdr:rowOff>
    </xdr:to>
    <xdr:sp macro="" textlink="">
      <xdr:nvSpPr>
        <xdr:cNvPr id="362" name="フローチャート: 判断 361"/>
        <xdr:cNvSpPr/>
      </xdr:nvSpPr>
      <xdr:spPr>
        <a:xfrm>
          <a:off x="6921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101922</xdr:rowOff>
    </xdr:from>
    <xdr:ext cx="534377" cy="259045"/>
    <xdr:sp macro="" textlink="">
      <xdr:nvSpPr>
        <xdr:cNvPr id="363" name="テキスト ボックス 362"/>
        <xdr:cNvSpPr txBox="1"/>
      </xdr:nvSpPr>
      <xdr:spPr>
        <a:xfrm>
          <a:off x="6705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152756</xdr:rowOff>
    </xdr:from>
    <xdr:to>
      <xdr:col>55</xdr:col>
      <xdr:colOff>50800</xdr:colOff>
      <xdr:row>57</xdr:row>
      <xdr:rowOff>82906</xdr:rowOff>
    </xdr:to>
    <xdr:sp macro="" textlink="">
      <xdr:nvSpPr>
        <xdr:cNvPr id="369" name="楕円 368"/>
        <xdr:cNvSpPr/>
      </xdr:nvSpPr>
      <xdr:spPr>
        <a:xfrm>
          <a:off x="10426700" y="97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131183</xdr:rowOff>
    </xdr:from>
    <xdr:ext cx="534377" cy="259045"/>
    <xdr:sp macro="" textlink="">
      <xdr:nvSpPr>
        <xdr:cNvPr id="370" name="農林水産業費該当値テキスト"/>
        <xdr:cNvSpPr txBox="1"/>
      </xdr:nvSpPr>
      <xdr:spPr>
        <a:xfrm>
          <a:off x="10528300" y="973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158014</xdr:rowOff>
    </xdr:from>
    <xdr:to>
      <xdr:col>50</xdr:col>
      <xdr:colOff>165100</xdr:colOff>
      <xdr:row>57</xdr:row>
      <xdr:rowOff>88164</xdr:rowOff>
    </xdr:to>
    <xdr:sp macro="" textlink="">
      <xdr:nvSpPr>
        <xdr:cNvPr id="371" name="楕円 370"/>
        <xdr:cNvSpPr/>
      </xdr:nvSpPr>
      <xdr:spPr>
        <a:xfrm>
          <a:off x="9588500" y="97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79291</xdr:rowOff>
    </xdr:from>
    <xdr:ext cx="534377" cy="259045"/>
    <xdr:sp macro="" textlink="">
      <xdr:nvSpPr>
        <xdr:cNvPr id="372" name="テキスト ボックス 371"/>
        <xdr:cNvSpPr txBox="1"/>
      </xdr:nvSpPr>
      <xdr:spPr>
        <a:xfrm>
          <a:off x="9372111" y="98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80461</xdr:rowOff>
    </xdr:from>
    <xdr:to>
      <xdr:col>46</xdr:col>
      <xdr:colOff>38100</xdr:colOff>
      <xdr:row>57</xdr:row>
      <xdr:rowOff>10611</xdr:rowOff>
    </xdr:to>
    <xdr:sp macro="" textlink="">
      <xdr:nvSpPr>
        <xdr:cNvPr id="373" name="楕円 372"/>
        <xdr:cNvSpPr/>
      </xdr:nvSpPr>
      <xdr:spPr>
        <a:xfrm>
          <a:off x="8699500" y="96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27138</xdr:rowOff>
    </xdr:from>
    <xdr:ext cx="534377" cy="259045"/>
    <xdr:sp macro="" textlink="">
      <xdr:nvSpPr>
        <xdr:cNvPr id="374" name="テキスト ボックス 373"/>
        <xdr:cNvSpPr txBox="1"/>
      </xdr:nvSpPr>
      <xdr:spPr>
        <a:xfrm>
          <a:off x="8483111" y="945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90939</xdr:rowOff>
    </xdr:from>
    <xdr:to>
      <xdr:col>41</xdr:col>
      <xdr:colOff>101600</xdr:colOff>
      <xdr:row>57</xdr:row>
      <xdr:rowOff>21089</xdr:rowOff>
    </xdr:to>
    <xdr:sp macro="" textlink="">
      <xdr:nvSpPr>
        <xdr:cNvPr id="375" name="楕円 374"/>
        <xdr:cNvSpPr/>
      </xdr:nvSpPr>
      <xdr:spPr>
        <a:xfrm>
          <a:off x="7810500" y="96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37616</xdr:rowOff>
    </xdr:from>
    <xdr:ext cx="534377" cy="259045"/>
    <xdr:sp macro="" textlink="">
      <xdr:nvSpPr>
        <xdr:cNvPr id="376" name="テキスト ボックス 375"/>
        <xdr:cNvSpPr txBox="1"/>
      </xdr:nvSpPr>
      <xdr:spPr>
        <a:xfrm>
          <a:off x="7594111" y="946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58706</xdr:rowOff>
    </xdr:from>
    <xdr:to>
      <xdr:col>36</xdr:col>
      <xdr:colOff>165100</xdr:colOff>
      <xdr:row>56</xdr:row>
      <xdr:rowOff>160306</xdr:rowOff>
    </xdr:to>
    <xdr:sp macro="" textlink="">
      <xdr:nvSpPr>
        <xdr:cNvPr id="377" name="楕円 376"/>
        <xdr:cNvSpPr/>
      </xdr:nvSpPr>
      <xdr:spPr>
        <a:xfrm>
          <a:off x="6921500" y="96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5383</xdr:rowOff>
    </xdr:from>
    <xdr:ext cx="534377" cy="259045"/>
    <xdr:sp macro="" textlink="">
      <xdr:nvSpPr>
        <xdr:cNvPr id="378" name="テキスト ボックス 377"/>
        <xdr:cNvSpPr txBox="1"/>
      </xdr:nvSpPr>
      <xdr:spPr>
        <a:xfrm>
          <a:off x="6705111" y="943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86664</xdr:rowOff>
    </xdr:from>
    <xdr:to>
      <xdr:col>55</xdr:col>
      <xdr:colOff>0</xdr:colOff>
      <xdr:row>74</xdr:row>
      <xdr:rowOff>105219</xdr:rowOff>
    </xdr:to>
    <xdr:cxnSp macro="">
      <xdr:nvCxnSpPr>
        <xdr:cNvPr id="407" name="直線コネクタ 406"/>
        <xdr:cNvCxnSpPr/>
      </xdr:nvCxnSpPr>
      <xdr:spPr>
        <a:xfrm>
          <a:off x="9639300" y="12602514"/>
          <a:ext cx="838200" cy="19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107866</xdr:rowOff>
    </xdr:from>
    <xdr:ext cx="469744" cy="259045"/>
    <xdr:sp macro="" textlink="">
      <xdr:nvSpPr>
        <xdr:cNvPr id="408" name="商工費平均値テキスト"/>
        <xdr:cNvSpPr txBox="1"/>
      </xdr:nvSpPr>
      <xdr:spPr>
        <a:xfrm>
          <a:off x="10528300" y="13138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86664</xdr:rowOff>
    </xdr:from>
    <xdr:to>
      <xdr:col>50</xdr:col>
      <xdr:colOff>114300</xdr:colOff>
      <xdr:row>74</xdr:row>
      <xdr:rowOff>95161</xdr:rowOff>
    </xdr:to>
    <xdr:cxnSp macro="">
      <xdr:nvCxnSpPr>
        <xdr:cNvPr id="410" name="直線コネクタ 409"/>
        <xdr:cNvCxnSpPr/>
      </xdr:nvCxnSpPr>
      <xdr:spPr>
        <a:xfrm flipV="1">
          <a:off x="8750300" y="12602514"/>
          <a:ext cx="889000" cy="17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55363</xdr:rowOff>
    </xdr:from>
    <xdr:ext cx="469744" cy="259045"/>
    <xdr:sp macro="" textlink="">
      <xdr:nvSpPr>
        <xdr:cNvPr id="412" name="テキスト ボックス 411"/>
        <xdr:cNvSpPr txBox="1"/>
      </xdr:nvSpPr>
      <xdr:spPr>
        <a:xfrm>
          <a:off x="9404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39916</xdr:rowOff>
    </xdr:from>
    <xdr:to>
      <xdr:col>45</xdr:col>
      <xdr:colOff>177800</xdr:colOff>
      <xdr:row>74</xdr:row>
      <xdr:rowOff>95161</xdr:rowOff>
    </xdr:to>
    <xdr:cxnSp macro="">
      <xdr:nvCxnSpPr>
        <xdr:cNvPr id="413" name="直線コネクタ 412"/>
        <xdr:cNvCxnSpPr/>
      </xdr:nvCxnSpPr>
      <xdr:spPr>
        <a:xfrm>
          <a:off x="7861300" y="12727216"/>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85158</xdr:rowOff>
    </xdr:from>
    <xdr:ext cx="469744" cy="259045"/>
    <xdr:sp macro="" textlink="">
      <xdr:nvSpPr>
        <xdr:cNvPr id="415" name="テキスト ボックス 414"/>
        <xdr:cNvSpPr txBox="1"/>
      </xdr:nvSpPr>
      <xdr:spPr>
        <a:xfrm>
          <a:off x="8515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39916</xdr:rowOff>
    </xdr:from>
    <xdr:to>
      <xdr:col>41</xdr:col>
      <xdr:colOff>50800</xdr:colOff>
      <xdr:row>74</xdr:row>
      <xdr:rowOff>119355</xdr:rowOff>
    </xdr:to>
    <xdr:cxnSp macro="">
      <xdr:nvCxnSpPr>
        <xdr:cNvPr id="416" name="直線コネクタ 415"/>
        <xdr:cNvCxnSpPr/>
      </xdr:nvCxnSpPr>
      <xdr:spPr>
        <a:xfrm flipV="1">
          <a:off x="6972300" y="12727216"/>
          <a:ext cx="8890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35286</xdr:rowOff>
    </xdr:from>
    <xdr:ext cx="534377" cy="259045"/>
    <xdr:sp macro="" textlink="">
      <xdr:nvSpPr>
        <xdr:cNvPr id="418" name="テキスト ボックス 417"/>
        <xdr:cNvSpPr txBox="1"/>
      </xdr:nvSpPr>
      <xdr:spPr>
        <a:xfrm>
          <a:off x="7594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102960</xdr:rowOff>
    </xdr:from>
    <xdr:to>
      <xdr:col>36</xdr:col>
      <xdr:colOff>165100</xdr:colOff>
      <xdr:row>77</xdr:row>
      <xdr:rowOff>33110</xdr:rowOff>
    </xdr:to>
    <xdr:sp macro="" textlink="">
      <xdr:nvSpPr>
        <xdr:cNvPr id="419" name="フローチャート: 判断 418"/>
        <xdr:cNvSpPr/>
      </xdr:nvSpPr>
      <xdr:spPr>
        <a:xfrm>
          <a:off x="6921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24237</xdr:rowOff>
    </xdr:from>
    <xdr:ext cx="534377" cy="259045"/>
    <xdr:sp macro="" textlink="">
      <xdr:nvSpPr>
        <xdr:cNvPr id="420" name="テキスト ボックス 419"/>
        <xdr:cNvSpPr txBox="1"/>
      </xdr:nvSpPr>
      <xdr:spPr>
        <a:xfrm>
          <a:off x="6705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54419</xdr:rowOff>
    </xdr:from>
    <xdr:to>
      <xdr:col>55</xdr:col>
      <xdr:colOff>50800</xdr:colOff>
      <xdr:row>74</xdr:row>
      <xdr:rowOff>156019</xdr:rowOff>
    </xdr:to>
    <xdr:sp macro="" textlink="">
      <xdr:nvSpPr>
        <xdr:cNvPr id="426" name="楕円 425"/>
        <xdr:cNvSpPr/>
      </xdr:nvSpPr>
      <xdr:spPr>
        <a:xfrm>
          <a:off x="10426700" y="127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77296</xdr:rowOff>
    </xdr:from>
    <xdr:ext cx="534377" cy="259045"/>
    <xdr:sp macro="" textlink="">
      <xdr:nvSpPr>
        <xdr:cNvPr id="427" name="商工費該当値テキスト"/>
        <xdr:cNvSpPr txBox="1"/>
      </xdr:nvSpPr>
      <xdr:spPr>
        <a:xfrm>
          <a:off x="10528300" y="125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35864</xdr:rowOff>
    </xdr:from>
    <xdr:to>
      <xdr:col>50</xdr:col>
      <xdr:colOff>165100</xdr:colOff>
      <xdr:row>73</xdr:row>
      <xdr:rowOff>137464</xdr:rowOff>
    </xdr:to>
    <xdr:sp macro="" textlink="">
      <xdr:nvSpPr>
        <xdr:cNvPr id="428" name="楕円 427"/>
        <xdr:cNvSpPr/>
      </xdr:nvSpPr>
      <xdr:spPr>
        <a:xfrm>
          <a:off x="9588500" y="125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153991</xdr:rowOff>
    </xdr:from>
    <xdr:ext cx="534377" cy="259045"/>
    <xdr:sp macro="" textlink="">
      <xdr:nvSpPr>
        <xdr:cNvPr id="429" name="テキスト ボックス 428"/>
        <xdr:cNvSpPr txBox="1"/>
      </xdr:nvSpPr>
      <xdr:spPr>
        <a:xfrm>
          <a:off x="9372111" y="12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44361</xdr:rowOff>
    </xdr:from>
    <xdr:to>
      <xdr:col>46</xdr:col>
      <xdr:colOff>38100</xdr:colOff>
      <xdr:row>74</xdr:row>
      <xdr:rowOff>145961</xdr:rowOff>
    </xdr:to>
    <xdr:sp macro="" textlink="">
      <xdr:nvSpPr>
        <xdr:cNvPr id="430" name="楕円 429"/>
        <xdr:cNvSpPr/>
      </xdr:nvSpPr>
      <xdr:spPr>
        <a:xfrm>
          <a:off x="8699500" y="127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162488</xdr:rowOff>
    </xdr:from>
    <xdr:ext cx="534377" cy="259045"/>
    <xdr:sp macro="" textlink="">
      <xdr:nvSpPr>
        <xdr:cNvPr id="431" name="テキスト ボックス 430"/>
        <xdr:cNvSpPr txBox="1"/>
      </xdr:nvSpPr>
      <xdr:spPr>
        <a:xfrm>
          <a:off x="8483111" y="1250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160566</xdr:rowOff>
    </xdr:from>
    <xdr:to>
      <xdr:col>41</xdr:col>
      <xdr:colOff>101600</xdr:colOff>
      <xdr:row>74</xdr:row>
      <xdr:rowOff>90716</xdr:rowOff>
    </xdr:to>
    <xdr:sp macro="" textlink="">
      <xdr:nvSpPr>
        <xdr:cNvPr id="432" name="楕円 431"/>
        <xdr:cNvSpPr/>
      </xdr:nvSpPr>
      <xdr:spPr>
        <a:xfrm>
          <a:off x="7810500" y="126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107243</xdr:rowOff>
    </xdr:from>
    <xdr:ext cx="534377" cy="259045"/>
    <xdr:sp macro="" textlink="">
      <xdr:nvSpPr>
        <xdr:cNvPr id="433" name="テキスト ボックス 432"/>
        <xdr:cNvSpPr txBox="1"/>
      </xdr:nvSpPr>
      <xdr:spPr>
        <a:xfrm>
          <a:off x="7594111" y="124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68555</xdr:rowOff>
    </xdr:from>
    <xdr:to>
      <xdr:col>36</xdr:col>
      <xdr:colOff>165100</xdr:colOff>
      <xdr:row>74</xdr:row>
      <xdr:rowOff>170155</xdr:rowOff>
    </xdr:to>
    <xdr:sp macro="" textlink="">
      <xdr:nvSpPr>
        <xdr:cNvPr id="434" name="楕円 433"/>
        <xdr:cNvSpPr/>
      </xdr:nvSpPr>
      <xdr:spPr>
        <a:xfrm>
          <a:off x="6921500" y="127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15232</xdr:rowOff>
    </xdr:from>
    <xdr:ext cx="534377" cy="259045"/>
    <xdr:sp macro="" textlink="">
      <xdr:nvSpPr>
        <xdr:cNvPr id="435" name="テキスト ボックス 434"/>
        <xdr:cNvSpPr txBox="1"/>
      </xdr:nvSpPr>
      <xdr:spPr>
        <a:xfrm>
          <a:off x="6705111" y="125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92799</xdr:rowOff>
    </xdr:from>
    <xdr:to>
      <xdr:col>55</xdr:col>
      <xdr:colOff>0</xdr:colOff>
      <xdr:row>97</xdr:row>
      <xdr:rowOff>116687</xdr:rowOff>
    </xdr:to>
    <xdr:cxnSp macro="">
      <xdr:nvCxnSpPr>
        <xdr:cNvPr id="465" name="直線コネクタ 464"/>
        <xdr:cNvCxnSpPr/>
      </xdr:nvCxnSpPr>
      <xdr:spPr>
        <a:xfrm>
          <a:off x="9639300" y="16723449"/>
          <a:ext cx="8382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79235</xdr:rowOff>
    </xdr:from>
    <xdr:to>
      <xdr:col>50</xdr:col>
      <xdr:colOff>114300</xdr:colOff>
      <xdr:row>97</xdr:row>
      <xdr:rowOff>92799</xdr:rowOff>
    </xdr:to>
    <xdr:cxnSp macro="">
      <xdr:nvCxnSpPr>
        <xdr:cNvPr id="468" name="直線コネクタ 467"/>
        <xdr:cNvCxnSpPr/>
      </xdr:nvCxnSpPr>
      <xdr:spPr>
        <a:xfrm>
          <a:off x="8750300" y="16709885"/>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79235</xdr:rowOff>
    </xdr:from>
    <xdr:to>
      <xdr:col>45</xdr:col>
      <xdr:colOff>177800</xdr:colOff>
      <xdr:row>97</xdr:row>
      <xdr:rowOff>165227</xdr:rowOff>
    </xdr:to>
    <xdr:cxnSp macro="">
      <xdr:nvCxnSpPr>
        <xdr:cNvPr id="471" name="直線コネクタ 470"/>
        <xdr:cNvCxnSpPr/>
      </xdr:nvCxnSpPr>
      <xdr:spPr>
        <a:xfrm flipV="1">
          <a:off x="7861300" y="16709885"/>
          <a:ext cx="889000" cy="8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55651</xdr:rowOff>
    </xdr:from>
    <xdr:to>
      <xdr:col>41</xdr:col>
      <xdr:colOff>50800</xdr:colOff>
      <xdr:row>97</xdr:row>
      <xdr:rowOff>165227</xdr:rowOff>
    </xdr:to>
    <xdr:cxnSp macro="">
      <xdr:nvCxnSpPr>
        <xdr:cNvPr id="474" name="直線コネクタ 473"/>
        <xdr:cNvCxnSpPr/>
      </xdr:nvCxnSpPr>
      <xdr:spPr>
        <a:xfrm>
          <a:off x="6972300" y="16686301"/>
          <a:ext cx="889000" cy="10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6" name="テキスト ボックス 475"/>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77" name="フローチャート: 判断 476"/>
        <xdr:cNvSpPr/>
      </xdr:nvSpPr>
      <xdr:spPr>
        <a:xfrm>
          <a:off x="6921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102728</xdr:rowOff>
    </xdr:from>
    <xdr:ext cx="534377" cy="259045"/>
    <xdr:sp macro="" textlink="">
      <xdr:nvSpPr>
        <xdr:cNvPr id="478" name="テキスト ボックス 477"/>
        <xdr:cNvSpPr txBox="1"/>
      </xdr:nvSpPr>
      <xdr:spPr>
        <a:xfrm>
          <a:off x="6705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65887</xdr:rowOff>
    </xdr:from>
    <xdr:to>
      <xdr:col>55</xdr:col>
      <xdr:colOff>50800</xdr:colOff>
      <xdr:row>97</xdr:row>
      <xdr:rowOff>167487</xdr:rowOff>
    </xdr:to>
    <xdr:sp macro="" textlink="">
      <xdr:nvSpPr>
        <xdr:cNvPr id="484" name="楕円 483"/>
        <xdr:cNvSpPr/>
      </xdr:nvSpPr>
      <xdr:spPr>
        <a:xfrm>
          <a:off x="10426700" y="1669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44314</xdr:rowOff>
    </xdr:from>
    <xdr:ext cx="534377" cy="259045"/>
    <xdr:sp macro="" textlink="">
      <xdr:nvSpPr>
        <xdr:cNvPr id="485" name="土木費該当値テキスト"/>
        <xdr:cNvSpPr txBox="1"/>
      </xdr:nvSpPr>
      <xdr:spPr>
        <a:xfrm>
          <a:off x="10528300" y="166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41999</xdr:rowOff>
    </xdr:from>
    <xdr:to>
      <xdr:col>50</xdr:col>
      <xdr:colOff>165100</xdr:colOff>
      <xdr:row>97</xdr:row>
      <xdr:rowOff>143599</xdr:rowOff>
    </xdr:to>
    <xdr:sp macro="" textlink="">
      <xdr:nvSpPr>
        <xdr:cNvPr id="486" name="楕円 485"/>
        <xdr:cNvSpPr/>
      </xdr:nvSpPr>
      <xdr:spPr>
        <a:xfrm>
          <a:off x="9588500" y="166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134726</xdr:rowOff>
    </xdr:from>
    <xdr:ext cx="534377" cy="259045"/>
    <xdr:sp macro="" textlink="">
      <xdr:nvSpPr>
        <xdr:cNvPr id="487" name="テキスト ボックス 486"/>
        <xdr:cNvSpPr txBox="1"/>
      </xdr:nvSpPr>
      <xdr:spPr>
        <a:xfrm>
          <a:off x="9372111" y="167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28435</xdr:rowOff>
    </xdr:from>
    <xdr:to>
      <xdr:col>46</xdr:col>
      <xdr:colOff>38100</xdr:colOff>
      <xdr:row>97</xdr:row>
      <xdr:rowOff>130035</xdr:rowOff>
    </xdr:to>
    <xdr:sp macro="" textlink="">
      <xdr:nvSpPr>
        <xdr:cNvPr id="488" name="楕円 487"/>
        <xdr:cNvSpPr/>
      </xdr:nvSpPr>
      <xdr:spPr>
        <a:xfrm>
          <a:off x="8699500" y="166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121162</xdr:rowOff>
    </xdr:from>
    <xdr:ext cx="534377" cy="259045"/>
    <xdr:sp macro="" textlink="">
      <xdr:nvSpPr>
        <xdr:cNvPr id="489" name="テキスト ボックス 488"/>
        <xdr:cNvSpPr txBox="1"/>
      </xdr:nvSpPr>
      <xdr:spPr>
        <a:xfrm>
          <a:off x="8483111" y="1675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114427</xdr:rowOff>
    </xdr:from>
    <xdr:to>
      <xdr:col>41</xdr:col>
      <xdr:colOff>101600</xdr:colOff>
      <xdr:row>98</xdr:row>
      <xdr:rowOff>44577</xdr:rowOff>
    </xdr:to>
    <xdr:sp macro="" textlink="">
      <xdr:nvSpPr>
        <xdr:cNvPr id="490" name="楕円 489"/>
        <xdr:cNvSpPr/>
      </xdr:nvSpPr>
      <xdr:spPr>
        <a:xfrm>
          <a:off x="7810500" y="167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35704</xdr:rowOff>
    </xdr:from>
    <xdr:ext cx="534377" cy="259045"/>
    <xdr:sp macro="" textlink="">
      <xdr:nvSpPr>
        <xdr:cNvPr id="491" name="テキスト ボックス 490"/>
        <xdr:cNvSpPr txBox="1"/>
      </xdr:nvSpPr>
      <xdr:spPr>
        <a:xfrm>
          <a:off x="7594111" y="168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4851</xdr:rowOff>
    </xdr:from>
    <xdr:to>
      <xdr:col>36</xdr:col>
      <xdr:colOff>165100</xdr:colOff>
      <xdr:row>97</xdr:row>
      <xdr:rowOff>106451</xdr:rowOff>
    </xdr:to>
    <xdr:sp macro="" textlink="">
      <xdr:nvSpPr>
        <xdr:cNvPr id="492" name="楕円 491"/>
        <xdr:cNvSpPr/>
      </xdr:nvSpPr>
      <xdr:spPr>
        <a:xfrm>
          <a:off x="6921500" y="166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97578</xdr:rowOff>
    </xdr:from>
    <xdr:ext cx="534377" cy="259045"/>
    <xdr:sp macro="" textlink="">
      <xdr:nvSpPr>
        <xdr:cNvPr id="493" name="テキスト ボックス 492"/>
        <xdr:cNvSpPr txBox="1"/>
      </xdr:nvSpPr>
      <xdr:spPr>
        <a:xfrm>
          <a:off x="6705111" y="1672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145545</xdr:rowOff>
    </xdr:from>
    <xdr:to>
      <xdr:col>85</xdr:col>
      <xdr:colOff>127000</xdr:colOff>
      <xdr:row>38</xdr:row>
      <xdr:rowOff>164291</xdr:rowOff>
    </xdr:to>
    <xdr:cxnSp macro="">
      <xdr:nvCxnSpPr>
        <xdr:cNvPr id="525" name="直線コネクタ 524"/>
        <xdr:cNvCxnSpPr/>
      </xdr:nvCxnSpPr>
      <xdr:spPr>
        <a:xfrm>
          <a:off x="15481300" y="6660645"/>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145545</xdr:rowOff>
    </xdr:from>
    <xdr:to>
      <xdr:col>81</xdr:col>
      <xdr:colOff>50800</xdr:colOff>
      <xdr:row>39</xdr:row>
      <xdr:rowOff>1070</xdr:rowOff>
    </xdr:to>
    <xdr:cxnSp macro="">
      <xdr:nvCxnSpPr>
        <xdr:cNvPr id="528" name="直線コネクタ 527"/>
        <xdr:cNvCxnSpPr/>
      </xdr:nvCxnSpPr>
      <xdr:spPr>
        <a:xfrm flipV="1">
          <a:off x="14592300" y="6660645"/>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417</xdr:rowOff>
    </xdr:from>
    <xdr:to>
      <xdr:col>76</xdr:col>
      <xdr:colOff>114300</xdr:colOff>
      <xdr:row>39</xdr:row>
      <xdr:rowOff>1070</xdr:rowOff>
    </xdr:to>
    <xdr:cxnSp macro="">
      <xdr:nvCxnSpPr>
        <xdr:cNvPr id="531" name="直線コネクタ 530"/>
        <xdr:cNvCxnSpPr/>
      </xdr:nvCxnSpPr>
      <xdr:spPr>
        <a:xfrm>
          <a:off x="13703300" y="668696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32944</xdr:rowOff>
    </xdr:from>
    <xdr:to>
      <xdr:col>71</xdr:col>
      <xdr:colOff>177800</xdr:colOff>
      <xdr:row>39</xdr:row>
      <xdr:rowOff>417</xdr:rowOff>
    </xdr:to>
    <xdr:cxnSp macro="">
      <xdr:nvCxnSpPr>
        <xdr:cNvPr id="534" name="直線コネクタ 533"/>
        <xdr:cNvCxnSpPr/>
      </xdr:nvCxnSpPr>
      <xdr:spPr>
        <a:xfrm>
          <a:off x="12814300" y="6548044"/>
          <a:ext cx="889000" cy="13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78776</xdr:rowOff>
    </xdr:from>
    <xdr:to>
      <xdr:col>67</xdr:col>
      <xdr:colOff>101600</xdr:colOff>
      <xdr:row>38</xdr:row>
      <xdr:rowOff>8927</xdr:rowOff>
    </xdr:to>
    <xdr:sp macro="" textlink="">
      <xdr:nvSpPr>
        <xdr:cNvPr id="537" name="フローチャート: 判断 536"/>
        <xdr:cNvSpPr/>
      </xdr:nvSpPr>
      <xdr:spPr>
        <a:xfrm>
          <a:off x="12763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25453</xdr:rowOff>
    </xdr:from>
    <xdr:ext cx="534377" cy="259045"/>
    <xdr:sp macro="" textlink="">
      <xdr:nvSpPr>
        <xdr:cNvPr id="538" name="テキスト ボックス 537"/>
        <xdr:cNvSpPr txBox="1"/>
      </xdr:nvSpPr>
      <xdr:spPr>
        <a:xfrm>
          <a:off x="12547111" y="61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113491</xdr:rowOff>
    </xdr:from>
    <xdr:to>
      <xdr:col>85</xdr:col>
      <xdr:colOff>177800</xdr:colOff>
      <xdr:row>39</xdr:row>
      <xdr:rowOff>43641</xdr:rowOff>
    </xdr:to>
    <xdr:sp macro="" textlink="">
      <xdr:nvSpPr>
        <xdr:cNvPr id="544" name="楕円 543"/>
        <xdr:cNvSpPr/>
      </xdr:nvSpPr>
      <xdr:spPr>
        <a:xfrm>
          <a:off x="16268700" y="66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28418</xdr:rowOff>
    </xdr:from>
    <xdr:ext cx="534377" cy="259045"/>
    <xdr:sp macro="" textlink="">
      <xdr:nvSpPr>
        <xdr:cNvPr id="545" name="消防費該当値テキスト"/>
        <xdr:cNvSpPr txBox="1"/>
      </xdr:nvSpPr>
      <xdr:spPr>
        <a:xfrm>
          <a:off x="16370300" y="654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94745</xdr:rowOff>
    </xdr:from>
    <xdr:to>
      <xdr:col>81</xdr:col>
      <xdr:colOff>101600</xdr:colOff>
      <xdr:row>39</xdr:row>
      <xdr:rowOff>24895</xdr:rowOff>
    </xdr:to>
    <xdr:sp macro="" textlink="">
      <xdr:nvSpPr>
        <xdr:cNvPr id="546" name="楕円 545"/>
        <xdr:cNvSpPr/>
      </xdr:nvSpPr>
      <xdr:spPr>
        <a:xfrm>
          <a:off x="15430500" y="660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16022</xdr:rowOff>
    </xdr:from>
    <xdr:ext cx="534377" cy="259045"/>
    <xdr:sp macro="" textlink="">
      <xdr:nvSpPr>
        <xdr:cNvPr id="547" name="テキスト ボックス 546"/>
        <xdr:cNvSpPr txBox="1"/>
      </xdr:nvSpPr>
      <xdr:spPr>
        <a:xfrm>
          <a:off x="15214111" y="67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121720</xdr:rowOff>
    </xdr:from>
    <xdr:to>
      <xdr:col>76</xdr:col>
      <xdr:colOff>165100</xdr:colOff>
      <xdr:row>39</xdr:row>
      <xdr:rowOff>51870</xdr:rowOff>
    </xdr:to>
    <xdr:sp macro="" textlink="">
      <xdr:nvSpPr>
        <xdr:cNvPr id="548" name="楕円 547"/>
        <xdr:cNvSpPr/>
      </xdr:nvSpPr>
      <xdr:spPr>
        <a:xfrm>
          <a:off x="14541500" y="66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42997</xdr:rowOff>
    </xdr:from>
    <xdr:ext cx="534377" cy="259045"/>
    <xdr:sp macro="" textlink="">
      <xdr:nvSpPr>
        <xdr:cNvPr id="549" name="テキスト ボックス 548"/>
        <xdr:cNvSpPr txBox="1"/>
      </xdr:nvSpPr>
      <xdr:spPr>
        <a:xfrm>
          <a:off x="14325111" y="672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121067</xdr:rowOff>
    </xdr:from>
    <xdr:to>
      <xdr:col>72</xdr:col>
      <xdr:colOff>38100</xdr:colOff>
      <xdr:row>39</xdr:row>
      <xdr:rowOff>51217</xdr:rowOff>
    </xdr:to>
    <xdr:sp macro="" textlink="">
      <xdr:nvSpPr>
        <xdr:cNvPr id="550" name="楕円 549"/>
        <xdr:cNvSpPr/>
      </xdr:nvSpPr>
      <xdr:spPr>
        <a:xfrm>
          <a:off x="13652500" y="66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42344</xdr:rowOff>
    </xdr:from>
    <xdr:ext cx="534377" cy="259045"/>
    <xdr:sp macro="" textlink="">
      <xdr:nvSpPr>
        <xdr:cNvPr id="551" name="テキスト ボックス 550"/>
        <xdr:cNvSpPr txBox="1"/>
      </xdr:nvSpPr>
      <xdr:spPr>
        <a:xfrm>
          <a:off x="13436111" y="672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153594</xdr:rowOff>
    </xdr:from>
    <xdr:to>
      <xdr:col>67</xdr:col>
      <xdr:colOff>101600</xdr:colOff>
      <xdr:row>38</xdr:row>
      <xdr:rowOff>83744</xdr:rowOff>
    </xdr:to>
    <xdr:sp macro="" textlink="">
      <xdr:nvSpPr>
        <xdr:cNvPr id="552" name="楕円 551"/>
        <xdr:cNvSpPr/>
      </xdr:nvSpPr>
      <xdr:spPr>
        <a:xfrm>
          <a:off x="127635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74871</xdr:rowOff>
    </xdr:from>
    <xdr:ext cx="534377" cy="259045"/>
    <xdr:sp macro="" textlink="">
      <xdr:nvSpPr>
        <xdr:cNvPr id="553" name="テキスト ボックス 552"/>
        <xdr:cNvSpPr txBox="1"/>
      </xdr:nvSpPr>
      <xdr:spPr>
        <a:xfrm>
          <a:off x="12547111" y="658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91596</xdr:rowOff>
    </xdr:from>
    <xdr:to>
      <xdr:col>85</xdr:col>
      <xdr:colOff>127000</xdr:colOff>
      <xdr:row>58</xdr:row>
      <xdr:rowOff>93866</xdr:rowOff>
    </xdr:to>
    <xdr:cxnSp macro="">
      <xdr:nvCxnSpPr>
        <xdr:cNvPr id="585" name="直線コネクタ 584"/>
        <xdr:cNvCxnSpPr/>
      </xdr:nvCxnSpPr>
      <xdr:spPr>
        <a:xfrm flipV="1">
          <a:off x="15481300" y="10035696"/>
          <a:ext cx="8382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64915</xdr:rowOff>
    </xdr:from>
    <xdr:to>
      <xdr:col>81</xdr:col>
      <xdr:colOff>50800</xdr:colOff>
      <xdr:row>58</xdr:row>
      <xdr:rowOff>93866</xdr:rowOff>
    </xdr:to>
    <xdr:cxnSp macro="">
      <xdr:nvCxnSpPr>
        <xdr:cNvPr id="588" name="直線コネクタ 587"/>
        <xdr:cNvCxnSpPr/>
      </xdr:nvCxnSpPr>
      <xdr:spPr>
        <a:xfrm>
          <a:off x="14592300" y="10009015"/>
          <a:ext cx="889000" cy="2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98699</xdr:rowOff>
    </xdr:from>
    <xdr:to>
      <xdr:col>76</xdr:col>
      <xdr:colOff>114300</xdr:colOff>
      <xdr:row>58</xdr:row>
      <xdr:rowOff>64915</xdr:rowOff>
    </xdr:to>
    <xdr:cxnSp macro="">
      <xdr:nvCxnSpPr>
        <xdr:cNvPr id="591" name="直線コネクタ 590"/>
        <xdr:cNvCxnSpPr/>
      </xdr:nvCxnSpPr>
      <xdr:spPr>
        <a:xfrm>
          <a:off x="13703300" y="9871349"/>
          <a:ext cx="889000" cy="13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125641</xdr:rowOff>
    </xdr:from>
    <xdr:to>
      <xdr:col>71</xdr:col>
      <xdr:colOff>177800</xdr:colOff>
      <xdr:row>57</xdr:row>
      <xdr:rowOff>98699</xdr:rowOff>
    </xdr:to>
    <xdr:cxnSp macro="">
      <xdr:nvCxnSpPr>
        <xdr:cNvPr id="594" name="直線コネクタ 593"/>
        <xdr:cNvCxnSpPr/>
      </xdr:nvCxnSpPr>
      <xdr:spPr>
        <a:xfrm>
          <a:off x="12814300" y="9726841"/>
          <a:ext cx="889000" cy="14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13984</xdr:rowOff>
    </xdr:from>
    <xdr:to>
      <xdr:col>67</xdr:col>
      <xdr:colOff>101600</xdr:colOff>
      <xdr:row>56</xdr:row>
      <xdr:rowOff>115584</xdr:rowOff>
    </xdr:to>
    <xdr:sp macro="" textlink="">
      <xdr:nvSpPr>
        <xdr:cNvPr id="597" name="フローチャート: 判断 596"/>
        <xdr:cNvSpPr/>
      </xdr:nvSpPr>
      <xdr:spPr>
        <a:xfrm>
          <a:off x="12763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132111</xdr:rowOff>
    </xdr:from>
    <xdr:ext cx="534377" cy="259045"/>
    <xdr:sp macro="" textlink="">
      <xdr:nvSpPr>
        <xdr:cNvPr id="598" name="テキスト ボックス 597"/>
        <xdr:cNvSpPr txBox="1"/>
      </xdr:nvSpPr>
      <xdr:spPr>
        <a:xfrm>
          <a:off x="12547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40796</xdr:rowOff>
    </xdr:from>
    <xdr:to>
      <xdr:col>85</xdr:col>
      <xdr:colOff>177800</xdr:colOff>
      <xdr:row>58</xdr:row>
      <xdr:rowOff>142396</xdr:rowOff>
    </xdr:to>
    <xdr:sp macro="" textlink="">
      <xdr:nvSpPr>
        <xdr:cNvPr id="604" name="楕円 603"/>
        <xdr:cNvSpPr/>
      </xdr:nvSpPr>
      <xdr:spPr>
        <a:xfrm>
          <a:off x="16268700" y="99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127173</xdr:rowOff>
    </xdr:from>
    <xdr:ext cx="534377" cy="259045"/>
    <xdr:sp macro="" textlink="">
      <xdr:nvSpPr>
        <xdr:cNvPr id="605" name="教育費該当値テキスト"/>
        <xdr:cNvSpPr txBox="1"/>
      </xdr:nvSpPr>
      <xdr:spPr>
        <a:xfrm>
          <a:off x="16370300" y="989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43066</xdr:rowOff>
    </xdr:from>
    <xdr:to>
      <xdr:col>81</xdr:col>
      <xdr:colOff>101600</xdr:colOff>
      <xdr:row>58</xdr:row>
      <xdr:rowOff>144666</xdr:rowOff>
    </xdr:to>
    <xdr:sp macro="" textlink="">
      <xdr:nvSpPr>
        <xdr:cNvPr id="606" name="楕円 605"/>
        <xdr:cNvSpPr/>
      </xdr:nvSpPr>
      <xdr:spPr>
        <a:xfrm>
          <a:off x="15430500" y="99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135793</xdr:rowOff>
    </xdr:from>
    <xdr:ext cx="534377" cy="259045"/>
    <xdr:sp macro="" textlink="">
      <xdr:nvSpPr>
        <xdr:cNvPr id="607" name="テキスト ボックス 606"/>
        <xdr:cNvSpPr txBox="1"/>
      </xdr:nvSpPr>
      <xdr:spPr>
        <a:xfrm>
          <a:off x="15214111" y="1007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14115</xdr:rowOff>
    </xdr:from>
    <xdr:to>
      <xdr:col>76</xdr:col>
      <xdr:colOff>165100</xdr:colOff>
      <xdr:row>58</xdr:row>
      <xdr:rowOff>115715</xdr:rowOff>
    </xdr:to>
    <xdr:sp macro="" textlink="">
      <xdr:nvSpPr>
        <xdr:cNvPr id="608" name="楕円 607"/>
        <xdr:cNvSpPr/>
      </xdr:nvSpPr>
      <xdr:spPr>
        <a:xfrm>
          <a:off x="14541500" y="99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106842</xdr:rowOff>
    </xdr:from>
    <xdr:ext cx="534377" cy="259045"/>
    <xdr:sp macro="" textlink="">
      <xdr:nvSpPr>
        <xdr:cNvPr id="609" name="テキスト ボックス 608"/>
        <xdr:cNvSpPr txBox="1"/>
      </xdr:nvSpPr>
      <xdr:spPr>
        <a:xfrm>
          <a:off x="14325111" y="1005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47899</xdr:rowOff>
    </xdr:from>
    <xdr:to>
      <xdr:col>72</xdr:col>
      <xdr:colOff>38100</xdr:colOff>
      <xdr:row>57</xdr:row>
      <xdr:rowOff>149499</xdr:rowOff>
    </xdr:to>
    <xdr:sp macro="" textlink="">
      <xdr:nvSpPr>
        <xdr:cNvPr id="610" name="楕円 609"/>
        <xdr:cNvSpPr/>
      </xdr:nvSpPr>
      <xdr:spPr>
        <a:xfrm>
          <a:off x="13652500" y="98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140626</xdr:rowOff>
    </xdr:from>
    <xdr:ext cx="534377" cy="259045"/>
    <xdr:sp macro="" textlink="">
      <xdr:nvSpPr>
        <xdr:cNvPr id="611" name="テキスト ボックス 610"/>
        <xdr:cNvSpPr txBox="1"/>
      </xdr:nvSpPr>
      <xdr:spPr>
        <a:xfrm>
          <a:off x="13436111" y="99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74841</xdr:rowOff>
    </xdr:from>
    <xdr:to>
      <xdr:col>67</xdr:col>
      <xdr:colOff>101600</xdr:colOff>
      <xdr:row>57</xdr:row>
      <xdr:rowOff>4991</xdr:rowOff>
    </xdr:to>
    <xdr:sp macro="" textlink="">
      <xdr:nvSpPr>
        <xdr:cNvPr id="612" name="楕円 611"/>
        <xdr:cNvSpPr/>
      </xdr:nvSpPr>
      <xdr:spPr>
        <a:xfrm>
          <a:off x="12763500" y="96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167568</xdr:rowOff>
    </xdr:from>
    <xdr:ext cx="534377" cy="259045"/>
    <xdr:sp macro="" textlink="">
      <xdr:nvSpPr>
        <xdr:cNvPr id="613" name="テキスト ボックス 612"/>
        <xdr:cNvSpPr txBox="1"/>
      </xdr:nvSpPr>
      <xdr:spPr>
        <a:xfrm>
          <a:off x="12547111" y="97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6198</xdr:rowOff>
    </xdr:from>
    <xdr:to>
      <xdr:col>85</xdr:col>
      <xdr:colOff>127000</xdr:colOff>
      <xdr:row>78</xdr:row>
      <xdr:rowOff>86573</xdr:rowOff>
    </xdr:to>
    <xdr:cxnSp macro="">
      <xdr:nvCxnSpPr>
        <xdr:cNvPr id="640" name="直線コネクタ 639"/>
        <xdr:cNvCxnSpPr/>
      </xdr:nvCxnSpPr>
      <xdr:spPr>
        <a:xfrm flipV="1">
          <a:off x="15481300" y="13379298"/>
          <a:ext cx="838200" cy="8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132340</xdr:rowOff>
    </xdr:from>
    <xdr:ext cx="469744" cy="259045"/>
    <xdr:sp macro="" textlink="">
      <xdr:nvSpPr>
        <xdr:cNvPr id="641" name="災害復旧費平均値テキスト"/>
        <xdr:cNvSpPr txBox="1"/>
      </xdr:nvSpPr>
      <xdr:spPr>
        <a:xfrm>
          <a:off x="16370300" y="13333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86573</xdr:rowOff>
    </xdr:from>
    <xdr:to>
      <xdr:col>81</xdr:col>
      <xdr:colOff>50800</xdr:colOff>
      <xdr:row>78</xdr:row>
      <xdr:rowOff>137734</xdr:rowOff>
    </xdr:to>
    <xdr:cxnSp macro="">
      <xdr:nvCxnSpPr>
        <xdr:cNvPr id="643" name="直線コネクタ 642"/>
        <xdr:cNvCxnSpPr/>
      </xdr:nvCxnSpPr>
      <xdr:spPr>
        <a:xfrm flipV="1">
          <a:off x="14592300" y="13459673"/>
          <a:ext cx="889000" cy="5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137139</xdr:rowOff>
    </xdr:from>
    <xdr:to>
      <xdr:col>76</xdr:col>
      <xdr:colOff>114300</xdr:colOff>
      <xdr:row>78</xdr:row>
      <xdr:rowOff>137734</xdr:rowOff>
    </xdr:to>
    <xdr:cxnSp macro="">
      <xdr:nvCxnSpPr>
        <xdr:cNvPr id="646" name="直線コネクタ 645"/>
        <xdr:cNvCxnSpPr/>
      </xdr:nvCxnSpPr>
      <xdr:spPr>
        <a:xfrm>
          <a:off x="13703300" y="13510239"/>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108200</xdr:rowOff>
    </xdr:from>
    <xdr:to>
      <xdr:col>71</xdr:col>
      <xdr:colOff>177800</xdr:colOff>
      <xdr:row>78</xdr:row>
      <xdr:rowOff>137139</xdr:rowOff>
    </xdr:to>
    <xdr:cxnSp macro="">
      <xdr:nvCxnSpPr>
        <xdr:cNvPr id="649" name="直線コネクタ 648"/>
        <xdr:cNvCxnSpPr/>
      </xdr:nvCxnSpPr>
      <xdr:spPr>
        <a:xfrm>
          <a:off x="12814300" y="13481300"/>
          <a:ext cx="889000" cy="2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57627</xdr:rowOff>
    </xdr:from>
    <xdr:to>
      <xdr:col>67</xdr:col>
      <xdr:colOff>101600</xdr:colOff>
      <xdr:row>78</xdr:row>
      <xdr:rowOff>159227</xdr:rowOff>
    </xdr:to>
    <xdr:sp macro="" textlink="">
      <xdr:nvSpPr>
        <xdr:cNvPr id="652" name="フローチャート: 判断 651"/>
        <xdr:cNvSpPr/>
      </xdr:nvSpPr>
      <xdr:spPr>
        <a:xfrm>
          <a:off x="12763500" y="1343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150354</xdr:rowOff>
    </xdr:from>
    <xdr:ext cx="378565" cy="259045"/>
    <xdr:sp macro="" textlink="">
      <xdr:nvSpPr>
        <xdr:cNvPr id="653" name="テキスト ボックス 652"/>
        <xdr:cNvSpPr txBox="1"/>
      </xdr:nvSpPr>
      <xdr:spPr>
        <a:xfrm>
          <a:off x="12625017" y="13523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126848</xdr:rowOff>
    </xdr:from>
    <xdr:to>
      <xdr:col>85</xdr:col>
      <xdr:colOff>177800</xdr:colOff>
      <xdr:row>78</xdr:row>
      <xdr:rowOff>56998</xdr:rowOff>
    </xdr:to>
    <xdr:sp macro="" textlink="">
      <xdr:nvSpPr>
        <xdr:cNvPr id="659" name="楕円 658"/>
        <xdr:cNvSpPr/>
      </xdr:nvSpPr>
      <xdr:spPr>
        <a:xfrm>
          <a:off x="16268700" y="1332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149725</xdr:rowOff>
    </xdr:from>
    <xdr:ext cx="469744" cy="259045"/>
    <xdr:sp macro="" textlink="">
      <xdr:nvSpPr>
        <xdr:cNvPr id="660" name="災害復旧費該当値テキスト"/>
        <xdr:cNvSpPr txBox="1"/>
      </xdr:nvSpPr>
      <xdr:spPr>
        <a:xfrm>
          <a:off x="16370300" y="1317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35773</xdr:rowOff>
    </xdr:from>
    <xdr:to>
      <xdr:col>81</xdr:col>
      <xdr:colOff>101600</xdr:colOff>
      <xdr:row>78</xdr:row>
      <xdr:rowOff>137373</xdr:rowOff>
    </xdr:to>
    <xdr:sp macro="" textlink="">
      <xdr:nvSpPr>
        <xdr:cNvPr id="661" name="楕円 660"/>
        <xdr:cNvSpPr/>
      </xdr:nvSpPr>
      <xdr:spPr>
        <a:xfrm>
          <a:off x="15430500" y="134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128500</xdr:rowOff>
    </xdr:from>
    <xdr:ext cx="469744" cy="259045"/>
    <xdr:sp macro="" textlink="">
      <xdr:nvSpPr>
        <xdr:cNvPr id="662" name="テキスト ボックス 661"/>
        <xdr:cNvSpPr txBox="1"/>
      </xdr:nvSpPr>
      <xdr:spPr>
        <a:xfrm>
          <a:off x="15246428" y="1350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86934</xdr:rowOff>
    </xdr:from>
    <xdr:to>
      <xdr:col>76</xdr:col>
      <xdr:colOff>165100</xdr:colOff>
      <xdr:row>79</xdr:row>
      <xdr:rowOff>17084</xdr:rowOff>
    </xdr:to>
    <xdr:sp macro="" textlink="">
      <xdr:nvSpPr>
        <xdr:cNvPr id="663" name="楕円 662"/>
        <xdr:cNvSpPr/>
      </xdr:nvSpPr>
      <xdr:spPr>
        <a:xfrm>
          <a:off x="14541500" y="1346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8211</xdr:rowOff>
    </xdr:from>
    <xdr:ext cx="313932" cy="259045"/>
    <xdr:sp macro="" textlink="">
      <xdr:nvSpPr>
        <xdr:cNvPr id="664" name="テキスト ボックス 663"/>
        <xdr:cNvSpPr txBox="1"/>
      </xdr:nvSpPr>
      <xdr:spPr>
        <a:xfrm>
          <a:off x="14435333" y="13552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86339</xdr:rowOff>
    </xdr:from>
    <xdr:to>
      <xdr:col>72</xdr:col>
      <xdr:colOff>38100</xdr:colOff>
      <xdr:row>79</xdr:row>
      <xdr:rowOff>16489</xdr:rowOff>
    </xdr:to>
    <xdr:sp macro="" textlink="">
      <xdr:nvSpPr>
        <xdr:cNvPr id="665" name="楕円 664"/>
        <xdr:cNvSpPr/>
      </xdr:nvSpPr>
      <xdr:spPr>
        <a:xfrm>
          <a:off x="13652500" y="1345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7616</xdr:rowOff>
    </xdr:from>
    <xdr:ext cx="313932" cy="259045"/>
    <xdr:sp macro="" textlink="">
      <xdr:nvSpPr>
        <xdr:cNvPr id="666" name="テキスト ボックス 665"/>
        <xdr:cNvSpPr txBox="1"/>
      </xdr:nvSpPr>
      <xdr:spPr>
        <a:xfrm>
          <a:off x="13546333" y="135521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57400</xdr:rowOff>
    </xdr:from>
    <xdr:to>
      <xdr:col>67</xdr:col>
      <xdr:colOff>101600</xdr:colOff>
      <xdr:row>78</xdr:row>
      <xdr:rowOff>159000</xdr:rowOff>
    </xdr:to>
    <xdr:sp macro="" textlink="">
      <xdr:nvSpPr>
        <xdr:cNvPr id="667" name="楕円 666"/>
        <xdr:cNvSpPr/>
      </xdr:nvSpPr>
      <xdr:spPr>
        <a:xfrm>
          <a:off x="12763500" y="134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4077</xdr:rowOff>
    </xdr:from>
    <xdr:ext cx="378565" cy="259045"/>
    <xdr:sp macro="" textlink="">
      <xdr:nvSpPr>
        <xdr:cNvPr id="668" name="テキスト ボックス 667"/>
        <xdr:cNvSpPr txBox="1"/>
      </xdr:nvSpPr>
      <xdr:spPr>
        <a:xfrm>
          <a:off x="12625017" y="13205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2687</xdr:rowOff>
    </xdr:from>
    <xdr:to>
      <xdr:col>85</xdr:col>
      <xdr:colOff>127000</xdr:colOff>
      <xdr:row>96</xdr:row>
      <xdr:rowOff>16256</xdr:rowOff>
    </xdr:to>
    <xdr:cxnSp macro="">
      <xdr:nvCxnSpPr>
        <xdr:cNvPr id="699" name="直線コネクタ 698"/>
        <xdr:cNvCxnSpPr/>
      </xdr:nvCxnSpPr>
      <xdr:spPr>
        <a:xfrm>
          <a:off x="15481300" y="16461887"/>
          <a:ext cx="838200" cy="1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700" name="公債費平均値テキスト"/>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2687</xdr:rowOff>
    </xdr:from>
    <xdr:to>
      <xdr:col>81</xdr:col>
      <xdr:colOff>50800</xdr:colOff>
      <xdr:row>96</xdr:row>
      <xdr:rowOff>18934</xdr:rowOff>
    </xdr:to>
    <xdr:cxnSp macro="">
      <xdr:nvCxnSpPr>
        <xdr:cNvPr id="702" name="直線コネクタ 701"/>
        <xdr:cNvCxnSpPr/>
      </xdr:nvCxnSpPr>
      <xdr:spPr>
        <a:xfrm flipV="1">
          <a:off x="14592300" y="16461887"/>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4" name="テキスト ボックス 703"/>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18934</xdr:rowOff>
    </xdr:from>
    <xdr:to>
      <xdr:col>76</xdr:col>
      <xdr:colOff>114300</xdr:colOff>
      <xdr:row>96</xdr:row>
      <xdr:rowOff>50416</xdr:rowOff>
    </xdr:to>
    <xdr:cxnSp macro="">
      <xdr:nvCxnSpPr>
        <xdr:cNvPr id="705" name="直線コネクタ 704"/>
        <xdr:cNvCxnSpPr/>
      </xdr:nvCxnSpPr>
      <xdr:spPr>
        <a:xfrm flipV="1">
          <a:off x="13703300" y="16478134"/>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7" name="テキスト ボックス 706"/>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50416</xdr:rowOff>
    </xdr:from>
    <xdr:to>
      <xdr:col>71</xdr:col>
      <xdr:colOff>177800</xdr:colOff>
      <xdr:row>96</xdr:row>
      <xdr:rowOff>80411</xdr:rowOff>
    </xdr:to>
    <xdr:cxnSp macro="">
      <xdr:nvCxnSpPr>
        <xdr:cNvPr id="708" name="直線コネクタ 707"/>
        <xdr:cNvCxnSpPr/>
      </xdr:nvCxnSpPr>
      <xdr:spPr>
        <a:xfrm flipV="1">
          <a:off x="12814300" y="16509616"/>
          <a:ext cx="889000" cy="2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156648</xdr:rowOff>
    </xdr:from>
    <xdr:to>
      <xdr:col>67</xdr:col>
      <xdr:colOff>101600</xdr:colOff>
      <xdr:row>96</xdr:row>
      <xdr:rowOff>86798</xdr:rowOff>
    </xdr:to>
    <xdr:sp macro="" textlink="">
      <xdr:nvSpPr>
        <xdr:cNvPr id="711" name="フローチャート: 判断 710"/>
        <xdr:cNvSpPr/>
      </xdr:nvSpPr>
      <xdr:spPr>
        <a:xfrm>
          <a:off x="12763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103325</xdr:rowOff>
    </xdr:from>
    <xdr:ext cx="534377" cy="259045"/>
    <xdr:sp macro="" textlink="">
      <xdr:nvSpPr>
        <xdr:cNvPr id="712" name="テキスト ボックス 711"/>
        <xdr:cNvSpPr txBox="1"/>
      </xdr:nvSpPr>
      <xdr:spPr>
        <a:xfrm>
          <a:off x="12547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136906</xdr:rowOff>
    </xdr:from>
    <xdr:to>
      <xdr:col>85</xdr:col>
      <xdr:colOff>177800</xdr:colOff>
      <xdr:row>96</xdr:row>
      <xdr:rowOff>67056</xdr:rowOff>
    </xdr:to>
    <xdr:sp macro="" textlink="">
      <xdr:nvSpPr>
        <xdr:cNvPr id="718" name="楕円 717"/>
        <xdr:cNvSpPr/>
      </xdr:nvSpPr>
      <xdr:spPr>
        <a:xfrm>
          <a:off x="16268700" y="164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159783</xdr:rowOff>
    </xdr:from>
    <xdr:ext cx="534377" cy="259045"/>
    <xdr:sp macro="" textlink="">
      <xdr:nvSpPr>
        <xdr:cNvPr id="719" name="公債費該当値テキスト"/>
        <xdr:cNvSpPr txBox="1"/>
      </xdr:nvSpPr>
      <xdr:spPr>
        <a:xfrm>
          <a:off x="16370300" y="1627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123337</xdr:rowOff>
    </xdr:from>
    <xdr:to>
      <xdr:col>81</xdr:col>
      <xdr:colOff>101600</xdr:colOff>
      <xdr:row>96</xdr:row>
      <xdr:rowOff>53487</xdr:rowOff>
    </xdr:to>
    <xdr:sp macro="" textlink="">
      <xdr:nvSpPr>
        <xdr:cNvPr id="720" name="楕円 719"/>
        <xdr:cNvSpPr/>
      </xdr:nvSpPr>
      <xdr:spPr>
        <a:xfrm>
          <a:off x="15430500" y="164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70014</xdr:rowOff>
    </xdr:from>
    <xdr:ext cx="534377" cy="259045"/>
    <xdr:sp macro="" textlink="">
      <xdr:nvSpPr>
        <xdr:cNvPr id="721" name="テキスト ボックス 720"/>
        <xdr:cNvSpPr txBox="1"/>
      </xdr:nvSpPr>
      <xdr:spPr>
        <a:xfrm>
          <a:off x="15214111" y="1618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139584</xdr:rowOff>
    </xdr:from>
    <xdr:to>
      <xdr:col>76</xdr:col>
      <xdr:colOff>165100</xdr:colOff>
      <xdr:row>96</xdr:row>
      <xdr:rowOff>69734</xdr:rowOff>
    </xdr:to>
    <xdr:sp macro="" textlink="">
      <xdr:nvSpPr>
        <xdr:cNvPr id="722" name="楕円 721"/>
        <xdr:cNvSpPr/>
      </xdr:nvSpPr>
      <xdr:spPr>
        <a:xfrm>
          <a:off x="14541500" y="164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86261</xdr:rowOff>
    </xdr:from>
    <xdr:ext cx="534377" cy="259045"/>
    <xdr:sp macro="" textlink="">
      <xdr:nvSpPr>
        <xdr:cNvPr id="723" name="テキスト ボックス 722"/>
        <xdr:cNvSpPr txBox="1"/>
      </xdr:nvSpPr>
      <xdr:spPr>
        <a:xfrm>
          <a:off x="14325111" y="1620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171066</xdr:rowOff>
    </xdr:from>
    <xdr:to>
      <xdr:col>72</xdr:col>
      <xdr:colOff>38100</xdr:colOff>
      <xdr:row>96</xdr:row>
      <xdr:rowOff>101216</xdr:rowOff>
    </xdr:to>
    <xdr:sp macro="" textlink="">
      <xdr:nvSpPr>
        <xdr:cNvPr id="724" name="楕円 723"/>
        <xdr:cNvSpPr/>
      </xdr:nvSpPr>
      <xdr:spPr>
        <a:xfrm>
          <a:off x="13652500" y="1645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92343</xdr:rowOff>
    </xdr:from>
    <xdr:ext cx="534377" cy="259045"/>
    <xdr:sp macro="" textlink="">
      <xdr:nvSpPr>
        <xdr:cNvPr id="725" name="テキスト ボックス 724"/>
        <xdr:cNvSpPr txBox="1"/>
      </xdr:nvSpPr>
      <xdr:spPr>
        <a:xfrm>
          <a:off x="13436111" y="1655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29611</xdr:rowOff>
    </xdr:from>
    <xdr:to>
      <xdr:col>67</xdr:col>
      <xdr:colOff>101600</xdr:colOff>
      <xdr:row>96</xdr:row>
      <xdr:rowOff>131211</xdr:rowOff>
    </xdr:to>
    <xdr:sp macro="" textlink="">
      <xdr:nvSpPr>
        <xdr:cNvPr id="726" name="楕円 725"/>
        <xdr:cNvSpPr/>
      </xdr:nvSpPr>
      <xdr:spPr>
        <a:xfrm>
          <a:off x="12763500" y="164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122338</xdr:rowOff>
    </xdr:from>
    <xdr:ext cx="534377" cy="259045"/>
    <xdr:sp macro="" textlink="">
      <xdr:nvSpPr>
        <xdr:cNvPr id="727" name="テキスト ボックス 726"/>
        <xdr:cNvSpPr txBox="1"/>
      </xdr:nvSpPr>
      <xdr:spPr>
        <a:xfrm>
          <a:off x="12547111" y="1658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8" name="フローチャート: 判断 767"/>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104157</xdr:rowOff>
    </xdr:from>
    <xdr:ext cx="313932" cy="259045"/>
    <xdr:sp macro="" textlink="">
      <xdr:nvSpPr>
        <xdr:cNvPr id="769" name="テキスト ボックス 768"/>
        <xdr:cNvSpPr txBox="1"/>
      </xdr:nvSpPr>
      <xdr:spPr>
        <a:xfrm>
          <a:off x="18499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民生費は、住民一人あたり</a:t>
          </a:r>
          <a:r>
            <a:rPr kumimoji="1" lang="en-US" altLang="ja-JP" sz="1100">
              <a:solidFill>
                <a:schemeClr val="dk1"/>
              </a:solidFill>
              <a:effectLst/>
              <a:latin typeface="+mn-lt"/>
              <a:ea typeface="+mn-ea"/>
              <a:cs typeface="+mn-cs"/>
            </a:rPr>
            <a:t>124,842</a:t>
          </a:r>
          <a:r>
            <a:rPr kumimoji="1" lang="ja-JP" altLang="ja-JP" sz="1100">
              <a:solidFill>
                <a:schemeClr val="dk1"/>
              </a:solidFill>
              <a:effectLst/>
              <a:latin typeface="+mn-lt"/>
              <a:ea typeface="+mn-ea"/>
              <a:cs typeface="+mn-cs"/>
            </a:rPr>
            <a:t>円となっており、前年度に比べ</a:t>
          </a:r>
          <a:r>
            <a:rPr kumimoji="1" lang="en-US" altLang="ja-JP" sz="1100">
              <a:solidFill>
                <a:schemeClr val="dk1"/>
              </a:solidFill>
              <a:effectLst/>
              <a:latin typeface="+mn-lt"/>
              <a:ea typeface="+mn-ea"/>
              <a:cs typeface="+mn-cs"/>
            </a:rPr>
            <a:t>23,844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これは</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には</a:t>
          </a:r>
          <a:r>
            <a:rPr kumimoji="1" lang="ja-JP" altLang="ja-JP" sz="1100">
              <a:solidFill>
                <a:schemeClr val="dk1"/>
              </a:solidFill>
              <a:effectLst/>
              <a:latin typeface="+mn-lt"/>
              <a:ea typeface="+mn-ea"/>
              <a:cs typeface="+mn-cs"/>
            </a:rPr>
            <a:t>保育園施設建設事業</a:t>
          </a:r>
          <a:r>
            <a:rPr kumimoji="1" lang="ja-JP" altLang="en-US" sz="1100">
              <a:solidFill>
                <a:schemeClr val="dk1"/>
              </a:solidFill>
              <a:effectLst/>
              <a:latin typeface="+mn-lt"/>
              <a:ea typeface="+mn-ea"/>
              <a:cs typeface="+mn-cs"/>
            </a:rPr>
            <a:t>があったことが</a:t>
          </a:r>
          <a:r>
            <a:rPr kumimoji="1" lang="ja-JP" altLang="ja-JP" sz="1100">
              <a:solidFill>
                <a:schemeClr val="dk1"/>
              </a:solidFill>
              <a:effectLst/>
              <a:latin typeface="+mn-lt"/>
              <a:ea typeface="+mn-ea"/>
              <a:cs typeface="+mn-cs"/>
            </a:rPr>
            <a:t>主な要因となっている。</a:t>
          </a:r>
          <a:endParaRPr lang="ja-JP" altLang="ja-JP" sz="1400">
            <a:effectLst/>
          </a:endParaRPr>
        </a:p>
        <a:p>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20,905</a:t>
          </a:r>
          <a:r>
            <a:rPr kumimoji="1" lang="ja-JP" altLang="ja-JP" sz="1100">
              <a:solidFill>
                <a:schemeClr val="dk1"/>
              </a:solidFill>
              <a:effectLst/>
              <a:latin typeface="+mn-lt"/>
              <a:ea typeface="+mn-ea"/>
              <a:cs typeface="+mn-cs"/>
            </a:rPr>
            <a:t>円となっており、類似団体平均に比べ高</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状況となっている。主な要因としては、商工業振興資金貸付金預託金の金額が大きいことがあげられる。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各</a:t>
          </a:r>
          <a:r>
            <a:rPr kumimoji="1" lang="ja-JP" altLang="ja-JP" sz="1100">
              <a:solidFill>
                <a:schemeClr val="dk1"/>
              </a:solidFill>
              <a:effectLst/>
              <a:latin typeface="+mn-lt"/>
              <a:ea typeface="+mn-ea"/>
              <a:cs typeface="+mn-cs"/>
            </a:rPr>
            <a:t>事業を見直し、必要性を見極めていく必要がある。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財政調整基金残高は、適切な財源の確保と歳出の精査により、取り崩しを回避していたが、Ｈ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年度は、地方交付税の減収等により</a:t>
          </a:r>
          <a:r>
            <a:rPr kumimoji="1" lang="en-US" altLang="ja-JP" sz="1100">
              <a:solidFill>
                <a:schemeClr val="dk1"/>
              </a:solidFill>
              <a:effectLst/>
              <a:latin typeface="+mn-lt"/>
              <a:ea typeface="+mn-ea"/>
              <a:cs typeface="+mn-cs"/>
            </a:rPr>
            <a:t>6,000</a:t>
          </a:r>
          <a:r>
            <a:rPr kumimoji="1" lang="ja-JP" altLang="ja-JP" sz="1100">
              <a:solidFill>
                <a:schemeClr val="dk1"/>
              </a:solidFill>
              <a:effectLst/>
              <a:latin typeface="+mn-lt"/>
              <a:ea typeface="+mn-ea"/>
              <a:cs typeface="+mn-cs"/>
            </a:rPr>
            <a:t>万円の取り崩しを行った</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1,000</a:t>
          </a:r>
          <a:r>
            <a:rPr kumimoji="1" lang="ja-JP" altLang="en-US" sz="1100">
              <a:solidFill>
                <a:schemeClr val="dk1"/>
              </a:solidFill>
              <a:effectLst/>
              <a:latin typeface="+mn-lt"/>
              <a:ea typeface="+mn-ea"/>
              <a:cs typeface="+mn-cs"/>
            </a:rPr>
            <a:t>万円の積み立てを行っている。</a:t>
          </a:r>
          <a:endParaRPr lang="ja-JP" altLang="ja-JP" sz="1400">
            <a:effectLst/>
          </a:endParaRPr>
        </a:p>
        <a:p>
          <a:r>
            <a:rPr lang="ja-JP" altLang="ja-JP" sz="1100" b="0" i="0" baseline="0">
              <a:solidFill>
                <a:schemeClr val="dk1"/>
              </a:solidFill>
              <a:effectLst/>
              <a:latin typeface="+mn-lt"/>
              <a:ea typeface="+mn-ea"/>
              <a:cs typeface="+mn-cs"/>
            </a:rPr>
            <a:t>主要税収源である法人税は国内外の景気の動向に大きく影響され、安定した財政運営が難しい状況である。</a:t>
          </a:r>
          <a:endParaRPr lang="ja-JP" altLang="ja-JP" sz="1400">
            <a:effectLst/>
          </a:endParaRPr>
        </a:p>
        <a:p>
          <a:r>
            <a:rPr lang="ja-JP" altLang="ja-JP" sz="1100" b="0" i="0" baseline="0">
              <a:solidFill>
                <a:schemeClr val="dk1"/>
              </a:solidFill>
              <a:effectLst/>
              <a:latin typeface="+mn-lt"/>
              <a:ea typeface="+mn-ea"/>
              <a:cs typeface="+mn-cs"/>
            </a:rPr>
            <a:t>そのため、</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財政調整基金残高を標準財政規模の</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％程度にすることをひとつの目安とした運用を行い、財政の健全化に努める。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健全な財政運営を図り、全会計において赤字は発生していない。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引き続き、健全財政維持に努める。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9678104</v>
      </c>
      <c r="BO4" s="461"/>
      <c r="BP4" s="461"/>
      <c r="BQ4" s="461"/>
      <c r="BR4" s="461"/>
      <c r="BS4" s="461"/>
      <c r="BT4" s="461"/>
      <c r="BU4" s="462"/>
      <c r="BV4" s="460">
        <v>10308309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9.6</v>
      </c>
      <c r="CU4" s="642"/>
      <c r="CV4" s="642"/>
      <c r="CW4" s="642"/>
      <c r="CX4" s="642"/>
      <c r="CY4" s="642"/>
      <c r="CZ4" s="642"/>
      <c r="DA4" s="643"/>
      <c r="DB4" s="641">
        <v>8.6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9028907</v>
      </c>
      <c r="BO5" s="466"/>
      <c r="BP5" s="466"/>
      <c r="BQ5" s="466"/>
      <c r="BR5" s="466"/>
      <c r="BS5" s="466"/>
      <c r="BT5" s="466"/>
      <c r="BU5" s="467"/>
      <c r="BV5" s="465">
        <v>9709505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90</v>
      </c>
      <c r="CU5" s="436"/>
      <c r="CV5" s="436"/>
      <c r="CW5" s="436"/>
      <c r="CX5" s="436"/>
      <c r="CY5" s="436"/>
      <c r="CZ5" s="436"/>
      <c r="DA5" s="437"/>
      <c r="DB5" s="435">
        <v>90.7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649197</v>
      </c>
      <c r="BO6" s="466"/>
      <c r="BP6" s="466"/>
      <c r="BQ6" s="466"/>
      <c r="BR6" s="466"/>
      <c r="BS6" s="466"/>
      <c r="BT6" s="466"/>
      <c r="BU6" s="467"/>
      <c r="BV6" s="465">
        <v>598804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96.4</v>
      </c>
      <c r="CU6" s="616"/>
      <c r="CV6" s="616"/>
      <c r="CW6" s="616"/>
      <c r="CX6" s="616"/>
      <c r="CY6" s="616"/>
      <c r="CZ6" s="616"/>
      <c r="DA6" s="617"/>
      <c r="DB6" s="615">
        <v>97.1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42439</v>
      </c>
      <c r="BO7" s="466"/>
      <c r="BP7" s="466"/>
      <c r="BQ7" s="466"/>
      <c r="BR7" s="466"/>
      <c r="BS7" s="466"/>
      <c r="BT7" s="466"/>
      <c r="BU7" s="467"/>
      <c r="BV7" s="465">
        <v>48970</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6348183</v>
      </c>
      <c r="CU7" s="466"/>
      <c r="CV7" s="466"/>
      <c r="CW7" s="466"/>
      <c r="CX7" s="466"/>
      <c r="CY7" s="466"/>
      <c r="CZ7" s="466"/>
      <c r="DA7" s="467"/>
      <c r="DB7" s="465">
        <v>6358997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606758</v>
      </c>
      <c r="BO8" s="466"/>
      <c r="BP8" s="466"/>
      <c r="BQ8" s="466"/>
      <c r="BR8" s="466"/>
      <c r="BS8" s="466"/>
      <c r="BT8" s="466"/>
      <c r="BU8" s="467"/>
      <c r="BV8" s="465">
        <v>549834</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0.62</v>
      </c>
      <c r="CU8" s="579"/>
      <c r="CV8" s="579"/>
      <c r="CW8" s="579"/>
      <c r="CX8" s="579"/>
      <c r="CY8" s="579"/>
      <c r="CZ8" s="579"/>
      <c r="DA8" s="580"/>
      <c r="DB8" s="578">
        <v>0.62</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25241</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94</v>
      </c>
      <c r="AV9" s="523"/>
      <c r="AW9" s="523"/>
      <c r="AX9" s="523"/>
      <c r="AY9" s="445" t="s">
        <v>114</v>
      </c>
      <c r="AZ9" s="446"/>
      <c r="BA9" s="446"/>
      <c r="BB9" s="446"/>
      <c r="BC9" s="446"/>
      <c r="BD9" s="446"/>
      <c r="BE9" s="446"/>
      <c r="BF9" s="446"/>
      <c r="BG9" s="446"/>
      <c r="BH9" s="446"/>
      <c r="BI9" s="446"/>
      <c r="BJ9" s="446"/>
      <c r="BK9" s="446"/>
      <c r="BL9" s="446"/>
      <c r="BM9" s="447"/>
      <c r="BN9" s="465">
        <v>56924</v>
      </c>
      <c r="BO9" s="466"/>
      <c r="BP9" s="466"/>
      <c r="BQ9" s="466"/>
      <c r="BR9" s="466"/>
      <c r="BS9" s="466"/>
      <c r="BT9" s="466"/>
      <c r="BU9" s="467"/>
      <c r="BV9" s="465">
        <v>169108</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11.8</v>
      </c>
      <c r="CU9" s="436"/>
      <c r="CV9" s="436"/>
      <c r="CW9" s="436"/>
      <c r="CX9" s="436"/>
      <c r="CY9" s="436"/>
      <c r="CZ9" s="436"/>
      <c r="DA9" s="437"/>
      <c r="DB9" s="435">
        <v>12.1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26214</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94</v>
      </c>
      <c r="AV10" s="523"/>
      <c r="AW10" s="523"/>
      <c r="AX10" s="523"/>
      <c r="AY10" s="445" t="s">
        <v>118</v>
      </c>
      <c r="AZ10" s="446"/>
      <c r="BA10" s="446"/>
      <c r="BB10" s="446"/>
      <c r="BC10" s="446"/>
      <c r="BD10" s="446"/>
      <c r="BE10" s="446"/>
      <c r="BF10" s="446"/>
      <c r="BG10" s="446"/>
      <c r="BH10" s="446"/>
      <c r="BI10" s="446"/>
      <c r="BJ10" s="446"/>
      <c r="BK10" s="446"/>
      <c r="BL10" s="446"/>
      <c r="BM10" s="447"/>
      <c r="BN10" s="465">
        <v>11076</v>
      </c>
      <c r="BO10" s="466"/>
      <c r="BP10" s="466"/>
      <c r="BQ10" s="466"/>
      <c r="BR10" s="466"/>
      <c r="BS10" s="466"/>
      <c r="BT10" s="466"/>
      <c r="BU10" s="467"/>
      <c r="BV10" s="465">
        <v>1861</v>
      </c>
      <c r="BW10" s="466"/>
      <c r="BX10" s="466"/>
      <c r="BY10" s="466"/>
      <c r="BZ10" s="466"/>
      <c r="CA10" s="466"/>
      <c r="CB10" s="466"/>
      <c r="CC10" s="467"/>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120</v>
      </c>
      <c r="M11" s="512"/>
      <c r="N11" s="512"/>
      <c r="O11" s="512"/>
      <c r="P11" s="512"/>
      <c r="Q11" s="513"/>
      <c r="R11" s="601" t="s">
        <v>121</v>
      </c>
      <c r="S11" s="602"/>
      <c r="T11" s="602"/>
      <c r="U11" s="602"/>
      <c r="V11" s="603"/>
      <c r="W11" s="613"/>
      <c r="X11" s="427"/>
      <c r="Y11" s="427"/>
      <c r="Z11" s="427"/>
      <c r="AA11" s="427"/>
      <c r="AB11" s="427"/>
      <c r="AC11" s="427"/>
      <c r="AD11" s="427"/>
      <c r="AE11" s="427"/>
      <c r="AF11" s="427"/>
      <c r="AG11" s="427"/>
      <c r="AH11" s="427"/>
      <c r="AI11" s="427"/>
      <c r="AJ11" s="427"/>
      <c r="AK11" s="427"/>
      <c r="AL11" s="614"/>
      <c r="AM11" s="534" t="s">
        <v>122</v>
      </c>
      <c r="AN11" s="439"/>
      <c r="AO11" s="439"/>
      <c r="AP11" s="439"/>
      <c r="AQ11" s="439"/>
      <c r="AR11" s="439"/>
      <c r="AS11" s="439"/>
      <c r="AT11" s="440"/>
      <c r="AU11" s="522" t="s">
        <v>123</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x14ac:dyDescent="0.15">
      <c r="A12" s="186"/>
      <c r="B12" s="581" t="s">
        <v>127</v>
      </c>
      <c r="C12" s="582"/>
      <c r="D12" s="582"/>
      <c r="E12" s="582"/>
      <c r="F12" s="582"/>
      <c r="G12" s="582"/>
      <c r="H12" s="582"/>
      <c r="I12" s="582"/>
      <c r="J12" s="582"/>
      <c r="K12" s="583"/>
      <c r="L12" s="590" t="s">
        <v>128</v>
      </c>
      <c r="M12" s="591"/>
      <c r="N12" s="591"/>
      <c r="O12" s="591"/>
      <c r="P12" s="591"/>
      <c r="Q12" s="592"/>
      <c r="R12" s="593">
        <v>25050</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132</v>
      </c>
      <c r="AV12" s="523"/>
      <c r="AW12" s="523"/>
      <c r="AX12" s="523"/>
      <c r="AY12" s="445" t="s">
        <v>133</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60000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135</v>
      </c>
      <c r="CU12" s="579"/>
      <c r="CV12" s="579"/>
      <c r="CW12" s="579"/>
      <c r="CX12" s="579"/>
      <c r="CY12" s="579"/>
      <c r="CZ12" s="579"/>
      <c r="DA12" s="580"/>
      <c r="DB12" s="578" t="s">
        <v>126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24237</v>
      </c>
      <c r="S13" s="569"/>
      <c r="T13" s="569"/>
      <c r="U13" s="569"/>
      <c r="V13" s="570"/>
      <c r="W13" s="556" t="s">
        <v>137</v>
      </c>
      <c r="X13" s="478"/>
      <c r="Y13" s="478"/>
      <c r="Z13" s="478"/>
      <c r="AA13" s="478"/>
      <c r="AB13" s="479"/>
      <c r="AC13" s="441">
        <v>916</v>
      </c>
      <c r="AD13" s="442"/>
      <c r="AE13" s="442"/>
      <c r="AF13" s="442"/>
      <c r="AG13" s="443"/>
      <c r="AH13" s="441">
        <v>971</v>
      </c>
      <c r="AI13" s="442"/>
      <c r="AJ13" s="442"/>
      <c r="AK13" s="442"/>
      <c r="AL13" s="444"/>
      <c r="AM13" s="534" t="s">
        <v>138</v>
      </c>
      <c r="AN13" s="439"/>
      <c r="AO13" s="439"/>
      <c r="AP13" s="439"/>
      <c r="AQ13" s="439"/>
      <c r="AR13" s="439"/>
      <c r="AS13" s="439"/>
      <c r="AT13" s="440"/>
      <c r="AU13" s="522" t="s">
        <v>132</v>
      </c>
      <c r="AV13" s="523"/>
      <c r="AW13" s="523"/>
      <c r="AX13" s="523"/>
      <c r="AY13" s="445" t="s">
        <v>139</v>
      </c>
      <c r="AZ13" s="446"/>
      <c r="BA13" s="446"/>
      <c r="BB13" s="446"/>
      <c r="BC13" s="446"/>
      <c r="BD13" s="446"/>
      <c r="BE13" s="446"/>
      <c r="BF13" s="446"/>
      <c r="BG13" s="446"/>
      <c r="BH13" s="446"/>
      <c r="BI13" s="446"/>
      <c r="BJ13" s="446"/>
      <c r="BK13" s="446"/>
      <c r="BL13" s="446"/>
      <c r="BM13" s="447"/>
      <c r="BN13" s="465">
        <v>68000</v>
      </c>
      <c r="BO13" s="466"/>
      <c r="BP13" s="466"/>
      <c r="BQ13" s="466"/>
      <c r="BR13" s="466"/>
      <c r="BS13" s="466"/>
      <c r="BT13" s="466"/>
      <c r="BU13" s="467"/>
      <c r="BV13" s="465">
        <v>110969</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10.3</v>
      </c>
      <c r="CU13" s="436"/>
      <c r="CV13" s="436"/>
      <c r="CW13" s="436"/>
      <c r="CX13" s="436"/>
      <c r="CY13" s="436"/>
      <c r="CZ13" s="436"/>
      <c r="DA13" s="437"/>
      <c r="DB13" s="435">
        <v>10.1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141</v>
      </c>
      <c r="M14" s="599"/>
      <c r="N14" s="599"/>
      <c r="O14" s="599"/>
      <c r="P14" s="599"/>
      <c r="Q14" s="600"/>
      <c r="R14" s="568">
        <v>25000</v>
      </c>
      <c r="S14" s="569"/>
      <c r="T14" s="569"/>
      <c r="U14" s="569"/>
      <c r="V14" s="570"/>
      <c r="W14" s="571"/>
      <c r="X14" s="481"/>
      <c r="Y14" s="481"/>
      <c r="Z14" s="481"/>
      <c r="AA14" s="481"/>
      <c r="AB14" s="482"/>
      <c r="AC14" s="561">
        <v>7.2</v>
      </c>
      <c r="AD14" s="562"/>
      <c r="AE14" s="562"/>
      <c r="AF14" s="562"/>
      <c r="AG14" s="563"/>
      <c r="AH14" s="561">
        <v>7.7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v>59.6</v>
      </c>
      <c r="CU14" s="573"/>
      <c r="CV14" s="573"/>
      <c r="CW14" s="573"/>
      <c r="CX14" s="573"/>
      <c r="CY14" s="573"/>
      <c r="CZ14" s="573"/>
      <c r="DA14" s="574"/>
      <c r="DB14" s="572">
        <v>60.1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143</v>
      </c>
      <c r="N15" s="566"/>
      <c r="O15" s="566"/>
      <c r="P15" s="566"/>
      <c r="Q15" s="567"/>
      <c r="R15" s="568">
        <v>24253</v>
      </c>
      <c r="S15" s="569"/>
      <c r="T15" s="569"/>
      <c r="U15" s="569"/>
      <c r="V15" s="570"/>
      <c r="W15" s="556" t="s">
        <v>144</v>
      </c>
      <c r="X15" s="478"/>
      <c r="Y15" s="478"/>
      <c r="Z15" s="478"/>
      <c r="AA15" s="478"/>
      <c r="AB15" s="479"/>
      <c r="AC15" s="441">
        <v>5800</v>
      </c>
      <c r="AD15" s="442"/>
      <c r="AE15" s="442"/>
      <c r="AF15" s="442"/>
      <c r="AG15" s="443"/>
      <c r="AH15" s="441">
        <v>6022</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3146695</v>
      </c>
      <c r="BO15" s="461"/>
      <c r="BP15" s="461"/>
      <c r="BQ15" s="461"/>
      <c r="BR15" s="461"/>
      <c r="BS15" s="461"/>
      <c r="BT15" s="461"/>
      <c r="BU15" s="462"/>
      <c r="BV15" s="460">
        <v>3182592</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45.8</v>
      </c>
      <c r="AD16" s="562"/>
      <c r="AE16" s="562"/>
      <c r="AF16" s="562"/>
      <c r="AG16" s="563"/>
      <c r="AH16" s="561">
        <v>47.8</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5099765</v>
      </c>
      <c r="BO16" s="466"/>
      <c r="BP16" s="466"/>
      <c r="BQ16" s="466"/>
      <c r="BR16" s="466"/>
      <c r="BS16" s="466"/>
      <c r="BT16" s="466"/>
      <c r="BU16" s="467"/>
      <c r="BV16" s="465">
        <v>5090308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5950</v>
      </c>
      <c r="AD17" s="442"/>
      <c r="AE17" s="442"/>
      <c r="AF17" s="442"/>
      <c r="AG17" s="443"/>
      <c r="AH17" s="441">
        <v>5597</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3998972</v>
      </c>
      <c r="BO17" s="466"/>
      <c r="BP17" s="466"/>
      <c r="BQ17" s="466"/>
      <c r="BR17" s="466"/>
      <c r="BS17" s="466"/>
      <c r="BT17" s="466"/>
      <c r="BU17" s="467"/>
      <c r="BV17" s="465">
        <v>4049841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85.91</v>
      </c>
      <c r="M18" s="530"/>
      <c r="N18" s="530"/>
      <c r="O18" s="530"/>
      <c r="P18" s="530"/>
      <c r="Q18" s="530"/>
      <c r="R18" s="531"/>
      <c r="S18" s="531"/>
      <c r="T18" s="531"/>
      <c r="U18" s="531"/>
      <c r="V18" s="532"/>
      <c r="W18" s="546"/>
      <c r="X18" s="547"/>
      <c r="Y18" s="547"/>
      <c r="Z18" s="547"/>
      <c r="AA18" s="547"/>
      <c r="AB18" s="557"/>
      <c r="AC18" s="429">
        <v>47</v>
      </c>
      <c r="AD18" s="430"/>
      <c r="AE18" s="430"/>
      <c r="AF18" s="430"/>
      <c r="AG18" s="533"/>
      <c r="AH18" s="429">
        <v>44.5</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5885132</v>
      </c>
      <c r="BO18" s="466"/>
      <c r="BP18" s="466"/>
      <c r="BQ18" s="466"/>
      <c r="BR18" s="466"/>
      <c r="BS18" s="466"/>
      <c r="BT18" s="466"/>
      <c r="BU18" s="467"/>
      <c r="BV18" s="465">
        <v>5807615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294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7664778</v>
      </c>
      <c r="BO19" s="466"/>
      <c r="BP19" s="466"/>
      <c r="BQ19" s="466"/>
      <c r="BR19" s="466"/>
      <c r="BS19" s="466"/>
      <c r="BT19" s="466"/>
      <c r="BU19" s="467"/>
      <c r="BV19" s="465">
        <v>7610466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9240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9259476</v>
      </c>
      <c r="BO23" s="466"/>
      <c r="BP23" s="466"/>
      <c r="BQ23" s="466"/>
      <c r="BR23" s="466"/>
      <c r="BS23" s="466"/>
      <c r="BT23" s="466"/>
      <c r="BU23" s="467"/>
      <c r="BV23" s="465">
        <v>9404494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8300</v>
      </c>
      <c r="R24" s="442"/>
      <c r="S24" s="442"/>
      <c r="T24" s="442"/>
      <c r="U24" s="442"/>
      <c r="V24" s="443"/>
      <c r="W24" s="507"/>
      <c r="X24" s="498"/>
      <c r="Y24" s="499"/>
      <c r="Z24" s="438" t="s">
        <v>168</v>
      </c>
      <c r="AA24" s="439"/>
      <c r="AB24" s="439"/>
      <c r="AC24" s="439"/>
      <c r="AD24" s="439"/>
      <c r="AE24" s="439"/>
      <c r="AF24" s="439"/>
      <c r="AG24" s="440"/>
      <c r="AH24" s="441">
        <v>191</v>
      </c>
      <c r="AI24" s="442"/>
      <c r="AJ24" s="442"/>
      <c r="AK24" s="442"/>
      <c r="AL24" s="443"/>
      <c r="AM24" s="441">
        <v>567843</v>
      </c>
      <c r="AN24" s="442"/>
      <c r="AO24" s="442"/>
      <c r="AP24" s="442"/>
      <c r="AQ24" s="442"/>
      <c r="AR24" s="443"/>
      <c r="AS24" s="441">
        <v>2973</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5681188</v>
      </c>
      <c r="BO24" s="466"/>
      <c r="BP24" s="466"/>
      <c r="BQ24" s="466"/>
      <c r="BR24" s="466"/>
      <c r="BS24" s="466"/>
      <c r="BT24" s="466"/>
      <c r="BU24" s="467"/>
      <c r="BV24" s="465">
        <v>5800150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6700</v>
      </c>
      <c r="R25" s="442"/>
      <c r="S25" s="442"/>
      <c r="T25" s="442"/>
      <c r="U25" s="442"/>
      <c r="V25" s="443"/>
      <c r="W25" s="507"/>
      <c r="X25" s="498"/>
      <c r="Y25" s="499"/>
      <c r="Z25" s="438" t="s">
        <v>171</v>
      </c>
      <c r="AA25" s="439"/>
      <c r="AB25" s="439"/>
      <c r="AC25" s="439"/>
      <c r="AD25" s="439"/>
      <c r="AE25" s="439"/>
      <c r="AF25" s="439"/>
      <c r="AG25" s="440"/>
      <c r="AH25" s="441" t="s">
        <v>126</v>
      </c>
      <c r="AI25" s="442"/>
      <c r="AJ25" s="442"/>
      <c r="AK25" s="442"/>
      <c r="AL25" s="443"/>
      <c r="AM25" s="441" t="s">
        <v>172</v>
      </c>
      <c r="AN25" s="442"/>
      <c r="AO25" s="442"/>
      <c r="AP25" s="442"/>
      <c r="AQ25" s="442"/>
      <c r="AR25" s="443"/>
      <c r="AS25" s="441" t="s">
        <v>172</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119105</v>
      </c>
      <c r="BO25" s="461"/>
      <c r="BP25" s="461"/>
      <c r="BQ25" s="461"/>
      <c r="BR25" s="461"/>
      <c r="BS25" s="461"/>
      <c r="BT25" s="461"/>
      <c r="BU25" s="462"/>
      <c r="BV25" s="460">
        <v>143519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5620</v>
      </c>
      <c r="R26" s="442"/>
      <c r="S26" s="442"/>
      <c r="T26" s="442"/>
      <c r="U26" s="442"/>
      <c r="V26" s="443"/>
      <c r="W26" s="507"/>
      <c r="X26" s="498"/>
      <c r="Y26" s="499"/>
      <c r="Z26" s="438" t="s">
        <v>175</v>
      </c>
      <c r="AA26" s="520"/>
      <c r="AB26" s="520"/>
      <c r="AC26" s="520"/>
      <c r="AD26" s="520"/>
      <c r="AE26" s="520"/>
      <c r="AF26" s="520"/>
      <c r="AG26" s="521"/>
      <c r="AH26" s="441">
        <v>6</v>
      </c>
      <c r="AI26" s="442"/>
      <c r="AJ26" s="442"/>
      <c r="AK26" s="442"/>
      <c r="AL26" s="443"/>
      <c r="AM26" s="441">
        <v>19512</v>
      </c>
      <c r="AN26" s="442"/>
      <c r="AO26" s="442"/>
      <c r="AP26" s="442"/>
      <c r="AQ26" s="442"/>
      <c r="AR26" s="443"/>
      <c r="AS26" s="441">
        <v>3252</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172</v>
      </c>
      <c r="BO26" s="466"/>
      <c r="BP26" s="466"/>
      <c r="BQ26" s="466"/>
      <c r="BR26" s="466"/>
      <c r="BS26" s="466"/>
      <c r="BT26" s="466"/>
      <c r="BU26" s="467"/>
      <c r="BV26" s="465" t="s">
        <v>177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3170</v>
      </c>
      <c r="R27" s="442"/>
      <c r="S27" s="442"/>
      <c r="T27" s="442"/>
      <c r="U27" s="442"/>
      <c r="V27" s="443"/>
      <c r="W27" s="507"/>
      <c r="X27" s="498"/>
      <c r="Y27" s="499"/>
      <c r="Z27" s="438" t="s">
        <v>179</v>
      </c>
      <c r="AA27" s="439"/>
      <c r="AB27" s="439"/>
      <c r="AC27" s="439"/>
      <c r="AD27" s="439"/>
      <c r="AE27" s="439"/>
      <c r="AF27" s="439"/>
      <c r="AG27" s="440"/>
      <c r="AH27" s="441" t="s">
        <v>177</v>
      </c>
      <c r="AI27" s="442"/>
      <c r="AJ27" s="442"/>
      <c r="AK27" s="442"/>
      <c r="AL27" s="443"/>
      <c r="AM27" s="441" t="s">
        <v>172</v>
      </c>
      <c r="AN27" s="442"/>
      <c r="AO27" s="442"/>
      <c r="AP27" s="442"/>
      <c r="AQ27" s="442"/>
      <c r="AR27" s="443"/>
      <c r="AS27" s="441" t="s">
        <v>126</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177</v>
      </c>
      <c r="BO27" s="469"/>
      <c r="BP27" s="469"/>
      <c r="BQ27" s="469"/>
      <c r="BR27" s="469"/>
      <c r="BS27" s="469"/>
      <c r="BT27" s="469"/>
      <c r="BU27" s="470"/>
      <c r="BV27" s="468" t="s">
        <v>172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2530</v>
      </c>
      <c r="R28" s="442"/>
      <c r="S28" s="442"/>
      <c r="T28" s="442"/>
      <c r="U28" s="442"/>
      <c r="V28" s="443"/>
      <c r="W28" s="507"/>
      <c r="X28" s="498"/>
      <c r="Y28" s="499"/>
      <c r="Z28" s="438" t="s">
        <v>182</v>
      </c>
      <c r="AA28" s="439"/>
      <c r="AB28" s="439"/>
      <c r="AC28" s="439"/>
      <c r="AD28" s="439"/>
      <c r="AE28" s="439"/>
      <c r="AF28" s="439"/>
      <c r="AG28" s="440"/>
      <c r="AH28" s="441" t="s">
        <v>172</v>
      </c>
      <c r="AI28" s="442"/>
      <c r="AJ28" s="442"/>
      <c r="AK28" s="442"/>
      <c r="AL28" s="443"/>
      <c r="AM28" s="441" t="s">
        <v>126</v>
      </c>
      <c r="AN28" s="442"/>
      <c r="AO28" s="442"/>
      <c r="AP28" s="442"/>
      <c r="AQ28" s="442"/>
      <c r="AR28" s="443"/>
      <c r="AS28" s="441" t="s">
        <v>172</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1476145</v>
      </c>
      <c r="BO28" s="461"/>
      <c r="BP28" s="461"/>
      <c r="BQ28" s="461"/>
      <c r="BR28" s="461"/>
      <c r="BS28" s="461"/>
      <c r="BT28" s="461"/>
      <c r="BU28" s="462"/>
      <c r="BV28" s="460">
        <v>1465069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13</v>
      </c>
      <c r="M29" s="442"/>
      <c r="N29" s="442"/>
      <c r="O29" s="442"/>
      <c r="P29" s="443"/>
      <c r="Q29" s="441">
        <v>2270</v>
      </c>
      <c r="R29" s="442"/>
      <c r="S29" s="442"/>
      <c r="T29" s="442"/>
      <c r="U29" s="442"/>
      <c r="V29" s="443"/>
      <c r="W29" s="508"/>
      <c r="X29" s="509"/>
      <c r="Y29" s="510"/>
      <c r="Z29" s="438" t="s">
        <v>185</v>
      </c>
      <c r="AA29" s="439"/>
      <c r="AB29" s="439"/>
      <c r="AC29" s="439"/>
      <c r="AD29" s="439"/>
      <c r="AE29" s="439"/>
      <c r="AF29" s="439"/>
      <c r="AG29" s="440"/>
      <c r="AH29" s="441">
        <v>191</v>
      </c>
      <c r="AI29" s="442"/>
      <c r="AJ29" s="442"/>
      <c r="AK29" s="442"/>
      <c r="AL29" s="443"/>
      <c r="AM29" s="441">
        <v>567843</v>
      </c>
      <c r="AN29" s="442"/>
      <c r="AO29" s="442"/>
      <c r="AP29" s="442"/>
      <c r="AQ29" s="442"/>
      <c r="AR29" s="443"/>
      <c r="AS29" s="441">
        <v>2973</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191334</v>
      </c>
      <c r="BO29" s="466"/>
      <c r="BP29" s="466"/>
      <c r="BQ29" s="466"/>
      <c r="BR29" s="466"/>
      <c r="BS29" s="466"/>
      <c r="BT29" s="466"/>
      <c r="BU29" s="467"/>
      <c r="BV29" s="465">
        <v>191315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96.2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567231</v>
      </c>
      <c r="BO30" s="469"/>
      <c r="BP30" s="469"/>
      <c r="BQ30" s="469"/>
      <c r="BR30" s="469"/>
      <c r="BS30" s="469"/>
      <c r="BT30" s="469"/>
      <c r="BU30" s="470"/>
      <c r="BV30" s="468">
        <v>570308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195</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194</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上伊那広域連合（一般会計）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みのわ振興公社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上伊那広域連合（消防事業会計）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長野県上伊那広域水道用水企業団（水道用水供給事業会計）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長野県後期高齢者医療広域連合（一般会計）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長野県後期高齢者医療広域連合（後期高齢者医療特別会計）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長野県市町村自治振興組合（一般会計）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伊那中央行政組合（一般会計）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伊那中央行政組合（伊那中央病院会計）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長野県市町村総合事務組合（一般会計）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長野県市町村総合事務組合（非常勤職員公務災害補償特別会計）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voP359lWAw26FoWMb5YYE1eZgB7Np+dydPE/1vaLeRxRL27x3dhz8EOwX3rxeuq9AOhDiWU9DImPX/vVns+FA==" saltValue="3K7LOAbChhtHkccOxoVI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5" t="s">
        <v>563</v>
      </c>
      <c r="D34" s="1245"/>
      <c r="E34" s="1246"/>
      <c r="F34" s="32">
        <v>13.65</v>
      </c>
      <c r="G34" s="33">
        <v>12.72</v>
      </c>
      <c r="H34" s="33">
        <v>12.6</v>
      </c>
      <c r="I34" s="33">
        <v>12.48</v>
      </c>
      <c r="J34" s="34">
        <v>12.4</v>
      </c>
      <c r="K34" s="22"/>
      <c r="L34" s="22"/>
      <c r="M34" s="22"/>
      <c r="N34" s="22"/>
      <c r="O34" s="22"/>
      <c r="P34" s="22"/>
    </row>
    <row r="35" spans="1:16" ht="39" customHeight="1" x14ac:dyDescent="0.15">
      <c r="A35" s="22"/>
      <c r="B35" s="35"/>
      <c r="C35" s="1239" t="s">
        <v>564</v>
      </c>
      <c r="D35" s="1240"/>
      <c r="E35" s="1241"/>
      <c r="F35" s="36">
        <v>5.42</v>
      </c>
      <c r="G35" s="37">
        <v>8.2799999999999994</v>
      </c>
      <c r="H35" s="37">
        <v>5.95</v>
      </c>
      <c r="I35" s="37">
        <v>8.64</v>
      </c>
      <c r="J35" s="38">
        <v>9.5500000000000007</v>
      </c>
      <c r="K35" s="22"/>
      <c r="L35" s="22"/>
      <c r="M35" s="22"/>
      <c r="N35" s="22"/>
      <c r="O35" s="22"/>
      <c r="P35" s="22"/>
    </row>
    <row r="36" spans="1:16" ht="39" customHeight="1" x14ac:dyDescent="0.15">
      <c r="A36" s="22"/>
      <c r="B36" s="35"/>
      <c r="C36" s="1239" t="s">
        <v>565</v>
      </c>
      <c r="D36" s="1240"/>
      <c r="E36" s="1241"/>
      <c r="F36" s="36">
        <v>3.01</v>
      </c>
      <c r="G36" s="37">
        <v>2.74</v>
      </c>
      <c r="H36" s="37">
        <v>3.71</v>
      </c>
      <c r="I36" s="37">
        <v>3.59</v>
      </c>
      <c r="J36" s="38">
        <v>3.66</v>
      </c>
      <c r="K36" s="22"/>
      <c r="L36" s="22"/>
      <c r="M36" s="22"/>
      <c r="N36" s="22"/>
      <c r="O36" s="22"/>
      <c r="P36" s="22"/>
    </row>
    <row r="37" spans="1:16" ht="39" customHeight="1" x14ac:dyDescent="0.15">
      <c r="A37" s="22"/>
      <c r="B37" s="35"/>
      <c r="C37" s="1239" t="s">
        <v>566</v>
      </c>
      <c r="D37" s="1240"/>
      <c r="E37" s="1241"/>
      <c r="F37" s="36">
        <v>0.55000000000000004</v>
      </c>
      <c r="G37" s="37">
        <v>0.64</v>
      </c>
      <c r="H37" s="37">
        <v>0.72</v>
      </c>
      <c r="I37" s="37">
        <v>1.23</v>
      </c>
      <c r="J37" s="38">
        <v>0.64</v>
      </c>
      <c r="K37" s="22"/>
      <c r="L37" s="22"/>
      <c r="M37" s="22"/>
      <c r="N37" s="22"/>
      <c r="O37" s="22"/>
      <c r="P37" s="22"/>
    </row>
    <row r="38" spans="1:16" ht="39" customHeight="1" x14ac:dyDescent="0.15">
      <c r="A38" s="22"/>
      <c r="B38" s="35"/>
      <c r="C38" s="1239" t="s">
        <v>567</v>
      </c>
      <c r="D38" s="1240"/>
      <c r="E38" s="1241"/>
      <c r="F38" s="36">
        <v>0.13</v>
      </c>
      <c r="G38" s="37">
        <v>0.73</v>
      </c>
      <c r="H38" s="37">
        <v>1.1499999999999999</v>
      </c>
      <c r="I38" s="37">
        <v>0.57999999999999996</v>
      </c>
      <c r="J38" s="38">
        <v>0.57999999999999996</v>
      </c>
      <c r="K38" s="22"/>
      <c r="L38" s="22"/>
      <c r="M38" s="22"/>
      <c r="N38" s="22"/>
      <c r="O38" s="22"/>
      <c r="P38" s="22"/>
    </row>
    <row r="39" spans="1:16" ht="39" customHeight="1" x14ac:dyDescent="0.15">
      <c r="A39" s="22"/>
      <c r="B39" s="35"/>
      <c r="C39" s="1239" t="s">
        <v>568</v>
      </c>
      <c r="D39" s="1240"/>
      <c r="E39" s="1241"/>
      <c r="F39" s="36">
        <v>7.0000000000000007E-2</v>
      </c>
      <c r="G39" s="37">
        <v>7.0000000000000007E-2</v>
      </c>
      <c r="H39" s="37">
        <v>0.08</v>
      </c>
      <c r="I39" s="37">
        <v>0.08</v>
      </c>
      <c r="J39" s="38">
        <v>0.1</v>
      </c>
      <c r="K39" s="22"/>
      <c r="L39" s="22"/>
      <c r="M39" s="22"/>
      <c r="N39" s="22"/>
      <c r="O39" s="22"/>
      <c r="P39" s="22"/>
    </row>
    <row r="40" spans="1:16" ht="39" customHeight="1" x14ac:dyDescent="0.15">
      <c r="A40" s="22"/>
      <c r="B40" s="35"/>
      <c r="C40" s="1239"/>
      <c r="D40" s="1240"/>
      <c r="E40" s="1241"/>
      <c r="F40" s="36"/>
      <c r="G40" s="37"/>
      <c r="H40" s="37"/>
      <c r="I40" s="37"/>
      <c r="J40" s="38"/>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569</v>
      </c>
      <c r="D42" s="1240"/>
      <c r="E42" s="1241"/>
      <c r="F42" s="36" t="s">
        <v>515</v>
      </c>
      <c r="G42" s="37" t="s">
        <v>515</v>
      </c>
      <c r="H42" s="37" t="s">
        <v>515</v>
      </c>
      <c r="I42" s="37" t="s">
        <v>515</v>
      </c>
      <c r="J42" s="38" t="s">
        <v>515</v>
      </c>
      <c r="K42" s="22"/>
      <c r="L42" s="22"/>
      <c r="M42" s="22"/>
      <c r="N42" s="22"/>
      <c r="O42" s="22"/>
      <c r="P42" s="22"/>
    </row>
    <row r="43" spans="1:16" ht="39" customHeight="1" thickBot="1" x14ac:dyDescent="0.2">
      <c r="A43" s="22"/>
      <c r="B43" s="40"/>
      <c r="C43" s="1242" t="s">
        <v>570</v>
      </c>
      <c r="D43" s="1243"/>
      <c r="E43" s="1244"/>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AHMfGQQ9JMFmesHSKy54Mtfpy58JDSlbixJuM5MYbucZlA1U2NgQWZfEDXrkSZu94kt43VhN2Bmy4BtGeV4aQ==" saltValue="9D12YUQRiRKAdO86OCq8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5" t="s">
        <v>11</v>
      </c>
      <c r="C45" s="1266"/>
      <c r="D45" s="58"/>
      <c r="E45" s="1271" t="s">
        <v>12</v>
      </c>
      <c r="F45" s="1271"/>
      <c r="G45" s="1271"/>
      <c r="H45" s="1271"/>
      <c r="I45" s="1271"/>
      <c r="J45" s="1272"/>
      <c r="K45" s="59">
        <v>822</v>
      </c>
      <c r="L45" s="60">
        <v>864</v>
      </c>
      <c r="M45" s="60">
        <v>912</v>
      </c>
      <c r="N45" s="60">
        <v>933</v>
      </c>
      <c r="O45" s="61">
        <v>915</v>
      </c>
      <c r="P45" s="48"/>
      <c r="Q45" s="48"/>
      <c r="R45" s="48"/>
      <c r="S45" s="48"/>
      <c r="T45" s="48"/>
      <c r="U45" s="48"/>
    </row>
    <row r="46" spans="1:21" ht="30.75" customHeight="1" x14ac:dyDescent="0.15">
      <c r="A46" s="48"/>
      <c r="B46" s="1267"/>
      <c r="C46" s="1268"/>
      <c r="D46" s="62"/>
      <c r="E46" s="1249" t="s">
        <v>13</v>
      </c>
      <c r="F46" s="1249"/>
      <c r="G46" s="1249"/>
      <c r="H46" s="1249"/>
      <c r="I46" s="1249"/>
      <c r="J46" s="1250"/>
      <c r="K46" s="63" t="s">
        <v>515</v>
      </c>
      <c r="L46" s="64" t="s">
        <v>515</v>
      </c>
      <c r="M46" s="64" t="s">
        <v>515</v>
      </c>
      <c r="N46" s="64" t="s">
        <v>515</v>
      </c>
      <c r="O46" s="65" t="s">
        <v>515</v>
      </c>
      <c r="P46" s="48"/>
      <c r="Q46" s="48"/>
      <c r="R46" s="48"/>
      <c r="S46" s="48"/>
      <c r="T46" s="48"/>
      <c r="U46" s="48"/>
    </row>
    <row r="47" spans="1:21" ht="30.75" customHeight="1" x14ac:dyDescent="0.15">
      <c r="A47" s="48"/>
      <c r="B47" s="1267"/>
      <c r="C47" s="1268"/>
      <c r="D47" s="62"/>
      <c r="E47" s="1249" t="s">
        <v>14</v>
      </c>
      <c r="F47" s="1249"/>
      <c r="G47" s="1249"/>
      <c r="H47" s="1249"/>
      <c r="I47" s="1249"/>
      <c r="J47" s="1250"/>
      <c r="K47" s="63" t="s">
        <v>515</v>
      </c>
      <c r="L47" s="64" t="s">
        <v>515</v>
      </c>
      <c r="M47" s="64" t="s">
        <v>515</v>
      </c>
      <c r="N47" s="64" t="s">
        <v>515</v>
      </c>
      <c r="O47" s="65" t="s">
        <v>515</v>
      </c>
      <c r="P47" s="48"/>
      <c r="Q47" s="48"/>
      <c r="R47" s="48"/>
      <c r="S47" s="48"/>
      <c r="T47" s="48"/>
      <c r="U47" s="48"/>
    </row>
    <row r="48" spans="1:21" ht="30.75" customHeight="1" x14ac:dyDescent="0.15">
      <c r="A48" s="48"/>
      <c r="B48" s="1267"/>
      <c r="C48" s="1268"/>
      <c r="D48" s="62"/>
      <c r="E48" s="1249" t="s">
        <v>15</v>
      </c>
      <c r="F48" s="1249"/>
      <c r="G48" s="1249"/>
      <c r="H48" s="1249"/>
      <c r="I48" s="1249"/>
      <c r="J48" s="1250"/>
      <c r="K48" s="63">
        <v>557</v>
      </c>
      <c r="L48" s="64">
        <v>484</v>
      </c>
      <c r="M48" s="64">
        <v>482</v>
      </c>
      <c r="N48" s="64">
        <v>440</v>
      </c>
      <c r="O48" s="65">
        <v>443</v>
      </c>
      <c r="P48" s="48"/>
      <c r="Q48" s="48"/>
      <c r="R48" s="48"/>
      <c r="S48" s="48"/>
      <c r="T48" s="48"/>
      <c r="U48" s="48"/>
    </row>
    <row r="49" spans="1:21" ht="30.75" customHeight="1" x14ac:dyDescent="0.15">
      <c r="A49" s="48"/>
      <c r="B49" s="1267"/>
      <c r="C49" s="1268"/>
      <c r="D49" s="62"/>
      <c r="E49" s="1249" t="s">
        <v>16</v>
      </c>
      <c r="F49" s="1249"/>
      <c r="G49" s="1249"/>
      <c r="H49" s="1249"/>
      <c r="I49" s="1249"/>
      <c r="J49" s="1250"/>
      <c r="K49" s="63">
        <v>164</v>
      </c>
      <c r="L49" s="64">
        <v>167</v>
      </c>
      <c r="M49" s="64">
        <v>163</v>
      </c>
      <c r="N49" s="64">
        <v>195</v>
      </c>
      <c r="O49" s="65">
        <v>210</v>
      </c>
      <c r="P49" s="48"/>
      <c r="Q49" s="48"/>
      <c r="R49" s="48"/>
      <c r="S49" s="48"/>
      <c r="T49" s="48"/>
      <c r="U49" s="48"/>
    </row>
    <row r="50" spans="1:21" ht="30.75" customHeight="1" x14ac:dyDescent="0.15">
      <c r="A50" s="48"/>
      <c r="B50" s="1267"/>
      <c r="C50" s="1268"/>
      <c r="D50" s="62"/>
      <c r="E50" s="1249" t="s">
        <v>17</v>
      </c>
      <c r="F50" s="1249"/>
      <c r="G50" s="1249"/>
      <c r="H50" s="1249"/>
      <c r="I50" s="1249"/>
      <c r="J50" s="1250"/>
      <c r="K50" s="63">
        <v>124</v>
      </c>
      <c r="L50" s="64">
        <v>114</v>
      </c>
      <c r="M50" s="64">
        <v>102</v>
      </c>
      <c r="N50" s="64">
        <v>45</v>
      </c>
      <c r="O50" s="65">
        <v>32</v>
      </c>
      <c r="P50" s="48"/>
      <c r="Q50" s="48"/>
      <c r="R50" s="48"/>
      <c r="S50" s="48"/>
      <c r="T50" s="48"/>
      <c r="U50" s="48"/>
    </row>
    <row r="51" spans="1:21" ht="30.75" customHeight="1" x14ac:dyDescent="0.15">
      <c r="A51" s="48"/>
      <c r="B51" s="1269"/>
      <c r="C51" s="1270"/>
      <c r="D51" s="66"/>
      <c r="E51" s="1249" t="s">
        <v>18</v>
      </c>
      <c r="F51" s="1249"/>
      <c r="G51" s="1249"/>
      <c r="H51" s="1249"/>
      <c r="I51" s="1249"/>
      <c r="J51" s="1250"/>
      <c r="K51" s="63" t="s">
        <v>515</v>
      </c>
      <c r="L51" s="64" t="s">
        <v>515</v>
      </c>
      <c r="M51" s="64" t="s">
        <v>515</v>
      </c>
      <c r="N51" s="64" t="s">
        <v>515</v>
      </c>
      <c r="O51" s="65" t="s">
        <v>515</v>
      </c>
      <c r="P51" s="48"/>
      <c r="Q51" s="48"/>
      <c r="R51" s="48"/>
      <c r="S51" s="48"/>
      <c r="T51" s="48"/>
      <c r="U51" s="48"/>
    </row>
    <row r="52" spans="1:21" ht="30.75" customHeight="1" x14ac:dyDescent="0.15">
      <c r="A52" s="48"/>
      <c r="B52" s="1247" t="s">
        <v>19</v>
      </c>
      <c r="C52" s="1248"/>
      <c r="D52" s="66"/>
      <c r="E52" s="1249" t="s">
        <v>20</v>
      </c>
      <c r="F52" s="1249"/>
      <c r="G52" s="1249"/>
      <c r="H52" s="1249"/>
      <c r="I52" s="1249"/>
      <c r="J52" s="1250"/>
      <c r="K52" s="63">
        <v>1173</v>
      </c>
      <c r="L52" s="64">
        <v>1111</v>
      </c>
      <c r="M52" s="64">
        <v>1104</v>
      </c>
      <c r="N52" s="64">
        <v>1062</v>
      </c>
      <c r="O52" s="65">
        <v>1053</v>
      </c>
      <c r="P52" s="48"/>
      <c r="Q52" s="48"/>
      <c r="R52" s="48"/>
      <c r="S52" s="48"/>
      <c r="T52" s="48"/>
      <c r="U52" s="48"/>
    </row>
    <row r="53" spans="1:21" ht="30.75" customHeight="1" thickBot="1" x14ac:dyDescent="0.2">
      <c r="A53" s="48"/>
      <c r="B53" s="1251" t="s">
        <v>21</v>
      </c>
      <c r="C53" s="1252"/>
      <c r="D53" s="67"/>
      <c r="E53" s="1253" t="s">
        <v>22</v>
      </c>
      <c r="F53" s="1253"/>
      <c r="G53" s="1253"/>
      <c r="H53" s="1253"/>
      <c r="I53" s="1253"/>
      <c r="J53" s="1254"/>
      <c r="K53" s="68">
        <v>494</v>
      </c>
      <c r="L53" s="69">
        <v>518</v>
      </c>
      <c r="M53" s="69">
        <v>555</v>
      </c>
      <c r="N53" s="69">
        <v>551</v>
      </c>
      <c r="O53" s="70">
        <v>547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55" t="s">
        <v>25</v>
      </c>
      <c r="C57" s="1256"/>
      <c r="D57" s="1259" t="s">
        <v>26</v>
      </c>
      <c r="E57" s="1260"/>
      <c r="F57" s="1260"/>
      <c r="G57" s="1260"/>
      <c r="H57" s="1260"/>
      <c r="I57" s="1260"/>
      <c r="J57" s="1261"/>
      <c r="K57" s="82" t="s">
        <v>576</v>
      </c>
      <c r="L57" s="82" t="s">
        <v>577</v>
      </c>
      <c r="M57" s="83" t="s">
        <v>578</v>
      </c>
      <c r="N57" s="83" t="s">
        <v>577</v>
      </c>
      <c r="O57" s="84" t="s">
        <v>578</v>
      </c>
    </row>
    <row r="58" spans="1:21" ht="31.5" customHeight="1" thickBot="1" x14ac:dyDescent="0.2">
      <c r="B58" s="1257"/>
      <c r="C58" s="1258"/>
      <c r="D58" s="1262" t="s">
        <v>27</v>
      </c>
      <c r="E58" s="1263"/>
      <c r="F58" s="1263"/>
      <c r="G58" s="1263"/>
      <c r="H58" s="1263"/>
      <c r="I58" s="1263"/>
      <c r="J58" s="1264"/>
      <c r="K58" s="85" t="s">
        <v>578</v>
      </c>
      <c r="L58" s="86" t="s">
        <v>578</v>
      </c>
      <c r="M58" s="86" t="s">
        <v>578</v>
      </c>
      <c r="N58" s="86" t="s">
        <v>578</v>
      </c>
      <c r="O58" s="87" t="s">
        <v>578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owHuBZqQohEH1KGn1PwuA1kWIVMnJoyEoufNYCQ5P1XordOCCvrKQDG/l1gQGZ9Bf0Q94pa4Ya/gKAucqcdSQ==" saltValue="DNNMOYNr/mqXFYAiUikq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556</v>
      </c>
      <c r="J40" s="99" t="s">
        <v>557</v>
      </c>
      <c r="K40" s="99" t="s">
        <v>558</v>
      </c>
      <c r="L40" s="99" t="s">
        <v>559</v>
      </c>
      <c r="M40" s="100" t="s">
        <v>560</v>
      </c>
    </row>
    <row r="41" spans="2:13" ht="27.75" customHeight="1" x14ac:dyDescent="0.15">
      <c r="B41" s="1285" t="s">
        <v>30</v>
      </c>
      <c r="C41" s="1286"/>
      <c r="D41" s="101"/>
      <c r="E41" s="1287" t="s">
        <v>31</v>
      </c>
      <c r="F41" s="1287"/>
      <c r="G41" s="1287"/>
      <c r="H41" s="1288"/>
      <c r="I41" s="102">
        <v>9138</v>
      </c>
      <c r="J41" s="103">
        <v>9144</v>
      </c>
      <c r="K41" s="103">
        <v>8967</v>
      </c>
      <c r="L41" s="103">
        <v>9404</v>
      </c>
      <c r="M41" s="104">
        <v>9259</v>
      </c>
    </row>
    <row r="42" spans="2:13" ht="27.75" customHeight="1" x14ac:dyDescent="0.15">
      <c r="B42" s="1275"/>
      <c r="C42" s="1276"/>
      <c r="D42" s="105"/>
      <c r="E42" s="1279" t="s">
        <v>32</v>
      </c>
      <c r="F42" s="1279"/>
      <c r="G42" s="1279"/>
      <c r="H42" s="1280"/>
      <c r="I42" s="106">
        <v>259</v>
      </c>
      <c r="J42" s="107">
        <v>179</v>
      </c>
      <c r="K42" s="107">
        <v>103</v>
      </c>
      <c r="L42" s="107">
        <v>73</v>
      </c>
      <c r="M42" s="108">
        <v>50</v>
      </c>
    </row>
    <row r="43" spans="2:13" ht="27.75" customHeight="1" x14ac:dyDescent="0.15">
      <c r="B43" s="1275"/>
      <c r="C43" s="1276"/>
      <c r="D43" s="105"/>
      <c r="E43" s="1279" t="s">
        <v>33</v>
      </c>
      <c r="F43" s="1279"/>
      <c r="G43" s="1279"/>
      <c r="H43" s="1280"/>
      <c r="I43" s="106">
        <v>8516</v>
      </c>
      <c r="J43" s="107">
        <v>7153</v>
      </c>
      <c r="K43" s="107">
        <v>6339</v>
      </c>
      <c r="L43" s="107">
        <v>6063</v>
      </c>
      <c r="M43" s="108">
        <v>5754</v>
      </c>
    </row>
    <row r="44" spans="2:13" ht="27.75" customHeight="1" x14ac:dyDescent="0.15">
      <c r="B44" s="1275"/>
      <c r="C44" s="1276"/>
      <c r="D44" s="105"/>
      <c r="E44" s="1279" t="s">
        <v>34</v>
      </c>
      <c r="F44" s="1279"/>
      <c r="G44" s="1279"/>
      <c r="H44" s="1280"/>
      <c r="I44" s="106">
        <v>882</v>
      </c>
      <c r="J44" s="107">
        <v>839</v>
      </c>
      <c r="K44" s="107">
        <v>972</v>
      </c>
      <c r="L44" s="107">
        <v>1012</v>
      </c>
      <c r="M44" s="108">
        <v>1484</v>
      </c>
    </row>
    <row r="45" spans="2:13" ht="27.75" customHeight="1" x14ac:dyDescent="0.15">
      <c r="B45" s="1275"/>
      <c r="C45" s="1276"/>
      <c r="D45" s="105"/>
      <c r="E45" s="1279" t="s">
        <v>35</v>
      </c>
      <c r="F45" s="1279"/>
      <c r="G45" s="1279"/>
      <c r="H45" s="1280"/>
      <c r="I45" s="106">
        <v>1871</v>
      </c>
      <c r="J45" s="107">
        <v>1808</v>
      </c>
      <c r="K45" s="107">
        <v>1761</v>
      </c>
      <c r="L45" s="107">
        <v>1556</v>
      </c>
      <c r="M45" s="108">
        <v>1508</v>
      </c>
    </row>
    <row r="46" spans="2:13" ht="27.75" customHeight="1" x14ac:dyDescent="0.15">
      <c r="B46" s="1275"/>
      <c r="C46" s="1276"/>
      <c r="D46" s="109"/>
      <c r="E46" s="1279" t="s">
        <v>36</v>
      </c>
      <c r="F46" s="1279"/>
      <c r="G46" s="1279"/>
      <c r="H46" s="1280"/>
      <c r="I46" s="106">
        <v>20</v>
      </c>
      <c r="J46" s="107">
        <v>20</v>
      </c>
      <c r="K46" s="107">
        <v>20</v>
      </c>
      <c r="L46" s="107" t="s">
        <v>515</v>
      </c>
      <c r="M46" s="108" t="s">
        <v>515</v>
      </c>
    </row>
    <row r="47" spans="2:13" ht="27.75" customHeight="1" x14ac:dyDescent="0.15">
      <c r="B47" s="1275"/>
      <c r="C47" s="1276"/>
      <c r="D47" s="110"/>
      <c r="E47" s="1289" t="s">
        <v>37</v>
      </c>
      <c r="F47" s="1290"/>
      <c r="G47" s="1290"/>
      <c r="H47" s="1291"/>
      <c r="I47" s="106" t="s">
        <v>515</v>
      </c>
      <c r="J47" s="107" t="s">
        <v>515</v>
      </c>
      <c r="K47" s="107" t="s">
        <v>515</v>
      </c>
      <c r="L47" s="107" t="s">
        <v>515</v>
      </c>
      <c r="M47" s="108" t="s">
        <v>515</v>
      </c>
    </row>
    <row r="48" spans="2:13" ht="27.75" customHeight="1" x14ac:dyDescent="0.15">
      <c r="B48" s="1275"/>
      <c r="C48" s="1276"/>
      <c r="D48" s="105"/>
      <c r="E48" s="1279" t="s">
        <v>38</v>
      </c>
      <c r="F48" s="1279"/>
      <c r="G48" s="1279"/>
      <c r="H48" s="1280"/>
      <c r="I48" s="106" t="s">
        <v>515</v>
      </c>
      <c r="J48" s="107" t="s">
        <v>515</v>
      </c>
      <c r="K48" s="107" t="s">
        <v>515</v>
      </c>
      <c r="L48" s="107" t="s">
        <v>515</v>
      </c>
      <c r="M48" s="108" t="s">
        <v>515</v>
      </c>
    </row>
    <row r="49" spans="2:13" ht="27.75" customHeight="1" x14ac:dyDescent="0.15">
      <c r="B49" s="1277"/>
      <c r="C49" s="1278"/>
      <c r="D49" s="105"/>
      <c r="E49" s="1279" t="s">
        <v>39</v>
      </c>
      <c r="F49" s="1279"/>
      <c r="G49" s="1279"/>
      <c r="H49" s="1280"/>
      <c r="I49" s="106" t="s">
        <v>515</v>
      </c>
      <c r="J49" s="107" t="s">
        <v>515</v>
      </c>
      <c r="K49" s="107" t="s">
        <v>515</v>
      </c>
      <c r="L49" s="107" t="s">
        <v>515</v>
      </c>
      <c r="M49" s="108" t="s">
        <v>515</v>
      </c>
    </row>
    <row r="50" spans="2:13" ht="27.75" customHeight="1" x14ac:dyDescent="0.15">
      <c r="B50" s="1273" t="s">
        <v>40</v>
      </c>
      <c r="C50" s="1274"/>
      <c r="D50" s="111"/>
      <c r="E50" s="1279" t="s">
        <v>41</v>
      </c>
      <c r="F50" s="1279"/>
      <c r="G50" s="1279"/>
      <c r="H50" s="1280"/>
      <c r="I50" s="106">
        <v>2445</v>
      </c>
      <c r="J50" s="107">
        <v>2421</v>
      </c>
      <c r="K50" s="107">
        <v>2493</v>
      </c>
      <c r="L50" s="107">
        <v>2407</v>
      </c>
      <c r="M50" s="108">
        <v>2473</v>
      </c>
    </row>
    <row r="51" spans="2:13" ht="27.75" customHeight="1" x14ac:dyDescent="0.15">
      <c r="B51" s="1275"/>
      <c r="C51" s="1276"/>
      <c r="D51" s="105"/>
      <c r="E51" s="1279" t="s">
        <v>42</v>
      </c>
      <c r="F51" s="1279"/>
      <c r="G51" s="1279"/>
      <c r="H51" s="1280"/>
      <c r="I51" s="106">
        <v>63</v>
      </c>
      <c r="J51" s="107">
        <v>53</v>
      </c>
      <c r="K51" s="107">
        <v>44</v>
      </c>
      <c r="L51" s="107">
        <v>34</v>
      </c>
      <c r="M51" s="108">
        <v>25</v>
      </c>
    </row>
    <row r="52" spans="2:13" ht="27.75" customHeight="1" x14ac:dyDescent="0.15">
      <c r="B52" s="1277"/>
      <c r="C52" s="1278"/>
      <c r="D52" s="105"/>
      <c r="E52" s="1279" t="s">
        <v>43</v>
      </c>
      <c r="F52" s="1279"/>
      <c r="G52" s="1279"/>
      <c r="H52" s="1280"/>
      <c r="I52" s="106">
        <v>13294</v>
      </c>
      <c r="J52" s="107">
        <v>12939</v>
      </c>
      <c r="K52" s="107">
        <v>12695</v>
      </c>
      <c r="L52" s="107">
        <v>12478</v>
      </c>
      <c r="M52" s="108">
        <v>12397</v>
      </c>
    </row>
    <row r="53" spans="2:13" ht="27.75" customHeight="1" thickBot="1" x14ac:dyDescent="0.2">
      <c r="B53" s="1281" t="s">
        <v>44</v>
      </c>
      <c r="C53" s="1282"/>
      <c r="D53" s="112"/>
      <c r="E53" s="1283" t="s">
        <v>45</v>
      </c>
      <c r="F53" s="1283"/>
      <c r="G53" s="1283"/>
      <c r="H53" s="1284"/>
      <c r="I53" s="113">
        <v>4883</v>
      </c>
      <c r="J53" s="114">
        <v>3730</v>
      </c>
      <c r="K53" s="114">
        <v>2931</v>
      </c>
      <c r="L53" s="114">
        <v>3190</v>
      </c>
      <c r="M53" s="115">
        <v>3161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2tOSotuetcnaRXCszArQPTjCI03laOaxuBroxMC1qw9edPpEcqm0A0/DWtM25leiwPFgxeEygDJeKBEnxjo1g==" saltValue="SMCUZt0FaixgYNxIPN4l9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300" t="s">
        <v>48</v>
      </c>
      <c r="D55" s="1300"/>
      <c r="E55" s="1301"/>
      <c r="F55" s="127">
        <v>1523</v>
      </c>
      <c r="G55" s="127">
        <v>1465</v>
      </c>
      <c r="H55" s="128">
        <v>1476</v>
      </c>
    </row>
    <row r="56" spans="2:8" ht="52.5" customHeight="1" x14ac:dyDescent="0.15">
      <c r="B56" s="129"/>
      <c r="C56" s="1302" t="s">
        <v>49</v>
      </c>
      <c r="D56" s="1302"/>
      <c r="E56" s="1303"/>
      <c r="F56" s="130">
        <v>191</v>
      </c>
      <c r="G56" s="130">
        <v>191</v>
      </c>
      <c r="H56" s="131">
        <v>191</v>
      </c>
    </row>
    <row r="57" spans="2:8" ht="53.25" customHeight="1" x14ac:dyDescent="0.15">
      <c r="B57" s="129"/>
      <c r="C57" s="1304" t="s">
        <v>50</v>
      </c>
      <c r="D57" s="1304"/>
      <c r="E57" s="1305"/>
      <c r="F57" s="132">
        <v>574</v>
      </c>
      <c r="G57" s="132">
        <v>570</v>
      </c>
      <c r="H57" s="133">
        <v>567</v>
      </c>
    </row>
    <row r="58" spans="2:8" ht="45.75" customHeight="1" x14ac:dyDescent="0.15">
      <c r="B58" s="134"/>
      <c r="C58" s="1292" t="s">
        <v>579</v>
      </c>
      <c r="D58" s="1293"/>
      <c r="E58" s="1294"/>
      <c r="F58" s="135">
        <v>246</v>
      </c>
      <c r="G58" s="135">
        <v>256</v>
      </c>
      <c r="H58" s="136">
        <v>266</v>
      </c>
    </row>
    <row r="59" spans="2:8" ht="45.75" customHeight="1" x14ac:dyDescent="0.15">
      <c r="B59" s="134"/>
      <c r="C59" s="1292" t="s">
        <v>580</v>
      </c>
      <c r="D59" s="1293"/>
      <c r="E59" s="1294"/>
      <c r="F59" s="135">
        <v>179</v>
      </c>
      <c r="G59" s="135">
        <v>179</v>
      </c>
      <c r="H59" s="136">
        <v>173</v>
      </c>
    </row>
    <row r="60" spans="2:8" ht="45.75" customHeight="1" x14ac:dyDescent="0.15">
      <c r="B60" s="134"/>
      <c r="C60" s="1292" t="s">
        <v>581</v>
      </c>
      <c r="D60" s="1293"/>
      <c r="E60" s="1294"/>
      <c r="F60" s="135">
        <v>69</v>
      </c>
      <c r="G60" s="135">
        <v>56</v>
      </c>
      <c r="H60" s="136">
        <v>57</v>
      </c>
    </row>
    <row r="61" spans="2:8" ht="45.75" customHeight="1" x14ac:dyDescent="0.15">
      <c r="B61" s="134"/>
      <c r="C61" s="1292" t="s">
        <v>582</v>
      </c>
      <c r="D61" s="1293"/>
      <c r="E61" s="1294"/>
      <c r="F61" s="135">
        <v>40</v>
      </c>
      <c r="G61" s="135">
        <v>41</v>
      </c>
      <c r="H61" s="136">
        <v>41</v>
      </c>
    </row>
    <row r="62" spans="2:8" ht="45.75" customHeight="1" thickBot="1" x14ac:dyDescent="0.2">
      <c r="B62" s="137"/>
      <c r="C62" s="1295" t="s">
        <v>583</v>
      </c>
      <c r="D62" s="1296"/>
      <c r="E62" s="1297"/>
      <c r="F62" s="138">
        <v>21</v>
      </c>
      <c r="G62" s="138">
        <v>20</v>
      </c>
      <c r="H62" s="139">
        <v>20</v>
      </c>
    </row>
    <row r="63" spans="2:8" ht="52.5" customHeight="1" thickBot="1" x14ac:dyDescent="0.2">
      <c r="B63" s="140"/>
      <c r="C63" s="1298" t="s">
        <v>51</v>
      </c>
      <c r="D63" s="1298"/>
      <c r="E63" s="1299"/>
      <c r="F63" s="141">
        <v>2288</v>
      </c>
      <c r="G63" s="141">
        <v>2227</v>
      </c>
      <c r="H63" s="142">
        <v>2235</v>
      </c>
    </row>
    <row r="64" spans="2:8" ht="15" customHeight="1" x14ac:dyDescent="0.15"/>
    <row r="65" ht="0" hidden="1" customHeight="1" x14ac:dyDescent="0.15"/>
    <row r="66" ht="0" hidden="1" customHeight="1" x14ac:dyDescent="0.15"/>
  </sheetData>
  <sheetProtection algorithmName="SHA-512" hashValue="KkELKzI1KZoXHz+qws0Rb33TDXkRtxTliUD8m5fixGr49ZkAPNmIuvHM+O0sMiH8ciRakCqfgkY7g9JGZ3DIzw==" saltValue="8N5KImD6Q3hmYTr0YYse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616</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607</v>
      </c>
    </row>
    <row r="50" spans="1:109" x14ac:dyDescent="0.15">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556</v>
      </c>
      <c r="BQ50" s="1320"/>
      <c r="BR50" s="1320"/>
      <c r="BS50" s="1320"/>
      <c r="BT50" s="1320"/>
      <c r="BU50" s="1320"/>
      <c r="BV50" s="1320"/>
      <c r="BW50" s="1320"/>
      <c r="BX50" s="1320" t="s">
        <v>557</v>
      </c>
      <c r="BY50" s="1320"/>
      <c r="BZ50" s="1320"/>
      <c r="CA50" s="1320"/>
      <c r="CB50" s="1320"/>
      <c r="CC50" s="1320"/>
      <c r="CD50" s="1320"/>
      <c r="CE50" s="1320"/>
      <c r="CF50" s="1320" t="s">
        <v>558</v>
      </c>
      <c r="CG50" s="1320"/>
      <c r="CH50" s="1320"/>
      <c r="CI50" s="1320"/>
      <c r="CJ50" s="1320"/>
      <c r="CK50" s="1320"/>
      <c r="CL50" s="1320"/>
      <c r="CM50" s="1320"/>
      <c r="CN50" s="1320" t="s">
        <v>559</v>
      </c>
      <c r="CO50" s="1320"/>
      <c r="CP50" s="1320"/>
      <c r="CQ50" s="1320"/>
      <c r="CR50" s="1320"/>
      <c r="CS50" s="1320"/>
      <c r="CT50" s="1320"/>
      <c r="CU50" s="1320"/>
      <c r="CV50" s="1320" t="s">
        <v>560</v>
      </c>
      <c r="CW50" s="1320"/>
      <c r="CX50" s="1320"/>
      <c r="CY50" s="1320"/>
      <c r="CZ50" s="1320"/>
      <c r="DA50" s="1320"/>
      <c r="DB50" s="1320"/>
      <c r="DC50" s="1320"/>
    </row>
    <row r="51" spans="1:109" ht="13.5" customHeight="1" x14ac:dyDescent="0.15">
      <c r="B51" s="394"/>
      <c r="G51" s="1321"/>
      <c r="H51" s="1321"/>
      <c r="I51" s="1325"/>
      <c r="J51" s="1325"/>
      <c r="K51" s="1322"/>
      <c r="L51" s="1322"/>
      <c r="M51" s="1322"/>
      <c r="N51" s="1322"/>
      <c r="AM51" s="403"/>
      <c r="AN51" s="1323" t="s">
        <v>608</v>
      </c>
      <c r="AO51" s="1323"/>
      <c r="AP51" s="1323"/>
      <c r="AQ51" s="1323"/>
      <c r="AR51" s="1323"/>
      <c r="AS51" s="1323"/>
      <c r="AT51" s="1323"/>
      <c r="AU51" s="1323"/>
      <c r="AV51" s="1323"/>
      <c r="AW51" s="1323"/>
      <c r="AX51" s="1323"/>
      <c r="AY51" s="1323"/>
      <c r="AZ51" s="1323"/>
      <c r="BA51" s="1323"/>
      <c r="BB51" s="1323" t="s">
        <v>609</v>
      </c>
      <c r="BC51" s="1323"/>
      <c r="BD51" s="1323"/>
      <c r="BE51" s="1323"/>
      <c r="BF51" s="1323"/>
      <c r="BG51" s="1323"/>
      <c r="BH51" s="1323"/>
      <c r="BI51" s="1323"/>
      <c r="BJ51" s="1323"/>
      <c r="BK51" s="1323"/>
      <c r="BL51" s="1323"/>
      <c r="BM51" s="1323"/>
      <c r="BN51" s="1323"/>
      <c r="BO51" s="1323"/>
      <c r="BP51" s="1324"/>
      <c r="BQ51" s="1306"/>
      <c r="BR51" s="1306"/>
      <c r="BS51" s="1306"/>
      <c r="BT51" s="1306"/>
      <c r="BU51" s="1306"/>
      <c r="BV51" s="1306"/>
      <c r="BW51" s="1306"/>
      <c r="BX51" s="1306">
        <v>69.400000000000006</v>
      </c>
      <c r="BY51" s="1306"/>
      <c r="BZ51" s="1306"/>
      <c r="CA51" s="1306"/>
      <c r="CB51" s="1306"/>
      <c r="CC51" s="1306"/>
      <c r="CD51" s="1306"/>
      <c r="CE51" s="1306"/>
      <c r="CF51" s="1306">
        <v>55.2</v>
      </c>
      <c r="CG51" s="1306"/>
      <c r="CH51" s="1306"/>
      <c r="CI51" s="1306"/>
      <c r="CJ51" s="1306"/>
      <c r="CK51" s="1306"/>
      <c r="CL51" s="1306"/>
      <c r="CM51" s="1306"/>
      <c r="CN51" s="1306">
        <v>60.1</v>
      </c>
      <c r="CO51" s="1306"/>
      <c r="CP51" s="1306"/>
      <c r="CQ51" s="1306"/>
      <c r="CR51" s="1306"/>
      <c r="CS51" s="1306"/>
      <c r="CT51" s="1306"/>
      <c r="CU51" s="1306"/>
      <c r="CV51" s="1306">
        <v>59.6</v>
      </c>
      <c r="CW51" s="1306"/>
      <c r="CX51" s="1306"/>
      <c r="CY51" s="1306"/>
      <c r="CZ51" s="1306"/>
      <c r="DA51" s="1306"/>
      <c r="DB51" s="1306"/>
      <c r="DC51" s="1306"/>
    </row>
    <row r="52" spans="1:109" x14ac:dyDescent="0.15">
      <c r="B52" s="394"/>
      <c r="G52" s="1321"/>
      <c r="H52" s="1321"/>
      <c r="I52" s="1325"/>
      <c r="J52" s="1325"/>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610</v>
      </c>
      <c r="BC53" s="1323"/>
      <c r="BD53" s="1323"/>
      <c r="BE53" s="1323"/>
      <c r="BF53" s="1323"/>
      <c r="BG53" s="1323"/>
      <c r="BH53" s="1323"/>
      <c r="BI53" s="1323"/>
      <c r="BJ53" s="1323"/>
      <c r="BK53" s="1323"/>
      <c r="BL53" s="1323"/>
      <c r="BM53" s="1323"/>
      <c r="BN53" s="1323"/>
      <c r="BO53" s="1323"/>
      <c r="BP53" s="1324"/>
      <c r="BQ53" s="1306"/>
      <c r="BR53" s="1306"/>
      <c r="BS53" s="1306"/>
      <c r="BT53" s="1306"/>
      <c r="BU53" s="1306"/>
      <c r="BV53" s="1306"/>
      <c r="BW53" s="1306"/>
      <c r="BX53" s="1306">
        <v>58.3</v>
      </c>
      <c r="BY53" s="1306"/>
      <c r="BZ53" s="1306"/>
      <c r="CA53" s="1306"/>
      <c r="CB53" s="1306"/>
      <c r="CC53" s="1306"/>
      <c r="CD53" s="1306"/>
      <c r="CE53" s="1306"/>
      <c r="CF53" s="1306">
        <v>57.8</v>
      </c>
      <c r="CG53" s="1306"/>
      <c r="CH53" s="1306"/>
      <c r="CI53" s="1306"/>
      <c r="CJ53" s="1306"/>
      <c r="CK53" s="1306"/>
      <c r="CL53" s="1306"/>
      <c r="CM53" s="1306"/>
      <c r="CN53" s="1306">
        <v>60.8</v>
      </c>
      <c r="CO53" s="1306"/>
      <c r="CP53" s="1306"/>
      <c r="CQ53" s="1306"/>
      <c r="CR53" s="1306"/>
      <c r="CS53" s="1306"/>
      <c r="CT53" s="1306"/>
      <c r="CU53" s="1306"/>
      <c r="CV53" s="1306">
        <v>60.2</v>
      </c>
      <c r="CW53" s="1306"/>
      <c r="CX53" s="1306"/>
      <c r="CY53" s="1306"/>
      <c r="CZ53" s="1306"/>
      <c r="DA53" s="1306"/>
      <c r="DB53" s="1306"/>
      <c r="DC53" s="1306"/>
    </row>
    <row r="54" spans="1:109" x14ac:dyDescent="0.15">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6"/>
      <c r="H55" s="1316"/>
      <c r="I55" s="1316"/>
      <c r="J55" s="1316"/>
      <c r="K55" s="1322"/>
      <c r="L55" s="1322"/>
      <c r="M55" s="1322"/>
      <c r="N55" s="1322"/>
      <c r="AN55" s="1320" t="s">
        <v>611</v>
      </c>
      <c r="AO55" s="1320"/>
      <c r="AP55" s="1320"/>
      <c r="AQ55" s="1320"/>
      <c r="AR55" s="1320"/>
      <c r="AS55" s="1320"/>
      <c r="AT55" s="1320"/>
      <c r="AU55" s="1320"/>
      <c r="AV55" s="1320"/>
      <c r="AW55" s="1320"/>
      <c r="AX55" s="1320"/>
      <c r="AY55" s="1320"/>
      <c r="AZ55" s="1320"/>
      <c r="BA55" s="1320"/>
      <c r="BB55" s="1323" t="s">
        <v>609</v>
      </c>
      <c r="BC55" s="1323"/>
      <c r="BD55" s="1323"/>
      <c r="BE55" s="1323"/>
      <c r="BF55" s="1323"/>
      <c r="BG55" s="1323"/>
      <c r="BH55" s="1323"/>
      <c r="BI55" s="1323"/>
      <c r="BJ55" s="1323"/>
      <c r="BK55" s="1323"/>
      <c r="BL55" s="1323"/>
      <c r="BM55" s="1323"/>
      <c r="BN55" s="1323"/>
      <c r="BO55" s="1323"/>
      <c r="BP55" s="1324"/>
      <c r="BQ55" s="1306"/>
      <c r="BR55" s="1306"/>
      <c r="BS55" s="1306"/>
      <c r="BT55" s="1306"/>
      <c r="BU55" s="1306"/>
      <c r="BV55" s="1306"/>
      <c r="BW55" s="1306"/>
      <c r="BX55" s="1306">
        <v>20.2</v>
      </c>
      <c r="BY55" s="1306"/>
      <c r="BZ55" s="1306"/>
      <c r="CA55" s="1306"/>
      <c r="CB55" s="1306"/>
      <c r="CC55" s="1306"/>
      <c r="CD55" s="1306"/>
      <c r="CE55" s="1306"/>
      <c r="CF55" s="1306">
        <v>15.5</v>
      </c>
      <c r="CG55" s="1306"/>
      <c r="CH55" s="1306"/>
      <c r="CI55" s="1306"/>
      <c r="CJ55" s="1306"/>
      <c r="CK55" s="1306"/>
      <c r="CL55" s="1306"/>
      <c r="CM55" s="1306"/>
      <c r="CN55" s="1306">
        <v>14</v>
      </c>
      <c r="CO55" s="1306"/>
      <c r="CP55" s="1306"/>
      <c r="CQ55" s="1306"/>
      <c r="CR55" s="1306"/>
      <c r="CS55" s="1306"/>
      <c r="CT55" s="1306"/>
      <c r="CU55" s="1306"/>
      <c r="CV55" s="1306">
        <v>11.4</v>
      </c>
      <c r="CW55" s="1306"/>
      <c r="CX55" s="1306"/>
      <c r="CY55" s="1306"/>
      <c r="CZ55" s="1306"/>
      <c r="DA55" s="1306"/>
      <c r="DB55" s="1306"/>
      <c r="DC55" s="1306"/>
    </row>
    <row r="56" spans="1:109" x14ac:dyDescent="0.15">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6"/>
      <c r="H57" s="1316"/>
      <c r="I57" s="1326"/>
      <c r="J57" s="1326"/>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610</v>
      </c>
      <c r="BC57" s="1323"/>
      <c r="BD57" s="1323"/>
      <c r="BE57" s="1323"/>
      <c r="BF57" s="1323"/>
      <c r="BG57" s="1323"/>
      <c r="BH57" s="1323"/>
      <c r="BI57" s="1323"/>
      <c r="BJ57" s="1323"/>
      <c r="BK57" s="1323"/>
      <c r="BL57" s="1323"/>
      <c r="BM57" s="1323"/>
      <c r="BN57" s="1323"/>
      <c r="BO57" s="1323"/>
      <c r="BP57" s="1324"/>
      <c r="BQ57" s="1306"/>
      <c r="BR57" s="1306"/>
      <c r="BS57" s="1306"/>
      <c r="BT57" s="1306"/>
      <c r="BU57" s="1306"/>
      <c r="BV57" s="1306"/>
      <c r="BW57" s="1306"/>
      <c r="BX57" s="1306">
        <v>54.5</v>
      </c>
      <c r="BY57" s="1306"/>
      <c r="BZ57" s="1306"/>
      <c r="CA57" s="1306"/>
      <c r="CB57" s="1306"/>
      <c r="CC57" s="1306"/>
      <c r="CD57" s="1306"/>
      <c r="CE57" s="1306"/>
      <c r="CF57" s="1306">
        <v>57.7</v>
      </c>
      <c r="CG57" s="1306"/>
      <c r="CH57" s="1306"/>
      <c r="CI57" s="1306"/>
      <c r="CJ57" s="1306"/>
      <c r="CK57" s="1306"/>
      <c r="CL57" s="1306"/>
      <c r="CM57" s="1306"/>
      <c r="CN57" s="1306">
        <v>57.8</v>
      </c>
      <c r="CO57" s="1306"/>
      <c r="CP57" s="1306"/>
      <c r="CQ57" s="1306"/>
      <c r="CR57" s="1306"/>
      <c r="CS57" s="1306"/>
      <c r="CT57" s="1306"/>
      <c r="CU57" s="1306"/>
      <c r="CV57" s="1306">
        <v>59.2</v>
      </c>
      <c r="CW57" s="1306"/>
      <c r="CX57" s="1306"/>
      <c r="CY57" s="1306"/>
      <c r="CZ57" s="1306"/>
      <c r="DA57" s="1306"/>
      <c r="DB57" s="1306"/>
      <c r="DC57" s="1306"/>
      <c r="DD57" s="407"/>
      <c r="DE57" s="406"/>
    </row>
    <row r="58" spans="1:109" s="402" customFormat="1" x14ac:dyDescent="0.15">
      <c r="A58" s="387"/>
      <c r="B58" s="406"/>
      <c r="G58" s="1316"/>
      <c r="H58" s="1316"/>
      <c r="I58" s="1326"/>
      <c r="J58" s="1326"/>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612</v>
      </c>
    </row>
    <row r="64" spans="1:109" x14ac:dyDescent="0.15">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7" t="s">
        <v>617</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607</v>
      </c>
    </row>
    <row r="72" spans="2:107" x14ac:dyDescent="0.15">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556</v>
      </c>
      <c r="BQ72" s="1320"/>
      <c r="BR72" s="1320"/>
      <c r="BS72" s="1320"/>
      <c r="BT72" s="1320"/>
      <c r="BU72" s="1320"/>
      <c r="BV72" s="1320"/>
      <c r="BW72" s="1320"/>
      <c r="BX72" s="1320" t="s">
        <v>557</v>
      </c>
      <c r="BY72" s="1320"/>
      <c r="BZ72" s="1320"/>
      <c r="CA72" s="1320"/>
      <c r="CB72" s="1320"/>
      <c r="CC72" s="1320"/>
      <c r="CD72" s="1320"/>
      <c r="CE72" s="1320"/>
      <c r="CF72" s="1320" t="s">
        <v>558</v>
      </c>
      <c r="CG72" s="1320"/>
      <c r="CH72" s="1320"/>
      <c r="CI72" s="1320"/>
      <c r="CJ72" s="1320"/>
      <c r="CK72" s="1320"/>
      <c r="CL72" s="1320"/>
      <c r="CM72" s="1320"/>
      <c r="CN72" s="1320" t="s">
        <v>559</v>
      </c>
      <c r="CO72" s="1320"/>
      <c r="CP72" s="1320"/>
      <c r="CQ72" s="1320"/>
      <c r="CR72" s="1320"/>
      <c r="CS72" s="1320"/>
      <c r="CT72" s="1320"/>
      <c r="CU72" s="1320"/>
      <c r="CV72" s="1320" t="s">
        <v>560</v>
      </c>
      <c r="CW72" s="1320"/>
      <c r="CX72" s="1320"/>
      <c r="CY72" s="1320"/>
      <c r="CZ72" s="1320"/>
      <c r="DA72" s="1320"/>
      <c r="DB72" s="1320"/>
      <c r="DC72" s="1320"/>
    </row>
    <row r="73" spans="2:107" x14ac:dyDescent="0.15">
      <c r="B73" s="394"/>
      <c r="G73" s="1321"/>
      <c r="H73" s="1321"/>
      <c r="I73" s="1321"/>
      <c r="J73" s="1321"/>
      <c r="K73" s="1327"/>
      <c r="L73" s="1327"/>
      <c r="M73" s="1327"/>
      <c r="N73" s="1327"/>
      <c r="AM73" s="403"/>
      <c r="AN73" s="1323" t="s">
        <v>608</v>
      </c>
      <c r="AO73" s="1323"/>
      <c r="AP73" s="1323"/>
      <c r="AQ73" s="1323"/>
      <c r="AR73" s="1323"/>
      <c r="AS73" s="1323"/>
      <c r="AT73" s="1323"/>
      <c r="AU73" s="1323"/>
      <c r="AV73" s="1323"/>
      <c r="AW73" s="1323"/>
      <c r="AX73" s="1323"/>
      <c r="AY73" s="1323"/>
      <c r="AZ73" s="1323"/>
      <c r="BA73" s="1323"/>
      <c r="BB73" s="1323" t="s">
        <v>609</v>
      </c>
      <c r="BC73" s="1323"/>
      <c r="BD73" s="1323"/>
      <c r="BE73" s="1323"/>
      <c r="BF73" s="1323"/>
      <c r="BG73" s="1323"/>
      <c r="BH73" s="1323"/>
      <c r="BI73" s="1323"/>
      <c r="BJ73" s="1323"/>
      <c r="BK73" s="1323"/>
      <c r="BL73" s="1323"/>
      <c r="BM73" s="1323"/>
      <c r="BN73" s="1323"/>
      <c r="BO73" s="1323"/>
      <c r="BP73" s="1306">
        <v>95.7</v>
      </c>
      <c r="BQ73" s="1306"/>
      <c r="BR73" s="1306"/>
      <c r="BS73" s="1306"/>
      <c r="BT73" s="1306"/>
      <c r="BU73" s="1306"/>
      <c r="BV73" s="1306"/>
      <c r="BW73" s="1306"/>
      <c r="BX73" s="1306">
        <v>69.400000000000006</v>
      </c>
      <c r="BY73" s="1306"/>
      <c r="BZ73" s="1306"/>
      <c r="CA73" s="1306"/>
      <c r="CB73" s="1306"/>
      <c r="CC73" s="1306"/>
      <c r="CD73" s="1306"/>
      <c r="CE73" s="1306"/>
      <c r="CF73" s="1306">
        <v>55.2</v>
      </c>
      <c r="CG73" s="1306"/>
      <c r="CH73" s="1306"/>
      <c r="CI73" s="1306"/>
      <c r="CJ73" s="1306"/>
      <c r="CK73" s="1306"/>
      <c r="CL73" s="1306"/>
      <c r="CM73" s="1306"/>
      <c r="CN73" s="1306">
        <v>60.1</v>
      </c>
      <c r="CO73" s="1306"/>
      <c r="CP73" s="1306"/>
      <c r="CQ73" s="1306"/>
      <c r="CR73" s="1306"/>
      <c r="CS73" s="1306"/>
      <c r="CT73" s="1306"/>
      <c r="CU73" s="1306"/>
      <c r="CV73" s="1306">
        <v>59.6</v>
      </c>
      <c r="CW73" s="1306"/>
      <c r="CX73" s="1306"/>
      <c r="CY73" s="1306"/>
      <c r="CZ73" s="1306"/>
      <c r="DA73" s="1306"/>
      <c r="DB73" s="1306"/>
      <c r="DC73" s="1306"/>
    </row>
    <row r="74" spans="2:107" x14ac:dyDescent="0.15">
      <c r="B74" s="394"/>
      <c r="G74" s="1321"/>
      <c r="H74" s="1321"/>
      <c r="I74" s="1321"/>
      <c r="J74" s="1321"/>
      <c r="K74" s="1327"/>
      <c r="L74" s="1327"/>
      <c r="M74" s="1327"/>
      <c r="N74" s="1327"/>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613</v>
      </c>
      <c r="BC75" s="1323"/>
      <c r="BD75" s="1323"/>
      <c r="BE75" s="1323"/>
      <c r="BF75" s="1323"/>
      <c r="BG75" s="1323"/>
      <c r="BH75" s="1323"/>
      <c r="BI75" s="1323"/>
      <c r="BJ75" s="1323"/>
      <c r="BK75" s="1323"/>
      <c r="BL75" s="1323"/>
      <c r="BM75" s="1323"/>
      <c r="BN75" s="1323"/>
      <c r="BO75" s="1323"/>
      <c r="BP75" s="1306">
        <v>12.1</v>
      </c>
      <c r="BQ75" s="1306"/>
      <c r="BR75" s="1306"/>
      <c r="BS75" s="1306"/>
      <c r="BT75" s="1306"/>
      <c r="BU75" s="1306"/>
      <c r="BV75" s="1306"/>
      <c r="BW75" s="1306"/>
      <c r="BX75" s="1306">
        <v>10.3</v>
      </c>
      <c r="BY75" s="1306"/>
      <c r="BZ75" s="1306"/>
      <c r="CA75" s="1306"/>
      <c r="CB75" s="1306"/>
      <c r="CC75" s="1306"/>
      <c r="CD75" s="1306"/>
      <c r="CE75" s="1306"/>
      <c r="CF75" s="1306">
        <v>9.9</v>
      </c>
      <c r="CG75" s="1306"/>
      <c r="CH75" s="1306"/>
      <c r="CI75" s="1306"/>
      <c r="CJ75" s="1306"/>
      <c r="CK75" s="1306"/>
      <c r="CL75" s="1306"/>
      <c r="CM75" s="1306"/>
      <c r="CN75" s="1306">
        <v>10.1</v>
      </c>
      <c r="CO75" s="1306"/>
      <c r="CP75" s="1306"/>
      <c r="CQ75" s="1306"/>
      <c r="CR75" s="1306"/>
      <c r="CS75" s="1306"/>
      <c r="CT75" s="1306"/>
      <c r="CU75" s="1306"/>
      <c r="CV75" s="1306">
        <v>10.3</v>
      </c>
      <c r="CW75" s="1306"/>
      <c r="CX75" s="1306"/>
      <c r="CY75" s="1306"/>
      <c r="CZ75" s="1306"/>
      <c r="DA75" s="1306"/>
      <c r="DB75" s="1306"/>
      <c r="DC75" s="1306"/>
    </row>
    <row r="76" spans="2:107" x14ac:dyDescent="0.15">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6"/>
      <c r="H77" s="1316"/>
      <c r="I77" s="1316"/>
      <c r="J77" s="1316"/>
      <c r="K77" s="1327"/>
      <c r="L77" s="1327"/>
      <c r="M77" s="1327"/>
      <c r="N77" s="1327"/>
      <c r="AN77" s="1320" t="s">
        <v>611</v>
      </c>
      <c r="AO77" s="1320"/>
      <c r="AP77" s="1320"/>
      <c r="AQ77" s="1320"/>
      <c r="AR77" s="1320"/>
      <c r="AS77" s="1320"/>
      <c r="AT77" s="1320"/>
      <c r="AU77" s="1320"/>
      <c r="AV77" s="1320"/>
      <c r="AW77" s="1320"/>
      <c r="AX77" s="1320"/>
      <c r="AY77" s="1320"/>
      <c r="AZ77" s="1320"/>
      <c r="BA77" s="1320"/>
      <c r="BB77" s="1323" t="s">
        <v>609</v>
      </c>
      <c r="BC77" s="1323"/>
      <c r="BD77" s="1323"/>
      <c r="BE77" s="1323"/>
      <c r="BF77" s="1323"/>
      <c r="BG77" s="1323"/>
      <c r="BH77" s="1323"/>
      <c r="BI77" s="1323"/>
      <c r="BJ77" s="1323"/>
      <c r="BK77" s="1323"/>
      <c r="BL77" s="1323"/>
      <c r="BM77" s="1323"/>
      <c r="BN77" s="1323"/>
      <c r="BO77" s="1323"/>
      <c r="BP77" s="1306">
        <v>27.8</v>
      </c>
      <c r="BQ77" s="1306"/>
      <c r="BR77" s="1306"/>
      <c r="BS77" s="1306"/>
      <c r="BT77" s="1306"/>
      <c r="BU77" s="1306"/>
      <c r="BV77" s="1306"/>
      <c r="BW77" s="1306"/>
      <c r="BX77" s="1306">
        <v>20.2</v>
      </c>
      <c r="BY77" s="1306"/>
      <c r="BZ77" s="1306"/>
      <c r="CA77" s="1306"/>
      <c r="CB77" s="1306"/>
      <c r="CC77" s="1306"/>
      <c r="CD77" s="1306"/>
      <c r="CE77" s="1306"/>
      <c r="CF77" s="1306">
        <v>15.5</v>
      </c>
      <c r="CG77" s="1306"/>
      <c r="CH77" s="1306"/>
      <c r="CI77" s="1306"/>
      <c r="CJ77" s="1306"/>
      <c r="CK77" s="1306"/>
      <c r="CL77" s="1306"/>
      <c r="CM77" s="1306"/>
      <c r="CN77" s="1306">
        <v>14</v>
      </c>
      <c r="CO77" s="1306"/>
      <c r="CP77" s="1306"/>
      <c r="CQ77" s="1306"/>
      <c r="CR77" s="1306"/>
      <c r="CS77" s="1306"/>
      <c r="CT77" s="1306"/>
      <c r="CU77" s="1306"/>
      <c r="CV77" s="1306">
        <v>11.4</v>
      </c>
      <c r="CW77" s="1306"/>
      <c r="CX77" s="1306"/>
      <c r="CY77" s="1306"/>
      <c r="CZ77" s="1306"/>
      <c r="DA77" s="1306"/>
      <c r="DB77" s="1306"/>
      <c r="DC77" s="1306"/>
    </row>
    <row r="78" spans="2:107" x14ac:dyDescent="0.15">
      <c r="B78" s="394"/>
      <c r="G78" s="1316"/>
      <c r="H78" s="1316"/>
      <c r="I78" s="1316"/>
      <c r="J78" s="1316"/>
      <c r="K78" s="1327"/>
      <c r="L78" s="1327"/>
      <c r="M78" s="1327"/>
      <c r="N78" s="1327"/>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6"/>
      <c r="H79" s="1316"/>
      <c r="I79" s="1326"/>
      <c r="J79" s="1326"/>
      <c r="K79" s="1328"/>
      <c r="L79" s="1328"/>
      <c r="M79" s="1328"/>
      <c r="N79" s="1328"/>
      <c r="AN79" s="1320"/>
      <c r="AO79" s="1320"/>
      <c r="AP79" s="1320"/>
      <c r="AQ79" s="1320"/>
      <c r="AR79" s="1320"/>
      <c r="AS79" s="1320"/>
      <c r="AT79" s="1320"/>
      <c r="AU79" s="1320"/>
      <c r="AV79" s="1320"/>
      <c r="AW79" s="1320"/>
      <c r="AX79" s="1320"/>
      <c r="AY79" s="1320"/>
      <c r="AZ79" s="1320"/>
      <c r="BA79" s="1320"/>
      <c r="BB79" s="1323" t="s">
        <v>613</v>
      </c>
      <c r="BC79" s="1323"/>
      <c r="BD79" s="1323"/>
      <c r="BE79" s="1323"/>
      <c r="BF79" s="1323"/>
      <c r="BG79" s="1323"/>
      <c r="BH79" s="1323"/>
      <c r="BI79" s="1323"/>
      <c r="BJ79" s="1323"/>
      <c r="BK79" s="1323"/>
      <c r="BL79" s="1323"/>
      <c r="BM79" s="1323"/>
      <c r="BN79" s="1323"/>
      <c r="BO79" s="1323"/>
      <c r="BP79" s="1306">
        <v>8.1</v>
      </c>
      <c r="BQ79" s="1306"/>
      <c r="BR79" s="1306"/>
      <c r="BS79" s="1306"/>
      <c r="BT79" s="1306"/>
      <c r="BU79" s="1306"/>
      <c r="BV79" s="1306"/>
      <c r="BW79" s="1306"/>
      <c r="BX79" s="1306">
        <v>7.1</v>
      </c>
      <c r="BY79" s="1306"/>
      <c r="BZ79" s="1306"/>
      <c r="CA79" s="1306"/>
      <c r="CB79" s="1306"/>
      <c r="CC79" s="1306"/>
      <c r="CD79" s="1306"/>
      <c r="CE79" s="1306"/>
      <c r="CF79" s="1306">
        <v>6.6</v>
      </c>
      <c r="CG79" s="1306"/>
      <c r="CH79" s="1306"/>
      <c r="CI79" s="1306"/>
      <c r="CJ79" s="1306"/>
      <c r="CK79" s="1306"/>
      <c r="CL79" s="1306"/>
      <c r="CM79" s="1306"/>
      <c r="CN79" s="1306">
        <v>6.5</v>
      </c>
      <c r="CO79" s="1306"/>
      <c r="CP79" s="1306"/>
      <c r="CQ79" s="1306"/>
      <c r="CR79" s="1306"/>
      <c r="CS79" s="1306"/>
      <c r="CT79" s="1306"/>
      <c r="CU79" s="1306"/>
      <c r="CV79" s="1306">
        <v>6.7</v>
      </c>
      <c r="CW79" s="1306"/>
      <c r="CX79" s="1306"/>
      <c r="CY79" s="1306"/>
      <c r="CZ79" s="1306"/>
      <c r="DA79" s="1306"/>
      <c r="DB79" s="1306"/>
      <c r="DC79" s="1306"/>
    </row>
    <row r="80" spans="2:107" x14ac:dyDescent="0.15">
      <c r="B80" s="394"/>
      <c r="G80" s="1316"/>
      <c r="H80" s="1316"/>
      <c r="I80" s="1326"/>
      <c r="J80" s="1326"/>
      <c r="K80" s="1328"/>
      <c r="L80" s="1328"/>
      <c r="M80" s="1328"/>
      <c r="N80" s="1328"/>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vm/wRCWa+2CNSqqgUXp5y7f1wxgXNsl9+O3mEe+CRWbqsaCDuhRQyB+BHcjJ61bxkBweC0HE59KN30tzkLMA==" saltValue="KGe0GTW6HKI5FMBYsWVGi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b7RIdiE4jgaUwHN4yfKvR2fmCSZJFR+/55LzYPrI95UY+MFkSCWREklHaX6vBkUMUvMVCSvLkiHo7+Vc8Fckw==" saltValue="I6XoEOLGBMgKf8KOlvlCp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6/HGtYMScestX8ZXpSvQf8qUyviIY5BW67bc654Lzoc7NFzB77Bf9/IJtoAzRzbjfOMDGse+bm1Qz1qV5vHnA==" saltValue="H3iAss9C9OzHkr2YhDmC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553</v>
      </c>
      <c r="G2" s="156"/>
      <c r="H2" s="157"/>
    </row>
    <row r="3" spans="1:8" x14ac:dyDescent="0.15">
      <c r="A3" s="153" t="s">
        <v>546</v>
      </c>
      <c r="B3" s="158"/>
      <c r="C3" s="159"/>
      <c r="D3" s="160">
        <v>63859</v>
      </c>
      <c r="E3" s="161"/>
      <c r="F3" s="162">
        <v>59668</v>
      </c>
      <c r="G3" s="163"/>
      <c r="H3" s="164"/>
    </row>
    <row r="4" spans="1:8" x14ac:dyDescent="0.15">
      <c r="A4" s="165"/>
      <c r="B4" s="166"/>
      <c r="C4" s="167"/>
      <c r="D4" s="168">
        <v>41059</v>
      </c>
      <c r="E4" s="169"/>
      <c r="F4" s="170">
        <v>31515</v>
      </c>
      <c r="G4" s="171"/>
      <c r="H4" s="172"/>
    </row>
    <row r="5" spans="1:8" x14ac:dyDescent="0.15">
      <c r="A5" s="153" t="s">
        <v>548</v>
      </c>
      <c r="B5" s="158"/>
      <c r="C5" s="159"/>
      <c r="D5" s="160">
        <v>31774</v>
      </c>
      <c r="E5" s="161"/>
      <c r="F5" s="162">
        <v>56894</v>
      </c>
      <c r="G5" s="163"/>
      <c r="H5" s="164"/>
    </row>
    <row r="6" spans="1:8" x14ac:dyDescent="0.15">
      <c r="A6" s="165"/>
      <c r="B6" s="166"/>
      <c r="C6" s="167"/>
      <c r="D6" s="168">
        <v>14964</v>
      </c>
      <c r="E6" s="169"/>
      <c r="F6" s="170">
        <v>32548</v>
      </c>
      <c r="G6" s="171"/>
      <c r="H6" s="172"/>
    </row>
    <row r="7" spans="1:8" x14ac:dyDescent="0.15">
      <c r="A7" s="153" t="s">
        <v>549</v>
      </c>
      <c r="B7" s="158"/>
      <c r="C7" s="159"/>
      <c r="D7" s="160">
        <v>27653</v>
      </c>
      <c r="E7" s="161"/>
      <c r="F7" s="162">
        <v>57122</v>
      </c>
      <c r="G7" s="163"/>
      <c r="H7" s="164"/>
    </row>
    <row r="8" spans="1:8" x14ac:dyDescent="0.15">
      <c r="A8" s="165"/>
      <c r="B8" s="166"/>
      <c r="C8" s="167"/>
      <c r="D8" s="168">
        <v>18670</v>
      </c>
      <c r="E8" s="169"/>
      <c r="F8" s="170">
        <v>36191</v>
      </c>
      <c r="G8" s="171"/>
      <c r="H8" s="172"/>
    </row>
    <row r="9" spans="1:8" x14ac:dyDescent="0.15">
      <c r="A9" s="153" t="s">
        <v>550</v>
      </c>
      <c r="B9" s="158"/>
      <c r="C9" s="159"/>
      <c r="D9" s="160">
        <v>61428</v>
      </c>
      <c r="E9" s="161"/>
      <c r="F9" s="162">
        <v>53655</v>
      </c>
      <c r="G9" s="163"/>
      <c r="H9" s="164"/>
    </row>
    <row r="10" spans="1:8" x14ac:dyDescent="0.15">
      <c r="A10" s="165"/>
      <c r="B10" s="166"/>
      <c r="C10" s="167"/>
      <c r="D10" s="168">
        <v>46237</v>
      </c>
      <c r="E10" s="169"/>
      <c r="F10" s="170">
        <v>32719</v>
      </c>
      <c r="G10" s="171"/>
      <c r="H10" s="172"/>
    </row>
    <row r="11" spans="1:8" x14ac:dyDescent="0.15">
      <c r="A11" s="153" t="s">
        <v>551</v>
      </c>
      <c r="B11" s="158"/>
      <c r="C11" s="159"/>
      <c r="D11" s="160">
        <v>32077</v>
      </c>
      <c r="E11" s="161"/>
      <c r="F11" s="162">
        <v>53869</v>
      </c>
      <c r="G11" s="163"/>
      <c r="H11" s="164"/>
    </row>
    <row r="12" spans="1:8" x14ac:dyDescent="0.15">
      <c r="A12" s="165"/>
      <c r="B12" s="166"/>
      <c r="C12" s="173"/>
      <c r="D12" s="168">
        <v>25456</v>
      </c>
      <c r="E12" s="169"/>
      <c r="F12" s="170">
        <v>35046</v>
      </c>
      <c r="G12" s="171"/>
      <c r="H12" s="172"/>
    </row>
    <row r="13" spans="1:8" x14ac:dyDescent="0.15">
      <c r="A13" s="153"/>
      <c r="B13" s="158"/>
      <c r="C13" s="174"/>
      <c r="D13" s="175">
        <v>43358</v>
      </c>
      <c r="E13" s="176"/>
      <c r="F13" s="177">
        <v>56242</v>
      </c>
      <c r="G13" s="178"/>
      <c r="H13" s="164"/>
    </row>
    <row r="14" spans="1:8" x14ac:dyDescent="0.15">
      <c r="A14" s="165"/>
      <c r="B14" s="166"/>
      <c r="C14" s="167"/>
      <c r="D14" s="168">
        <v>29277</v>
      </c>
      <c r="E14" s="169"/>
      <c r="F14" s="170">
        <v>33604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5.42</v>
      </c>
      <c r="C19" s="179">
        <f>ROUND(VALUE(SUBSTITUTE(実質収支比率等に係る経年分析!G$48,"▲","-")),2)</f>
        <v>8.2799999999999994</v>
      </c>
      <c r="D19" s="179">
        <f>ROUND(VALUE(SUBSTITUTE(実質収支比率等に係る経年分析!H$48,"▲","-")),2)</f>
        <v>5.95</v>
      </c>
      <c r="E19" s="179">
        <f>ROUND(VALUE(SUBSTITUTE(実質収支比率等に係る経年分析!I$48,"▲","-")),2)</f>
        <v>8.65</v>
      </c>
      <c r="F19" s="179">
        <f>ROUND(VALUE(SUBSTITUTE(実質収支比率等に係る経年分析!J$48,"▲","-")),2)</f>
        <v>9.56</v>
      </c>
    </row>
    <row r="20" spans="1:11" x14ac:dyDescent="0.15">
      <c r="A20" s="179" t="s">
        <v>55</v>
      </c>
      <c r="B20" s="179">
        <f>ROUND(VALUE(SUBSTITUTE(実質収支比率等に係る経年分析!F$47,"▲","-")),2)</f>
        <v>24.25</v>
      </c>
      <c r="C20" s="179">
        <f>ROUND(VALUE(SUBSTITUTE(実質収支比率等に係る経年分析!G$47,"▲","-")),2)</f>
        <v>23.5</v>
      </c>
      <c r="D20" s="179">
        <f>ROUND(VALUE(SUBSTITUTE(実質収支比率等に係る経年分析!H$47,"▲","-")),2)</f>
        <v>23.81</v>
      </c>
      <c r="E20" s="179">
        <f>ROUND(VALUE(SUBSTITUTE(実質収支比率等に係る経年分析!I$47,"▲","-")),2)</f>
        <v>23.04</v>
      </c>
      <c r="F20" s="179">
        <f>ROUND(VALUE(SUBSTITUTE(実質収支比率等に係る経年分析!J$47,"▲","-")),2)</f>
        <v>23.25</v>
      </c>
    </row>
    <row r="21" spans="1:11" x14ac:dyDescent="0.15">
      <c r="A21" s="179" t="s">
        <v>56</v>
      </c>
      <c r="B21" s="179">
        <f>IF(ISNUMBER(VALUE(SUBSTITUTE(実質収支比率等に係る経年分析!F$49,"▲","-"))),ROUND(VALUE(SUBSTITUTE(実質収支比率等に係る経年分析!F$49,"▲","-")),2),NA())</f>
        <v>-0.31</v>
      </c>
      <c r="C21" s="179">
        <f>IF(ISNUMBER(VALUE(SUBSTITUTE(実質収支比率等に係る経年分析!G$49,"▲","-"))),ROUND(VALUE(SUBSTITUTE(実質収支比率等に係る経年分析!G$49,"▲","-")),2),NA())</f>
        <v>3.07</v>
      </c>
      <c r="D21" s="179">
        <f>IF(ISNUMBER(VALUE(SUBSTITUTE(実質収支比率等に係る経年分析!H$49,"▲","-"))),ROUND(VALUE(SUBSTITUTE(実質収支比率等に係る経年分析!H$49,"▲","-")),2),NA())</f>
        <v>-2.39</v>
      </c>
      <c r="E21" s="179">
        <f>IF(ISNUMBER(VALUE(SUBSTITUTE(実質収支比率等に係る経年分析!I$49,"▲","-"))),ROUND(VALUE(SUBSTITUTE(実質収支比率等に係る経年分析!I$49,"▲","-")),2),NA())</f>
        <v>1.75</v>
      </c>
      <c r="F21" s="179">
        <f>IF(ISNUMBER(VALUE(SUBSTITUTE(実質収支比率等に係る経年分析!J$49,"▲","-"))),ROUND(VALUE(SUBSTITUTE(実質収支比率等に係る経年分析!J$49,"▲","-")),2),NA())</f>
        <v>1.07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1.1499999999999999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0.57999999999999996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0.57999999999999996</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0.55000000000000004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0.64</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2.74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3.71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3.59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5.42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8.2799999999999994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8.64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9.5500000000000007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12.72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12.48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1173</v>
      </c>
      <c r="E42" s="181"/>
      <c r="F42" s="181"/>
      <c r="G42" s="181">
        <f>'実質公債費比率（分子）の構造'!L$52</f>
        <v>1111</v>
      </c>
      <c r="H42" s="181"/>
      <c r="I42" s="181"/>
      <c r="J42" s="181">
        <f>'実質公債費比率（分子）の構造'!M$52</f>
        <v>1104</v>
      </c>
      <c r="K42" s="181"/>
      <c r="L42" s="181"/>
      <c r="M42" s="181">
        <f>'実質公債費比率（分子）の構造'!N$52</f>
        <v>1062</v>
      </c>
      <c r="N42" s="181"/>
      <c r="O42" s="181"/>
      <c r="P42" s="181">
        <f>'実質公債費比率（分子）の構造'!O$52</f>
        <v>1053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124</v>
      </c>
      <c r="C44" s="181"/>
      <c r="D44" s="181"/>
      <c r="E44" s="181">
        <f>'実質公債費比率（分子）の構造'!L$50</f>
        <v>114</v>
      </c>
      <c r="F44" s="181"/>
      <c r="G44" s="181"/>
      <c r="H44" s="181">
        <f>'実質公債費比率（分子）の構造'!M$50</f>
        <v>102</v>
      </c>
      <c r="I44" s="181"/>
      <c r="J44" s="181"/>
      <c r="K44" s="181">
        <f>'実質公債費比率（分子）の構造'!N$50</f>
        <v>45</v>
      </c>
      <c r="L44" s="181"/>
      <c r="M44" s="181"/>
      <c r="N44" s="181">
        <f>'実質公債費比率（分子）の構造'!O$50</f>
        <v>32</v>
      </c>
      <c r="O44" s="181"/>
      <c r="P44" s="181"/>
    </row>
    <row r="45" spans="1:16" x14ac:dyDescent="0.15">
      <c r="A45" s="181" t="s">
        <v>66</v>
      </c>
      <c r="B45" s="181">
        <f>'実質公債費比率（分子）の構造'!K$49</f>
        <v>164</v>
      </c>
      <c r="C45" s="181"/>
      <c r="D45" s="181"/>
      <c r="E45" s="181">
        <f>'実質公債費比率（分子）の構造'!L$49</f>
        <v>167</v>
      </c>
      <c r="F45" s="181"/>
      <c r="G45" s="181"/>
      <c r="H45" s="181">
        <f>'実質公債費比率（分子）の構造'!M$49</f>
        <v>163</v>
      </c>
      <c r="I45" s="181"/>
      <c r="J45" s="181"/>
      <c r="K45" s="181">
        <f>'実質公債費比率（分子）の構造'!N$49</f>
        <v>195</v>
      </c>
      <c r="L45" s="181"/>
      <c r="M45" s="181"/>
      <c r="N45" s="181">
        <f>'実質公債費比率（分子）の構造'!O$49</f>
        <v>210</v>
      </c>
      <c r="O45" s="181"/>
      <c r="P45" s="181"/>
    </row>
    <row r="46" spans="1:16" x14ac:dyDescent="0.15">
      <c r="A46" s="181" t="s">
        <v>67</v>
      </c>
      <c r="B46" s="181">
        <f>'実質公債費比率（分子）の構造'!K$48</f>
        <v>557</v>
      </c>
      <c r="C46" s="181"/>
      <c r="D46" s="181"/>
      <c r="E46" s="181">
        <f>'実質公債費比率（分子）の構造'!L$48</f>
        <v>484</v>
      </c>
      <c r="F46" s="181"/>
      <c r="G46" s="181"/>
      <c r="H46" s="181">
        <f>'実質公債費比率（分子）の構造'!M$48</f>
        <v>482</v>
      </c>
      <c r="I46" s="181"/>
      <c r="J46" s="181"/>
      <c r="K46" s="181">
        <f>'実質公債費比率（分子）の構造'!N$48</f>
        <v>440</v>
      </c>
      <c r="L46" s="181"/>
      <c r="M46" s="181"/>
      <c r="N46" s="181">
        <f>'実質公債費比率（分子）の構造'!O$48</f>
        <v>443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822</v>
      </c>
      <c r="C49" s="181"/>
      <c r="D49" s="181"/>
      <c r="E49" s="181">
        <f>'実質公債費比率（分子）の構造'!L$45</f>
        <v>864</v>
      </c>
      <c r="F49" s="181"/>
      <c r="G49" s="181"/>
      <c r="H49" s="181">
        <f>'実質公債費比率（分子）の構造'!M$45</f>
        <v>912</v>
      </c>
      <c r="I49" s="181"/>
      <c r="J49" s="181"/>
      <c r="K49" s="181">
        <f>'実質公債費比率（分子）の構造'!N$45</f>
        <v>933</v>
      </c>
      <c r="L49" s="181"/>
      <c r="M49" s="181"/>
      <c r="N49" s="181">
        <f>'実質公債費比率（分子）の構造'!O$45</f>
        <v>915</v>
      </c>
      <c r="O49" s="181"/>
      <c r="P49" s="181"/>
    </row>
    <row r="50" spans="1:16" x14ac:dyDescent="0.15">
      <c r="A50" s="181" t="s">
        <v>71</v>
      </c>
      <c r="B50" s="181" t="e">
        <f>NA()</f>
        <v>#N/A</v>
      </c>
      <c r="C50" s="181">
        <f>IF(ISNUMBER('実質公債費比率（分子）の構造'!K$53),'実質公債費比率（分子）の構造'!K$53,NA())</f>
        <v>494</v>
      </c>
      <c r="D50" s="181" t="e">
        <f>NA()</f>
        <v>#N/A</v>
      </c>
      <c r="E50" s="181" t="e">
        <f>NA()</f>
        <v>#N/A</v>
      </c>
      <c r="F50" s="181">
        <f>IF(ISNUMBER('実質公債費比率（分子）の構造'!L$53),'実質公債費比率（分子）の構造'!L$53,NA())</f>
        <v>518</v>
      </c>
      <c r="G50" s="181" t="e">
        <f>NA()</f>
        <v>#N/A</v>
      </c>
      <c r="H50" s="181" t="e">
        <f>NA()</f>
        <v>#N/A</v>
      </c>
      <c r="I50" s="181">
        <f>IF(ISNUMBER('実質公債費比率（分子）の構造'!M$53),'実質公債費比率（分子）の構造'!M$53,NA())</f>
        <v>555</v>
      </c>
      <c r="J50" s="181" t="e">
        <f>NA()</f>
        <v>#N/A</v>
      </c>
      <c r="K50" s="181" t="e">
        <f>NA()</f>
        <v>#N/A</v>
      </c>
      <c r="L50" s="181">
        <f>IF(ISNUMBER('実質公債費比率（分子）の構造'!N$53),'実質公債費比率（分子）の構造'!N$53,NA())</f>
        <v>551</v>
      </c>
      <c r="M50" s="181" t="e">
        <f>NA()</f>
        <v>#N/A</v>
      </c>
      <c r="N50" s="181" t="e">
        <f>NA()</f>
        <v>#N/A</v>
      </c>
      <c r="O50" s="181">
        <f>IF(ISNUMBER('実質公債費比率（分子）の構造'!O$53),'実質公債費比率（分子）の構造'!O$53,NA())</f>
        <v>547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13294</v>
      </c>
      <c r="E56" s="180"/>
      <c r="F56" s="180"/>
      <c r="G56" s="180">
        <f>'将来負担比率（分子）の構造'!J$52</f>
        <v>12939</v>
      </c>
      <c r="H56" s="180"/>
      <c r="I56" s="180"/>
      <c r="J56" s="180">
        <f>'将来負担比率（分子）の構造'!K$52</f>
        <v>12695</v>
      </c>
      <c r="K56" s="180"/>
      <c r="L56" s="180"/>
      <c r="M56" s="180">
        <f>'将来負担比率（分子）の構造'!L$52</f>
        <v>12478</v>
      </c>
      <c r="N56" s="180"/>
      <c r="O56" s="180"/>
      <c r="P56" s="180">
        <f>'将来負担比率（分子）の構造'!M$52</f>
        <v>12397</v>
      </c>
    </row>
    <row r="57" spans="1:16" x14ac:dyDescent="0.15">
      <c r="A57" s="180" t="s">
        <v>42</v>
      </c>
      <c r="B57" s="180"/>
      <c r="C57" s="180"/>
      <c r="D57" s="180">
        <f>'将来負担比率（分子）の構造'!I$51</f>
        <v>63</v>
      </c>
      <c r="E57" s="180"/>
      <c r="F57" s="180"/>
      <c r="G57" s="180">
        <f>'将来負担比率（分子）の構造'!J$51</f>
        <v>53</v>
      </c>
      <c r="H57" s="180"/>
      <c r="I57" s="180"/>
      <c r="J57" s="180">
        <f>'将来負担比率（分子）の構造'!K$51</f>
        <v>44</v>
      </c>
      <c r="K57" s="180"/>
      <c r="L57" s="180"/>
      <c r="M57" s="180">
        <f>'将来負担比率（分子）の構造'!L$51</f>
        <v>34</v>
      </c>
      <c r="N57" s="180"/>
      <c r="O57" s="180"/>
      <c r="P57" s="180">
        <f>'将来負担比率（分子）の構造'!M$51</f>
        <v>25</v>
      </c>
    </row>
    <row r="58" spans="1:16" x14ac:dyDescent="0.15">
      <c r="A58" s="180" t="s">
        <v>41</v>
      </c>
      <c r="B58" s="180"/>
      <c r="C58" s="180"/>
      <c r="D58" s="180">
        <f>'将来負担比率（分子）の構造'!I$50</f>
        <v>2445</v>
      </c>
      <c r="E58" s="180"/>
      <c r="F58" s="180"/>
      <c r="G58" s="180">
        <f>'将来負担比率（分子）の構造'!J$50</f>
        <v>2421</v>
      </c>
      <c r="H58" s="180"/>
      <c r="I58" s="180"/>
      <c r="J58" s="180">
        <f>'将来負担比率（分子）の構造'!K$50</f>
        <v>2493</v>
      </c>
      <c r="K58" s="180"/>
      <c r="L58" s="180"/>
      <c r="M58" s="180">
        <f>'将来負担比率（分子）の構造'!L$50</f>
        <v>2407</v>
      </c>
      <c r="N58" s="180"/>
      <c r="O58" s="180"/>
      <c r="P58" s="180">
        <f>'将来負担比率（分子）の構造'!M$50</f>
        <v>2473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20</v>
      </c>
      <c r="C61" s="180"/>
      <c r="D61" s="180"/>
      <c r="E61" s="180">
        <f>'将来負担比率（分子）の構造'!J$46</f>
        <v>20</v>
      </c>
      <c r="F61" s="180"/>
      <c r="G61" s="180"/>
      <c r="H61" s="180">
        <f>'将来負担比率（分子）の構造'!K$46</f>
        <v>20</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1871</v>
      </c>
      <c r="C62" s="180"/>
      <c r="D62" s="180"/>
      <c r="E62" s="180">
        <f>'将来負担比率（分子）の構造'!J$45</f>
        <v>1808</v>
      </c>
      <c r="F62" s="180"/>
      <c r="G62" s="180"/>
      <c r="H62" s="180">
        <f>'将来負担比率（分子）の構造'!K$45</f>
        <v>1761</v>
      </c>
      <c r="I62" s="180"/>
      <c r="J62" s="180"/>
      <c r="K62" s="180">
        <f>'将来負担比率（分子）の構造'!L$45</f>
        <v>1556</v>
      </c>
      <c r="L62" s="180"/>
      <c r="M62" s="180"/>
      <c r="N62" s="180">
        <f>'将来負担比率（分子）の構造'!M$45</f>
        <v>1508</v>
      </c>
      <c r="O62" s="180"/>
      <c r="P62" s="180"/>
    </row>
    <row r="63" spans="1:16" x14ac:dyDescent="0.15">
      <c r="A63" s="180" t="s">
        <v>34</v>
      </c>
      <c r="B63" s="180">
        <f>'将来負担比率（分子）の構造'!I$44</f>
        <v>882</v>
      </c>
      <c r="C63" s="180"/>
      <c r="D63" s="180"/>
      <c r="E63" s="180">
        <f>'将来負担比率（分子）の構造'!J$44</f>
        <v>839</v>
      </c>
      <c r="F63" s="180"/>
      <c r="G63" s="180"/>
      <c r="H63" s="180">
        <f>'将来負担比率（分子）の構造'!K$44</f>
        <v>972</v>
      </c>
      <c r="I63" s="180"/>
      <c r="J63" s="180"/>
      <c r="K63" s="180">
        <f>'将来負担比率（分子）の構造'!L$44</f>
        <v>1012</v>
      </c>
      <c r="L63" s="180"/>
      <c r="M63" s="180"/>
      <c r="N63" s="180">
        <f>'将来負担比率（分子）の構造'!M$44</f>
        <v>1484</v>
      </c>
      <c r="O63" s="180"/>
      <c r="P63" s="180"/>
    </row>
    <row r="64" spans="1:16" x14ac:dyDescent="0.15">
      <c r="A64" s="180" t="s">
        <v>33</v>
      </c>
      <c r="B64" s="180">
        <f>'将来負担比率（分子）の構造'!I$43</f>
        <v>8516</v>
      </c>
      <c r="C64" s="180"/>
      <c r="D64" s="180"/>
      <c r="E64" s="180">
        <f>'将来負担比率（分子）の構造'!J$43</f>
        <v>7153</v>
      </c>
      <c r="F64" s="180"/>
      <c r="G64" s="180"/>
      <c r="H64" s="180">
        <f>'将来負担比率（分子）の構造'!K$43</f>
        <v>6339</v>
      </c>
      <c r="I64" s="180"/>
      <c r="J64" s="180"/>
      <c r="K64" s="180">
        <f>'将来負担比率（分子）の構造'!L$43</f>
        <v>6063</v>
      </c>
      <c r="L64" s="180"/>
      <c r="M64" s="180"/>
      <c r="N64" s="180">
        <f>'将来負担比率（分子）の構造'!M$43</f>
        <v>5754</v>
      </c>
      <c r="O64" s="180"/>
      <c r="P64" s="180"/>
    </row>
    <row r="65" spans="1:16" x14ac:dyDescent="0.15">
      <c r="A65" s="180" t="s">
        <v>32</v>
      </c>
      <c r="B65" s="180">
        <f>'将来負担比率（分子）の構造'!I$42</f>
        <v>259</v>
      </c>
      <c r="C65" s="180"/>
      <c r="D65" s="180"/>
      <c r="E65" s="180">
        <f>'将来負担比率（分子）の構造'!J$42</f>
        <v>179</v>
      </c>
      <c r="F65" s="180"/>
      <c r="G65" s="180"/>
      <c r="H65" s="180">
        <f>'将来負担比率（分子）の構造'!K$42</f>
        <v>103</v>
      </c>
      <c r="I65" s="180"/>
      <c r="J65" s="180"/>
      <c r="K65" s="180">
        <f>'将来負担比率（分子）の構造'!L$42</f>
        <v>73</v>
      </c>
      <c r="L65" s="180"/>
      <c r="M65" s="180"/>
      <c r="N65" s="180">
        <f>'将来負担比率（分子）の構造'!M$42</f>
        <v>50</v>
      </c>
      <c r="O65" s="180"/>
      <c r="P65" s="180"/>
    </row>
    <row r="66" spans="1:16" x14ac:dyDescent="0.15">
      <c r="A66" s="180" t="s">
        <v>31</v>
      </c>
      <c r="B66" s="180">
        <f>'将来負担比率（分子）の構造'!I$41</f>
        <v>9138</v>
      </c>
      <c r="C66" s="180"/>
      <c r="D66" s="180"/>
      <c r="E66" s="180">
        <f>'将来負担比率（分子）の構造'!J$41</f>
        <v>9144</v>
      </c>
      <c r="F66" s="180"/>
      <c r="G66" s="180"/>
      <c r="H66" s="180">
        <f>'将来負担比率（分子）の構造'!K$41</f>
        <v>8967</v>
      </c>
      <c r="I66" s="180"/>
      <c r="J66" s="180"/>
      <c r="K66" s="180">
        <f>'将来負担比率（分子）の構造'!L$41</f>
        <v>9404</v>
      </c>
      <c r="L66" s="180"/>
      <c r="M66" s="180"/>
      <c r="N66" s="180">
        <f>'将来負担比率（分子）の構造'!M$41</f>
        <v>9259</v>
      </c>
      <c r="O66" s="180"/>
      <c r="P66" s="180"/>
    </row>
    <row r="67" spans="1:16" x14ac:dyDescent="0.15">
      <c r="A67" s="180" t="s">
        <v>75</v>
      </c>
      <c r="B67" s="180" t="e">
        <f>NA()</f>
        <v>#N/A</v>
      </c>
      <c r="C67" s="180">
        <f>IF(ISNUMBER('将来負担比率（分子）の構造'!I$53), IF('将来負担比率（分子）の構造'!I$53 &lt; 0, 0, '将来負担比率（分子）の構造'!I$53), NA())</f>
        <v>4883</v>
      </c>
      <c r="D67" s="180" t="e">
        <f>NA()</f>
        <v>#N/A</v>
      </c>
      <c r="E67" s="180" t="e">
        <f>NA()</f>
        <v>#N/A</v>
      </c>
      <c r="F67" s="180">
        <f>IF(ISNUMBER('将来負担比率（分子）の構造'!J$53), IF('将来負担比率（分子）の構造'!J$53 &lt; 0, 0, '将来負担比率（分子）の構造'!J$53), NA())</f>
        <v>3730</v>
      </c>
      <c r="G67" s="180" t="e">
        <f>NA()</f>
        <v>#N/A</v>
      </c>
      <c r="H67" s="180" t="e">
        <f>NA()</f>
        <v>#N/A</v>
      </c>
      <c r="I67" s="180">
        <f>IF(ISNUMBER('将来負担比率（分子）の構造'!K$53), IF('将来負担比率（分子）の構造'!K$53 &lt; 0, 0, '将来負担比率（分子）の構造'!K$53), NA())</f>
        <v>2931</v>
      </c>
      <c r="J67" s="180" t="e">
        <f>NA()</f>
        <v>#N/A</v>
      </c>
      <c r="K67" s="180" t="e">
        <f>NA()</f>
        <v>#N/A</v>
      </c>
      <c r="L67" s="180">
        <f>IF(ISNUMBER('将来負担比率（分子）の構造'!L$53), IF('将来負担比率（分子）の構造'!L$53 &lt; 0, 0, '将来負担比率（分子）の構造'!L$53), NA())</f>
        <v>3190</v>
      </c>
      <c r="M67" s="180" t="e">
        <f>NA()</f>
        <v>#N/A</v>
      </c>
      <c r="N67" s="180" t="e">
        <f>NA()</f>
        <v>#N/A</v>
      </c>
      <c r="O67" s="180">
        <f>IF(ISNUMBER('将来負担比率（分子）の構造'!M$53), IF('将来負担比率（分子）の構造'!M$53 &lt; 0, 0, '将来負担比率（分子）の構造'!M$53), NA())</f>
        <v>3161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1523</v>
      </c>
      <c r="C72" s="184">
        <f>基金残高に係る経年分析!G55</f>
        <v>1465</v>
      </c>
      <c r="D72" s="184">
        <f>基金残高に係る経年分析!H55</f>
        <v>1476</v>
      </c>
    </row>
    <row r="73" spans="1:16" x14ac:dyDescent="0.15">
      <c r="A73" s="183" t="s">
        <v>78</v>
      </c>
      <c r="B73" s="184">
        <f>基金残高に係る経年分析!F56</f>
        <v>191</v>
      </c>
      <c r="C73" s="184">
        <f>基金残高に係る経年分析!G56</f>
        <v>191</v>
      </c>
      <c r="D73" s="184">
        <f>基金残高に係る経年分析!H56</f>
        <v>191</v>
      </c>
    </row>
    <row r="74" spans="1:16" x14ac:dyDescent="0.15">
      <c r="A74" s="183" t="s">
        <v>79</v>
      </c>
      <c r="B74" s="184">
        <f>基金残高に係る経年分析!F57</f>
        <v>574</v>
      </c>
      <c r="C74" s="184">
        <f>基金残高に係る経年分析!G57</f>
        <v>570</v>
      </c>
      <c r="D74" s="184">
        <f>基金残高に係る経年分析!H57</f>
        <v>567</v>
      </c>
    </row>
  </sheetData>
  <sheetProtection algorithmName="SHA-512" hashValue="JTade724nNZqD16sJrSv0xjbUE8Yi5JVatw5q1H386ggJDHAW8kR71+MU3fpNlaKCwkQm2UcGh6CYWJTAeaT7Q==" saltValue="jMWfxatY3WZVUAa0LYtc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3491654</v>
      </c>
      <c r="S5" s="727"/>
      <c r="T5" s="727"/>
      <c r="U5" s="727"/>
      <c r="V5" s="727"/>
      <c r="W5" s="727"/>
      <c r="X5" s="727"/>
      <c r="Y5" s="773"/>
      <c r="Z5" s="791">
        <v>36.1</v>
      </c>
      <c r="AA5" s="791"/>
      <c r="AB5" s="791"/>
      <c r="AC5" s="791"/>
      <c r="AD5" s="792">
        <v>3491654</v>
      </c>
      <c r="AE5" s="792"/>
      <c r="AF5" s="792"/>
      <c r="AG5" s="792"/>
      <c r="AH5" s="792"/>
      <c r="AI5" s="792"/>
      <c r="AJ5" s="792"/>
      <c r="AK5" s="792"/>
      <c r="AL5" s="774">
        <v>57.2</v>
      </c>
      <c r="AM5" s="743"/>
      <c r="AN5" s="743"/>
      <c r="AO5" s="775"/>
      <c r="AP5" s="760" t="s">
        <v>225</v>
      </c>
      <c r="AQ5" s="761"/>
      <c r="AR5" s="761"/>
      <c r="AS5" s="761"/>
      <c r="AT5" s="761"/>
      <c r="AU5" s="761"/>
      <c r="AV5" s="761"/>
      <c r="AW5" s="761"/>
      <c r="AX5" s="761"/>
      <c r="AY5" s="761"/>
      <c r="AZ5" s="761"/>
      <c r="BA5" s="761"/>
      <c r="BB5" s="761"/>
      <c r="BC5" s="761"/>
      <c r="BD5" s="761"/>
      <c r="BE5" s="761"/>
      <c r="BF5" s="762"/>
      <c r="BG5" s="661">
        <v>3461880</v>
      </c>
      <c r="BH5" s="664"/>
      <c r="BI5" s="664"/>
      <c r="BJ5" s="664"/>
      <c r="BK5" s="664"/>
      <c r="BL5" s="664"/>
      <c r="BM5" s="664"/>
      <c r="BN5" s="665"/>
      <c r="BO5" s="723">
        <v>99.1</v>
      </c>
      <c r="BP5" s="723"/>
      <c r="BQ5" s="723"/>
      <c r="BR5" s="723"/>
      <c r="BS5" s="724" t="s">
        <v>172</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110877</v>
      </c>
      <c r="S6" s="664"/>
      <c r="T6" s="664"/>
      <c r="U6" s="664"/>
      <c r="V6" s="664"/>
      <c r="W6" s="664"/>
      <c r="X6" s="664"/>
      <c r="Y6" s="665"/>
      <c r="Z6" s="723">
        <v>1.1000000000000001</v>
      </c>
      <c r="AA6" s="723"/>
      <c r="AB6" s="723"/>
      <c r="AC6" s="723"/>
      <c r="AD6" s="724">
        <v>110877</v>
      </c>
      <c r="AE6" s="724"/>
      <c r="AF6" s="724"/>
      <c r="AG6" s="724"/>
      <c r="AH6" s="724"/>
      <c r="AI6" s="724"/>
      <c r="AJ6" s="724"/>
      <c r="AK6" s="724"/>
      <c r="AL6" s="666">
        <v>1.8</v>
      </c>
      <c r="AM6" s="667"/>
      <c r="AN6" s="667"/>
      <c r="AO6" s="725"/>
      <c r="AP6" s="658" t="s">
        <v>230</v>
      </c>
      <c r="AQ6" s="659"/>
      <c r="AR6" s="659"/>
      <c r="AS6" s="659"/>
      <c r="AT6" s="659"/>
      <c r="AU6" s="659"/>
      <c r="AV6" s="659"/>
      <c r="AW6" s="659"/>
      <c r="AX6" s="659"/>
      <c r="AY6" s="659"/>
      <c r="AZ6" s="659"/>
      <c r="BA6" s="659"/>
      <c r="BB6" s="659"/>
      <c r="BC6" s="659"/>
      <c r="BD6" s="659"/>
      <c r="BE6" s="659"/>
      <c r="BF6" s="660"/>
      <c r="BG6" s="661">
        <v>3461880</v>
      </c>
      <c r="BH6" s="664"/>
      <c r="BI6" s="664"/>
      <c r="BJ6" s="664"/>
      <c r="BK6" s="664"/>
      <c r="BL6" s="664"/>
      <c r="BM6" s="664"/>
      <c r="BN6" s="665"/>
      <c r="BO6" s="723">
        <v>99.1</v>
      </c>
      <c r="BP6" s="723"/>
      <c r="BQ6" s="723"/>
      <c r="BR6" s="723"/>
      <c r="BS6" s="724" t="s">
        <v>126</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99327</v>
      </c>
      <c r="CS6" s="664"/>
      <c r="CT6" s="664"/>
      <c r="CU6" s="664"/>
      <c r="CV6" s="664"/>
      <c r="CW6" s="664"/>
      <c r="CX6" s="664"/>
      <c r="CY6" s="665"/>
      <c r="CZ6" s="774">
        <v>1.1000000000000001</v>
      </c>
      <c r="DA6" s="743"/>
      <c r="DB6" s="743"/>
      <c r="DC6" s="777"/>
      <c r="DD6" s="669" t="s">
        <v>126</v>
      </c>
      <c r="DE6" s="664"/>
      <c r="DF6" s="664"/>
      <c r="DG6" s="664"/>
      <c r="DH6" s="664"/>
      <c r="DI6" s="664"/>
      <c r="DJ6" s="664"/>
      <c r="DK6" s="664"/>
      <c r="DL6" s="664"/>
      <c r="DM6" s="664"/>
      <c r="DN6" s="664"/>
      <c r="DO6" s="664"/>
      <c r="DP6" s="665"/>
      <c r="DQ6" s="669">
        <v>99259</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6382</v>
      </c>
      <c r="S7" s="664"/>
      <c r="T7" s="664"/>
      <c r="U7" s="664"/>
      <c r="V7" s="664"/>
      <c r="W7" s="664"/>
      <c r="X7" s="664"/>
      <c r="Y7" s="665"/>
      <c r="Z7" s="723">
        <v>0.1</v>
      </c>
      <c r="AA7" s="723"/>
      <c r="AB7" s="723"/>
      <c r="AC7" s="723"/>
      <c r="AD7" s="724">
        <v>6382</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1678667</v>
      </c>
      <c r="BH7" s="664"/>
      <c r="BI7" s="664"/>
      <c r="BJ7" s="664"/>
      <c r="BK7" s="664"/>
      <c r="BL7" s="664"/>
      <c r="BM7" s="664"/>
      <c r="BN7" s="665"/>
      <c r="BO7" s="723">
        <v>48.1</v>
      </c>
      <c r="BP7" s="723"/>
      <c r="BQ7" s="723"/>
      <c r="BR7" s="723"/>
      <c r="BS7" s="724" t="s">
        <v>126</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1250853</v>
      </c>
      <c r="CS7" s="664"/>
      <c r="CT7" s="664"/>
      <c r="CU7" s="664"/>
      <c r="CV7" s="664"/>
      <c r="CW7" s="664"/>
      <c r="CX7" s="664"/>
      <c r="CY7" s="665"/>
      <c r="CZ7" s="723">
        <v>13.9</v>
      </c>
      <c r="DA7" s="723"/>
      <c r="DB7" s="723"/>
      <c r="DC7" s="723"/>
      <c r="DD7" s="669">
        <v>214260</v>
      </c>
      <c r="DE7" s="664"/>
      <c r="DF7" s="664"/>
      <c r="DG7" s="664"/>
      <c r="DH7" s="664"/>
      <c r="DI7" s="664"/>
      <c r="DJ7" s="664"/>
      <c r="DK7" s="664"/>
      <c r="DL7" s="664"/>
      <c r="DM7" s="664"/>
      <c r="DN7" s="664"/>
      <c r="DO7" s="664"/>
      <c r="DP7" s="665"/>
      <c r="DQ7" s="669">
        <v>958616</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10854</v>
      </c>
      <c r="S8" s="664"/>
      <c r="T8" s="664"/>
      <c r="U8" s="664"/>
      <c r="V8" s="664"/>
      <c r="W8" s="664"/>
      <c r="X8" s="664"/>
      <c r="Y8" s="665"/>
      <c r="Z8" s="723">
        <v>0.1</v>
      </c>
      <c r="AA8" s="723"/>
      <c r="AB8" s="723"/>
      <c r="AC8" s="723"/>
      <c r="AD8" s="724">
        <v>10854</v>
      </c>
      <c r="AE8" s="724"/>
      <c r="AF8" s="724"/>
      <c r="AG8" s="724"/>
      <c r="AH8" s="724"/>
      <c r="AI8" s="724"/>
      <c r="AJ8" s="724"/>
      <c r="AK8" s="724"/>
      <c r="AL8" s="666">
        <v>0.2</v>
      </c>
      <c r="AM8" s="667"/>
      <c r="AN8" s="667"/>
      <c r="AO8" s="725"/>
      <c r="AP8" s="658" t="s">
        <v>236</v>
      </c>
      <c r="AQ8" s="659"/>
      <c r="AR8" s="659"/>
      <c r="AS8" s="659"/>
      <c r="AT8" s="659"/>
      <c r="AU8" s="659"/>
      <c r="AV8" s="659"/>
      <c r="AW8" s="659"/>
      <c r="AX8" s="659"/>
      <c r="AY8" s="659"/>
      <c r="AZ8" s="659"/>
      <c r="BA8" s="659"/>
      <c r="BB8" s="659"/>
      <c r="BC8" s="659"/>
      <c r="BD8" s="659"/>
      <c r="BE8" s="659"/>
      <c r="BF8" s="660"/>
      <c r="BG8" s="661">
        <v>46831</v>
      </c>
      <c r="BH8" s="664"/>
      <c r="BI8" s="664"/>
      <c r="BJ8" s="664"/>
      <c r="BK8" s="664"/>
      <c r="BL8" s="664"/>
      <c r="BM8" s="664"/>
      <c r="BN8" s="665"/>
      <c r="BO8" s="723">
        <v>1.3</v>
      </c>
      <c r="BP8" s="723"/>
      <c r="BQ8" s="723"/>
      <c r="BR8" s="723"/>
      <c r="BS8" s="669" t="s">
        <v>126</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3001641</v>
      </c>
      <c r="CS8" s="664"/>
      <c r="CT8" s="664"/>
      <c r="CU8" s="664"/>
      <c r="CV8" s="664"/>
      <c r="CW8" s="664"/>
      <c r="CX8" s="664"/>
      <c r="CY8" s="665"/>
      <c r="CZ8" s="723">
        <v>33.200000000000003</v>
      </c>
      <c r="DA8" s="723"/>
      <c r="DB8" s="723"/>
      <c r="DC8" s="723"/>
      <c r="DD8" s="669">
        <v>88789</v>
      </c>
      <c r="DE8" s="664"/>
      <c r="DF8" s="664"/>
      <c r="DG8" s="664"/>
      <c r="DH8" s="664"/>
      <c r="DI8" s="664"/>
      <c r="DJ8" s="664"/>
      <c r="DK8" s="664"/>
      <c r="DL8" s="664"/>
      <c r="DM8" s="664"/>
      <c r="DN8" s="664"/>
      <c r="DO8" s="664"/>
      <c r="DP8" s="665"/>
      <c r="DQ8" s="669">
        <v>1783829</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9119</v>
      </c>
      <c r="S9" s="664"/>
      <c r="T9" s="664"/>
      <c r="U9" s="664"/>
      <c r="V9" s="664"/>
      <c r="W9" s="664"/>
      <c r="X9" s="664"/>
      <c r="Y9" s="665"/>
      <c r="Z9" s="723">
        <v>0.1</v>
      </c>
      <c r="AA9" s="723"/>
      <c r="AB9" s="723"/>
      <c r="AC9" s="723"/>
      <c r="AD9" s="724">
        <v>9119</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1222319</v>
      </c>
      <c r="BH9" s="664"/>
      <c r="BI9" s="664"/>
      <c r="BJ9" s="664"/>
      <c r="BK9" s="664"/>
      <c r="BL9" s="664"/>
      <c r="BM9" s="664"/>
      <c r="BN9" s="665"/>
      <c r="BO9" s="723">
        <v>35</v>
      </c>
      <c r="BP9" s="723"/>
      <c r="BQ9" s="723"/>
      <c r="BR9" s="723"/>
      <c r="BS9" s="669" t="s">
        <v>126</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713020</v>
      </c>
      <c r="CS9" s="664"/>
      <c r="CT9" s="664"/>
      <c r="CU9" s="664"/>
      <c r="CV9" s="664"/>
      <c r="CW9" s="664"/>
      <c r="CX9" s="664"/>
      <c r="CY9" s="665"/>
      <c r="CZ9" s="723">
        <v>7.9</v>
      </c>
      <c r="DA9" s="723"/>
      <c r="DB9" s="723"/>
      <c r="DC9" s="723"/>
      <c r="DD9" s="669">
        <v>29036</v>
      </c>
      <c r="DE9" s="664"/>
      <c r="DF9" s="664"/>
      <c r="DG9" s="664"/>
      <c r="DH9" s="664"/>
      <c r="DI9" s="664"/>
      <c r="DJ9" s="664"/>
      <c r="DK9" s="664"/>
      <c r="DL9" s="664"/>
      <c r="DM9" s="664"/>
      <c r="DN9" s="664"/>
      <c r="DO9" s="664"/>
      <c r="DP9" s="665"/>
      <c r="DQ9" s="669">
        <v>667938</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242</v>
      </c>
      <c r="S10" s="664"/>
      <c r="T10" s="664"/>
      <c r="U10" s="664"/>
      <c r="V10" s="664"/>
      <c r="W10" s="664"/>
      <c r="X10" s="664"/>
      <c r="Y10" s="665"/>
      <c r="Z10" s="723" t="s">
        <v>126</v>
      </c>
      <c r="AA10" s="723"/>
      <c r="AB10" s="723"/>
      <c r="AC10" s="723"/>
      <c r="AD10" s="724" t="s">
        <v>242</v>
      </c>
      <c r="AE10" s="724"/>
      <c r="AF10" s="724"/>
      <c r="AG10" s="724"/>
      <c r="AH10" s="724"/>
      <c r="AI10" s="724"/>
      <c r="AJ10" s="724"/>
      <c r="AK10" s="724"/>
      <c r="AL10" s="666" t="s">
        <v>126</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106611</v>
      </c>
      <c r="BH10" s="664"/>
      <c r="BI10" s="664"/>
      <c r="BJ10" s="664"/>
      <c r="BK10" s="664"/>
      <c r="BL10" s="664"/>
      <c r="BM10" s="664"/>
      <c r="BN10" s="665"/>
      <c r="BO10" s="723">
        <v>3.1</v>
      </c>
      <c r="BP10" s="723"/>
      <c r="BQ10" s="723"/>
      <c r="BR10" s="723"/>
      <c r="BS10" s="669" t="s">
        <v>242</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20348</v>
      </c>
      <c r="CS10" s="664"/>
      <c r="CT10" s="664"/>
      <c r="CU10" s="664"/>
      <c r="CV10" s="664"/>
      <c r="CW10" s="664"/>
      <c r="CX10" s="664"/>
      <c r="CY10" s="665"/>
      <c r="CZ10" s="723">
        <v>0.2</v>
      </c>
      <c r="DA10" s="723"/>
      <c r="DB10" s="723"/>
      <c r="DC10" s="723"/>
      <c r="DD10" s="669" t="s">
        <v>242</v>
      </c>
      <c r="DE10" s="664"/>
      <c r="DF10" s="664"/>
      <c r="DG10" s="664"/>
      <c r="DH10" s="664"/>
      <c r="DI10" s="664"/>
      <c r="DJ10" s="664"/>
      <c r="DK10" s="664"/>
      <c r="DL10" s="664"/>
      <c r="DM10" s="664"/>
      <c r="DN10" s="664"/>
      <c r="DO10" s="664"/>
      <c r="DP10" s="665"/>
      <c r="DQ10" s="669">
        <v>20348</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126</v>
      </c>
      <c r="S11" s="664"/>
      <c r="T11" s="664"/>
      <c r="U11" s="664"/>
      <c r="V11" s="664"/>
      <c r="W11" s="664"/>
      <c r="X11" s="664"/>
      <c r="Y11" s="665"/>
      <c r="Z11" s="723" t="s">
        <v>242</v>
      </c>
      <c r="AA11" s="723"/>
      <c r="AB11" s="723"/>
      <c r="AC11" s="723"/>
      <c r="AD11" s="724" t="s">
        <v>126</v>
      </c>
      <c r="AE11" s="724"/>
      <c r="AF11" s="724"/>
      <c r="AG11" s="724"/>
      <c r="AH11" s="724"/>
      <c r="AI11" s="724"/>
      <c r="AJ11" s="724"/>
      <c r="AK11" s="724"/>
      <c r="AL11" s="666" t="s">
        <v>242</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302906</v>
      </c>
      <c r="BH11" s="664"/>
      <c r="BI11" s="664"/>
      <c r="BJ11" s="664"/>
      <c r="BK11" s="664"/>
      <c r="BL11" s="664"/>
      <c r="BM11" s="664"/>
      <c r="BN11" s="665"/>
      <c r="BO11" s="723">
        <v>8.6999999999999993</v>
      </c>
      <c r="BP11" s="723"/>
      <c r="BQ11" s="723"/>
      <c r="BR11" s="723"/>
      <c r="BS11" s="669" t="s">
        <v>126</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467134</v>
      </c>
      <c r="CS11" s="664"/>
      <c r="CT11" s="664"/>
      <c r="CU11" s="664"/>
      <c r="CV11" s="664"/>
      <c r="CW11" s="664"/>
      <c r="CX11" s="664"/>
      <c r="CY11" s="665"/>
      <c r="CZ11" s="723">
        <v>5.2</v>
      </c>
      <c r="DA11" s="723"/>
      <c r="DB11" s="723"/>
      <c r="DC11" s="723"/>
      <c r="DD11" s="669">
        <v>90889</v>
      </c>
      <c r="DE11" s="664"/>
      <c r="DF11" s="664"/>
      <c r="DG11" s="664"/>
      <c r="DH11" s="664"/>
      <c r="DI11" s="664"/>
      <c r="DJ11" s="664"/>
      <c r="DK11" s="664"/>
      <c r="DL11" s="664"/>
      <c r="DM11" s="664"/>
      <c r="DN11" s="664"/>
      <c r="DO11" s="664"/>
      <c r="DP11" s="665"/>
      <c r="DQ11" s="669">
        <v>381791</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511529</v>
      </c>
      <c r="S12" s="664"/>
      <c r="T12" s="664"/>
      <c r="U12" s="664"/>
      <c r="V12" s="664"/>
      <c r="W12" s="664"/>
      <c r="X12" s="664"/>
      <c r="Y12" s="665"/>
      <c r="Z12" s="723">
        <v>5.3</v>
      </c>
      <c r="AA12" s="723"/>
      <c r="AB12" s="723"/>
      <c r="AC12" s="723"/>
      <c r="AD12" s="724">
        <v>511529</v>
      </c>
      <c r="AE12" s="724"/>
      <c r="AF12" s="724"/>
      <c r="AG12" s="724"/>
      <c r="AH12" s="724"/>
      <c r="AI12" s="724"/>
      <c r="AJ12" s="724"/>
      <c r="AK12" s="724"/>
      <c r="AL12" s="666">
        <v>8.4</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1541553</v>
      </c>
      <c r="BH12" s="664"/>
      <c r="BI12" s="664"/>
      <c r="BJ12" s="664"/>
      <c r="BK12" s="664"/>
      <c r="BL12" s="664"/>
      <c r="BM12" s="664"/>
      <c r="BN12" s="665"/>
      <c r="BO12" s="723">
        <v>44.1</v>
      </c>
      <c r="BP12" s="723"/>
      <c r="BQ12" s="723"/>
      <c r="BR12" s="723"/>
      <c r="BS12" s="669" t="s">
        <v>242</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523663</v>
      </c>
      <c r="CS12" s="664"/>
      <c r="CT12" s="664"/>
      <c r="CU12" s="664"/>
      <c r="CV12" s="664"/>
      <c r="CW12" s="664"/>
      <c r="CX12" s="664"/>
      <c r="CY12" s="665"/>
      <c r="CZ12" s="723">
        <v>5.8</v>
      </c>
      <c r="DA12" s="723"/>
      <c r="DB12" s="723"/>
      <c r="DC12" s="723"/>
      <c r="DD12" s="669">
        <v>54594</v>
      </c>
      <c r="DE12" s="664"/>
      <c r="DF12" s="664"/>
      <c r="DG12" s="664"/>
      <c r="DH12" s="664"/>
      <c r="DI12" s="664"/>
      <c r="DJ12" s="664"/>
      <c r="DK12" s="664"/>
      <c r="DL12" s="664"/>
      <c r="DM12" s="664"/>
      <c r="DN12" s="664"/>
      <c r="DO12" s="664"/>
      <c r="DP12" s="665"/>
      <c r="DQ12" s="669">
        <v>454870</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242</v>
      </c>
      <c r="S13" s="664"/>
      <c r="T13" s="664"/>
      <c r="U13" s="664"/>
      <c r="V13" s="664"/>
      <c r="W13" s="664"/>
      <c r="X13" s="664"/>
      <c r="Y13" s="665"/>
      <c r="Z13" s="723" t="s">
        <v>242</v>
      </c>
      <c r="AA13" s="723"/>
      <c r="AB13" s="723"/>
      <c r="AC13" s="723"/>
      <c r="AD13" s="724" t="s">
        <v>242</v>
      </c>
      <c r="AE13" s="724"/>
      <c r="AF13" s="724"/>
      <c r="AG13" s="724"/>
      <c r="AH13" s="724"/>
      <c r="AI13" s="724"/>
      <c r="AJ13" s="724"/>
      <c r="AK13" s="724"/>
      <c r="AL13" s="666" t="s">
        <v>242</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1539346</v>
      </c>
      <c r="BH13" s="664"/>
      <c r="BI13" s="664"/>
      <c r="BJ13" s="664"/>
      <c r="BK13" s="664"/>
      <c r="BL13" s="664"/>
      <c r="BM13" s="664"/>
      <c r="BN13" s="665"/>
      <c r="BO13" s="723">
        <v>44.1</v>
      </c>
      <c r="BP13" s="723"/>
      <c r="BQ13" s="723"/>
      <c r="BR13" s="723"/>
      <c r="BS13" s="669" t="s">
        <v>126</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856911</v>
      </c>
      <c r="CS13" s="664"/>
      <c r="CT13" s="664"/>
      <c r="CU13" s="664"/>
      <c r="CV13" s="664"/>
      <c r="CW13" s="664"/>
      <c r="CX13" s="664"/>
      <c r="CY13" s="665"/>
      <c r="CZ13" s="723">
        <v>9.5</v>
      </c>
      <c r="DA13" s="723"/>
      <c r="DB13" s="723"/>
      <c r="DC13" s="723"/>
      <c r="DD13" s="669">
        <v>264724</v>
      </c>
      <c r="DE13" s="664"/>
      <c r="DF13" s="664"/>
      <c r="DG13" s="664"/>
      <c r="DH13" s="664"/>
      <c r="DI13" s="664"/>
      <c r="DJ13" s="664"/>
      <c r="DK13" s="664"/>
      <c r="DL13" s="664"/>
      <c r="DM13" s="664"/>
      <c r="DN13" s="664"/>
      <c r="DO13" s="664"/>
      <c r="DP13" s="665"/>
      <c r="DQ13" s="669">
        <v>659102</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242</v>
      </c>
      <c r="S14" s="664"/>
      <c r="T14" s="664"/>
      <c r="U14" s="664"/>
      <c r="V14" s="664"/>
      <c r="W14" s="664"/>
      <c r="X14" s="664"/>
      <c r="Y14" s="665"/>
      <c r="Z14" s="723" t="s">
        <v>126</v>
      </c>
      <c r="AA14" s="723"/>
      <c r="AB14" s="723"/>
      <c r="AC14" s="723"/>
      <c r="AD14" s="724" t="s">
        <v>126</v>
      </c>
      <c r="AE14" s="724"/>
      <c r="AF14" s="724"/>
      <c r="AG14" s="724"/>
      <c r="AH14" s="724"/>
      <c r="AI14" s="724"/>
      <c r="AJ14" s="724"/>
      <c r="AK14" s="724"/>
      <c r="AL14" s="666" t="s">
        <v>126</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92282</v>
      </c>
      <c r="BH14" s="664"/>
      <c r="BI14" s="664"/>
      <c r="BJ14" s="664"/>
      <c r="BK14" s="664"/>
      <c r="BL14" s="664"/>
      <c r="BM14" s="664"/>
      <c r="BN14" s="665"/>
      <c r="BO14" s="723">
        <v>2.6</v>
      </c>
      <c r="BP14" s="723"/>
      <c r="BQ14" s="723"/>
      <c r="BR14" s="723"/>
      <c r="BS14" s="669" t="s">
        <v>126</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331827</v>
      </c>
      <c r="CS14" s="664"/>
      <c r="CT14" s="664"/>
      <c r="CU14" s="664"/>
      <c r="CV14" s="664"/>
      <c r="CW14" s="664"/>
      <c r="CX14" s="664"/>
      <c r="CY14" s="665"/>
      <c r="CZ14" s="723">
        <v>3.7</v>
      </c>
      <c r="DA14" s="723"/>
      <c r="DB14" s="723"/>
      <c r="DC14" s="723"/>
      <c r="DD14" s="669">
        <v>4050</v>
      </c>
      <c r="DE14" s="664"/>
      <c r="DF14" s="664"/>
      <c r="DG14" s="664"/>
      <c r="DH14" s="664"/>
      <c r="DI14" s="664"/>
      <c r="DJ14" s="664"/>
      <c r="DK14" s="664"/>
      <c r="DL14" s="664"/>
      <c r="DM14" s="664"/>
      <c r="DN14" s="664"/>
      <c r="DO14" s="664"/>
      <c r="DP14" s="665"/>
      <c r="DQ14" s="669">
        <v>323676</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26066</v>
      </c>
      <c r="S15" s="664"/>
      <c r="T15" s="664"/>
      <c r="U15" s="664"/>
      <c r="V15" s="664"/>
      <c r="W15" s="664"/>
      <c r="X15" s="664"/>
      <c r="Y15" s="665"/>
      <c r="Z15" s="723">
        <v>0.3</v>
      </c>
      <c r="AA15" s="723"/>
      <c r="AB15" s="723"/>
      <c r="AC15" s="723"/>
      <c r="AD15" s="724">
        <v>26066</v>
      </c>
      <c r="AE15" s="724"/>
      <c r="AF15" s="724"/>
      <c r="AG15" s="724"/>
      <c r="AH15" s="724"/>
      <c r="AI15" s="724"/>
      <c r="AJ15" s="724"/>
      <c r="AK15" s="724"/>
      <c r="AL15" s="666">
        <v>0.4</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149378</v>
      </c>
      <c r="BH15" s="664"/>
      <c r="BI15" s="664"/>
      <c r="BJ15" s="664"/>
      <c r="BK15" s="664"/>
      <c r="BL15" s="664"/>
      <c r="BM15" s="664"/>
      <c r="BN15" s="665"/>
      <c r="BO15" s="723">
        <v>4.3</v>
      </c>
      <c r="BP15" s="723"/>
      <c r="BQ15" s="723"/>
      <c r="BR15" s="723"/>
      <c r="BS15" s="669" t="s">
        <v>126</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775198</v>
      </c>
      <c r="CS15" s="664"/>
      <c r="CT15" s="664"/>
      <c r="CU15" s="664"/>
      <c r="CV15" s="664"/>
      <c r="CW15" s="664"/>
      <c r="CX15" s="664"/>
      <c r="CY15" s="665"/>
      <c r="CZ15" s="723">
        <v>8.6</v>
      </c>
      <c r="DA15" s="723"/>
      <c r="DB15" s="723"/>
      <c r="DC15" s="723"/>
      <c r="DD15" s="669">
        <v>57184</v>
      </c>
      <c r="DE15" s="664"/>
      <c r="DF15" s="664"/>
      <c r="DG15" s="664"/>
      <c r="DH15" s="664"/>
      <c r="DI15" s="664"/>
      <c r="DJ15" s="664"/>
      <c r="DK15" s="664"/>
      <c r="DL15" s="664"/>
      <c r="DM15" s="664"/>
      <c r="DN15" s="664"/>
      <c r="DO15" s="664"/>
      <c r="DP15" s="665"/>
      <c r="DQ15" s="669">
        <v>740965</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126</v>
      </c>
      <c r="S16" s="664"/>
      <c r="T16" s="664"/>
      <c r="U16" s="664"/>
      <c r="V16" s="664"/>
      <c r="W16" s="664"/>
      <c r="X16" s="664"/>
      <c r="Y16" s="665"/>
      <c r="Z16" s="723" t="s">
        <v>242</v>
      </c>
      <c r="AA16" s="723"/>
      <c r="AB16" s="723"/>
      <c r="AC16" s="723"/>
      <c r="AD16" s="724" t="s">
        <v>126</v>
      </c>
      <c r="AE16" s="724"/>
      <c r="AF16" s="724"/>
      <c r="AG16" s="724"/>
      <c r="AH16" s="724"/>
      <c r="AI16" s="724"/>
      <c r="AJ16" s="724"/>
      <c r="AK16" s="724"/>
      <c r="AL16" s="666" t="s">
        <v>126</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126</v>
      </c>
      <c r="BH16" s="664"/>
      <c r="BI16" s="664"/>
      <c r="BJ16" s="664"/>
      <c r="BK16" s="664"/>
      <c r="BL16" s="664"/>
      <c r="BM16" s="664"/>
      <c r="BN16" s="665"/>
      <c r="BO16" s="723" t="s">
        <v>242</v>
      </c>
      <c r="BP16" s="723"/>
      <c r="BQ16" s="723"/>
      <c r="BR16" s="723"/>
      <c r="BS16" s="669" t="s">
        <v>126</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73152</v>
      </c>
      <c r="CS16" s="664"/>
      <c r="CT16" s="664"/>
      <c r="CU16" s="664"/>
      <c r="CV16" s="664"/>
      <c r="CW16" s="664"/>
      <c r="CX16" s="664"/>
      <c r="CY16" s="665"/>
      <c r="CZ16" s="723">
        <v>0.8</v>
      </c>
      <c r="DA16" s="723"/>
      <c r="DB16" s="723"/>
      <c r="DC16" s="723"/>
      <c r="DD16" s="669" t="s">
        <v>126</v>
      </c>
      <c r="DE16" s="664"/>
      <c r="DF16" s="664"/>
      <c r="DG16" s="664"/>
      <c r="DH16" s="664"/>
      <c r="DI16" s="664"/>
      <c r="DJ16" s="664"/>
      <c r="DK16" s="664"/>
      <c r="DL16" s="664"/>
      <c r="DM16" s="664"/>
      <c r="DN16" s="664"/>
      <c r="DO16" s="664"/>
      <c r="DP16" s="665"/>
      <c r="DQ16" s="669">
        <v>18831</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18478</v>
      </c>
      <c r="S17" s="664"/>
      <c r="T17" s="664"/>
      <c r="U17" s="664"/>
      <c r="V17" s="664"/>
      <c r="W17" s="664"/>
      <c r="X17" s="664"/>
      <c r="Y17" s="665"/>
      <c r="Z17" s="723">
        <v>0.2</v>
      </c>
      <c r="AA17" s="723"/>
      <c r="AB17" s="723"/>
      <c r="AC17" s="723"/>
      <c r="AD17" s="724">
        <v>18478</v>
      </c>
      <c r="AE17" s="724"/>
      <c r="AF17" s="724"/>
      <c r="AG17" s="724"/>
      <c r="AH17" s="724"/>
      <c r="AI17" s="724"/>
      <c r="AJ17" s="724"/>
      <c r="AK17" s="724"/>
      <c r="AL17" s="666">
        <v>0.3</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126</v>
      </c>
      <c r="BH17" s="664"/>
      <c r="BI17" s="664"/>
      <c r="BJ17" s="664"/>
      <c r="BK17" s="664"/>
      <c r="BL17" s="664"/>
      <c r="BM17" s="664"/>
      <c r="BN17" s="665"/>
      <c r="BO17" s="723" t="s">
        <v>242</v>
      </c>
      <c r="BP17" s="723"/>
      <c r="BQ17" s="723"/>
      <c r="BR17" s="723"/>
      <c r="BS17" s="669" t="s">
        <v>126</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915833</v>
      </c>
      <c r="CS17" s="664"/>
      <c r="CT17" s="664"/>
      <c r="CU17" s="664"/>
      <c r="CV17" s="664"/>
      <c r="CW17" s="664"/>
      <c r="CX17" s="664"/>
      <c r="CY17" s="665"/>
      <c r="CZ17" s="723">
        <v>10.1</v>
      </c>
      <c r="DA17" s="723"/>
      <c r="DB17" s="723"/>
      <c r="DC17" s="723"/>
      <c r="DD17" s="669" t="s">
        <v>242</v>
      </c>
      <c r="DE17" s="664"/>
      <c r="DF17" s="664"/>
      <c r="DG17" s="664"/>
      <c r="DH17" s="664"/>
      <c r="DI17" s="664"/>
      <c r="DJ17" s="664"/>
      <c r="DK17" s="664"/>
      <c r="DL17" s="664"/>
      <c r="DM17" s="664"/>
      <c r="DN17" s="664"/>
      <c r="DO17" s="664"/>
      <c r="DP17" s="665"/>
      <c r="DQ17" s="669">
        <v>906356</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2086548</v>
      </c>
      <c r="S18" s="664"/>
      <c r="T18" s="664"/>
      <c r="U18" s="664"/>
      <c r="V18" s="664"/>
      <c r="W18" s="664"/>
      <c r="X18" s="664"/>
      <c r="Y18" s="665"/>
      <c r="Z18" s="723">
        <v>21.6</v>
      </c>
      <c r="AA18" s="723"/>
      <c r="AB18" s="723"/>
      <c r="AC18" s="723"/>
      <c r="AD18" s="724">
        <v>1915476</v>
      </c>
      <c r="AE18" s="724"/>
      <c r="AF18" s="724"/>
      <c r="AG18" s="724"/>
      <c r="AH18" s="724"/>
      <c r="AI18" s="724"/>
      <c r="AJ18" s="724"/>
      <c r="AK18" s="724"/>
      <c r="AL18" s="666">
        <v>31.4</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242</v>
      </c>
      <c r="BH18" s="664"/>
      <c r="BI18" s="664"/>
      <c r="BJ18" s="664"/>
      <c r="BK18" s="664"/>
      <c r="BL18" s="664"/>
      <c r="BM18" s="664"/>
      <c r="BN18" s="665"/>
      <c r="BO18" s="723" t="s">
        <v>126</v>
      </c>
      <c r="BP18" s="723"/>
      <c r="BQ18" s="723"/>
      <c r="BR18" s="723"/>
      <c r="BS18" s="669" t="s">
        <v>126</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126</v>
      </c>
      <c r="CS18" s="664"/>
      <c r="CT18" s="664"/>
      <c r="CU18" s="664"/>
      <c r="CV18" s="664"/>
      <c r="CW18" s="664"/>
      <c r="CX18" s="664"/>
      <c r="CY18" s="665"/>
      <c r="CZ18" s="723" t="s">
        <v>126</v>
      </c>
      <c r="DA18" s="723"/>
      <c r="DB18" s="723"/>
      <c r="DC18" s="723"/>
      <c r="DD18" s="669" t="s">
        <v>242</v>
      </c>
      <c r="DE18" s="664"/>
      <c r="DF18" s="664"/>
      <c r="DG18" s="664"/>
      <c r="DH18" s="664"/>
      <c r="DI18" s="664"/>
      <c r="DJ18" s="664"/>
      <c r="DK18" s="664"/>
      <c r="DL18" s="664"/>
      <c r="DM18" s="664"/>
      <c r="DN18" s="664"/>
      <c r="DO18" s="664"/>
      <c r="DP18" s="665"/>
      <c r="DQ18" s="669" t="s">
        <v>126</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1915476</v>
      </c>
      <c r="S19" s="664"/>
      <c r="T19" s="664"/>
      <c r="U19" s="664"/>
      <c r="V19" s="664"/>
      <c r="W19" s="664"/>
      <c r="X19" s="664"/>
      <c r="Y19" s="665"/>
      <c r="Z19" s="723">
        <v>19.8</v>
      </c>
      <c r="AA19" s="723"/>
      <c r="AB19" s="723"/>
      <c r="AC19" s="723"/>
      <c r="AD19" s="724">
        <v>1915476</v>
      </c>
      <c r="AE19" s="724"/>
      <c r="AF19" s="724"/>
      <c r="AG19" s="724"/>
      <c r="AH19" s="724"/>
      <c r="AI19" s="724"/>
      <c r="AJ19" s="724"/>
      <c r="AK19" s="724"/>
      <c r="AL19" s="666">
        <v>31.4</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29774</v>
      </c>
      <c r="BH19" s="664"/>
      <c r="BI19" s="664"/>
      <c r="BJ19" s="664"/>
      <c r="BK19" s="664"/>
      <c r="BL19" s="664"/>
      <c r="BM19" s="664"/>
      <c r="BN19" s="665"/>
      <c r="BO19" s="723">
        <v>0.9</v>
      </c>
      <c r="BP19" s="723"/>
      <c r="BQ19" s="723"/>
      <c r="BR19" s="723"/>
      <c r="BS19" s="669" t="s">
        <v>242</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126</v>
      </c>
      <c r="CS19" s="664"/>
      <c r="CT19" s="664"/>
      <c r="CU19" s="664"/>
      <c r="CV19" s="664"/>
      <c r="CW19" s="664"/>
      <c r="CX19" s="664"/>
      <c r="CY19" s="665"/>
      <c r="CZ19" s="723" t="s">
        <v>126</v>
      </c>
      <c r="DA19" s="723"/>
      <c r="DB19" s="723"/>
      <c r="DC19" s="723"/>
      <c r="DD19" s="669" t="s">
        <v>242</v>
      </c>
      <c r="DE19" s="664"/>
      <c r="DF19" s="664"/>
      <c r="DG19" s="664"/>
      <c r="DH19" s="664"/>
      <c r="DI19" s="664"/>
      <c r="DJ19" s="664"/>
      <c r="DK19" s="664"/>
      <c r="DL19" s="664"/>
      <c r="DM19" s="664"/>
      <c r="DN19" s="664"/>
      <c r="DO19" s="664"/>
      <c r="DP19" s="665"/>
      <c r="DQ19" s="669" t="s">
        <v>126</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171048</v>
      </c>
      <c r="S20" s="664"/>
      <c r="T20" s="664"/>
      <c r="U20" s="664"/>
      <c r="V20" s="664"/>
      <c r="W20" s="664"/>
      <c r="X20" s="664"/>
      <c r="Y20" s="665"/>
      <c r="Z20" s="723">
        <v>1.8</v>
      </c>
      <c r="AA20" s="723"/>
      <c r="AB20" s="723"/>
      <c r="AC20" s="723"/>
      <c r="AD20" s="724" t="s">
        <v>242</v>
      </c>
      <c r="AE20" s="724"/>
      <c r="AF20" s="724"/>
      <c r="AG20" s="724"/>
      <c r="AH20" s="724"/>
      <c r="AI20" s="724"/>
      <c r="AJ20" s="724"/>
      <c r="AK20" s="724"/>
      <c r="AL20" s="666" t="s">
        <v>126</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29774</v>
      </c>
      <c r="BH20" s="664"/>
      <c r="BI20" s="664"/>
      <c r="BJ20" s="664"/>
      <c r="BK20" s="664"/>
      <c r="BL20" s="664"/>
      <c r="BM20" s="664"/>
      <c r="BN20" s="665"/>
      <c r="BO20" s="723">
        <v>0.9</v>
      </c>
      <c r="BP20" s="723"/>
      <c r="BQ20" s="723"/>
      <c r="BR20" s="723"/>
      <c r="BS20" s="669" t="s">
        <v>126</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9028907</v>
      </c>
      <c r="CS20" s="664"/>
      <c r="CT20" s="664"/>
      <c r="CU20" s="664"/>
      <c r="CV20" s="664"/>
      <c r="CW20" s="664"/>
      <c r="CX20" s="664"/>
      <c r="CY20" s="665"/>
      <c r="CZ20" s="723">
        <v>100</v>
      </c>
      <c r="DA20" s="723"/>
      <c r="DB20" s="723"/>
      <c r="DC20" s="723"/>
      <c r="DD20" s="669">
        <v>803526</v>
      </c>
      <c r="DE20" s="664"/>
      <c r="DF20" s="664"/>
      <c r="DG20" s="664"/>
      <c r="DH20" s="664"/>
      <c r="DI20" s="664"/>
      <c r="DJ20" s="664"/>
      <c r="DK20" s="664"/>
      <c r="DL20" s="664"/>
      <c r="DM20" s="664"/>
      <c r="DN20" s="664"/>
      <c r="DO20" s="664"/>
      <c r="DP20" s="665"/>
      <c r="DQ20" s="669">
        <v>7015581</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v>24</v>
      </c>
      <c r="S21" s="664"/>
      <c r="T21" s="664"/>
      <c r="U21" s="664"/>
      <c r="V21" s="664"/>
      <c r="W21" s="664"/>
      <c r="X21" s="664"/>
      <c r="Y21" s="665"/>
      <c r="Z21" s="723">
        <v>0</v>
      </c>
      <c r="AA21" s="723"/>
      <c r="AB21" s="723"/>
      <c r="AC21" s="723"/>
      <c r="AD21" s="724" t="s">
        <v>126</v>
      </c>
      <c r="AE21" s="724"/>
      <c r="AF21" s="724"/>
      <c r="AG21" s="724"/>
      <c r="AH21" s="724"/>
      <c r="AI21" s="724"/>
      <c r="AJ21" s="724"/>
      <c r="AK21" s="724"/>
      <c r="AL21" s="666" t="s">
        <v>126</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29774</v>
      </c>
      <c r="BH21" s="664"/>
      <c r="BI21" s="664"/>
      <c r="BJ21" s="664"/>
      <c r="BK21" s="664"/>
      <c r="BL21" s="664"/>
      <c r="BM21" s="664"/>
      <c r="BN21" s="665"/>
      <c r="BO21" s="723">
        <v>0.9</v>
      </c>
      <c r="BP21" s="723"/>
      <c r="BQ21" s="723"/>
      <c r="BR21" s="723"/>
      <c r="BS21" s="669" t="s">
        <v>126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6271507</v>
      </c>
      <c r="S22" s="664"/>
      <c r="T22" s="664"/>
      <c r="U22" s="664"/>
      <c r="V22" s="664"/>
      <c r="W22" s="664"/>
      <c r="X22" s="664"/>
      <c r="Y22" s="665"/>
      <c r="Z22" s="723">
        <v>64.8</v>
      </c>
      <c r="AA22" s="723"/>
      <c r="AB22" s="723"/>
      <c r="AC22" s="723"/>
      <c r="AD22" s="724">
        <v>6100435</v>
      </c>
      <c r="AE22" s="724"/>
      <c r="AF22" s="724"/>
      <c r="AG22" s="724"/>
      <c r="AH22" s="724"/>
      <c r="AI22" s="724"/>
      <c r="AJ22" s="724"/>
      <c r="AK22" s="724"/>
      <c r="AL22" s="666">
        <v>99.9</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126</v>
      </c>
      <c r="BH22" s="664"/>
      <c r="BI22" s="664"/>
      <c r="BJ22" s="664"/>
      <c r="BK22" s="664"/>
      <c r="BL22" s="664"/>
      <c r="BM22" s="664"/>
      <c r="BN22" s="665"/>
      <c r="BO22" s="723" t="s">
        <v>242</v>
      </c>
      <c r="BP22" s="723"/>
      <c r="BQ22" s="723"/>
      <c r="BR22" s="723"/>
      <c r="BS22" s="669" t="s">
        <v>242</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1797</v>
      </c>
      <c r="S23" s="664"/>
      <c r="T23" s="664"/>
      <c r="U23" s="664"/>
      <c r="V23" s="664"/>
      <c r="W23" s="664"/>
      <c r="X23" s="664"/>
      <c r="Y23" s="665"/>
      <c r="Z23" s="723">
        <v>0</v>
      </c>
      <c r="AA23" s="723"/>
      <c r="AB23" s="723"/>
      <c r="AC23" s="723"/>
      <c r="AD23" s="724">
        <v>1797</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242</v>
      </c>
      <c r="BH23" s="664"/>
      <c r="BI23" s="664"/>
      <c r="BJ23" s="664"/>
      <c r="BK23" s="664"/>
      <c r="BL23" s="664"/>
      <c r="BM23" s="664"/>
      <c r="BN23" s="665"/>
      <c r="BO23" s="723" t="s">
        <v>126</v>
      </c>
      <c r="BP23" s="723"/>
      <c r="BQ23" s="723"/>
      <c r="BR23" s="723"/>
      <c r="BS23" s="669" t="s">
        <v>126</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57258</v>
      </c>
      <c r="S24" s="664"/>
      <c r="T24" s="664"/>
      <c r="U24" s="664"/>
      <c r="V24" s="664"/>
      <c r="W24" s="664"/>
      <c r="X24" s="664"/>
      <c r="Y24" s="665"/>
      <c r="Z24" s="723">
        <v>0.6</v>
      </c>
      <c r="AA24" s="723"/>
      <c r="AB24" s="723"/>
      <c r="AC24" s="723"/>
      <c r="AD24" s="724" t="s">
        <v>126</v>
      </c>
      <c r="AE24" s="724"/>
      <c r="AF24" s="724"/>
      <c r="AG24" s="724"/>
      <c r="AH24" s="724"/>
      <c r="AI24" s="724"/>
      <c r="AJ24" s="724"/>
      <c r="AK24" s="724"/>
      <c r="AL24" s="666" t="s">
        <v>126</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242</v>
      </c>
      <c r="BH24" s="664"/>
      <c r="BI24" s="664"/>
      <c r="BJ24" s="664"/>
      <c r="BK24" s="664"/>
      <c r="BL24" s="664"/>
      <c r="BM24" s="664"/>
      <c r="BN24" s="665"/>
      <c r="BO24" s="723" t="s">
        <v>126</v>
      </c>
      <c r="BP24" s="723"/>
      <c r="BQ24" s="723"/>
      <c r="BR24" s="723"/>
      <c r="BS24" s="669" t="s">
        <v>126</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4180476</v>
      </c>
      <c r="CS24" s="727"/>
      <c r="CT24" s="727"/>
      <c r="CU24" s="727"/>
      <c r="CV24" s="727"/>
      <c r="CW24" s="727"/>
      <c r="CX24" s="727"/>
      <c r="CY24" s="773"/>
      <c r="CZ24" s="774">
        <v>46.3</v>
      </c>
      <c r="DA24" s="743"/>
      <c r="DB24" s="743"/>
      <c r="DC24" s="777"/>
      <c r="DD24" s="772">
        <v>3078635</v>
      </c>
      <c r="DE24" s="727"/>
      <c r="DF24" s="727"/>
      <c r="DG24" s="727"/>
      <c r="DH24" s="727"/>
      <c r="DI24" s="727"/>
      <c r="DJ24" s="727"/>
      <c r="DK24" s="773"/>
      <c r="DL24" s="772">
        <v>3043106</v>
      </c>
      <c r="DM24" s="727"/>
      <c r="DN24" s="727"/>
      <c r="DO24" s="727"/>
      <c r="DP24" s="727"/>
      <c r="DQ24" s="727"/>
      <c r="DR24" s="727"/>
      <c r="DS24" s="727"/>
      <c r="DT24" s="727"/>
      <c r="DU24" s="727"/>
      <c r="DV24" s="773"/>
      <c r="DW24" s="774">
        <v>46.5</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214951</v>
      </c>
      <c r="S25" s="664"/>
      <c r="T25" s="664"/>
      <c r="U25" s="664"/>
      <c r="V25" s="664"/>
      <c r="W25" s="664"/>
      <c r="X25" s="664"/>
      <c r="Y25" s="665"/>
      <c r="Z25" s="723">
        <v>2.2000000000000002</v>
      </c>
      <c r="AA25" s="723"/>
      <c r="AB25" s="723"/>
      <c r="AC25" s="723"/>
      <c r="AD25" s="724" t="s">
        <v>126</v>
      </c>
      <c r="AE25" s="724"/>
      <c r="AF25" s="724"/>
      <c r="AG25" s="724"/>
      <c r="AH25" s="724"/>
      <c r="AI25" s="724"/>
      <c r="AJ25" s="724"/>
      <c r="AK25" s="724"/>
      <c r="AL25" s="666" t="s">
        <v>126</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126</v>
      </c>
      <c r="BH25" s="664"/>
      <c r="BI25" s="664"/>
      <c r="BJ25" s="664"/>
      <c r="BK25" s="664"/>
      <c r="BL25" s="664"/>
      <c r="BM25" s="664"/>
      <c r="BN25" s="665"/>
      <c r="BO25" s="723" t="s">
        <v>242</v>
      </c>
      <c r="BP25" s="723"/>
      <c r="BQ25" s="723"/>
      <c r="BR25" s="723"/>
      <c r="BS25" s="669" t="s">
        <v>126</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2123354</v>
      </c>
      <c r="CS25" s="662"/>
      <c r="CT25" s="662"/>
      <c r="CU25" s="662"/>
      <c r="CV25" s="662"/>
      <c r="CW25" s="662"/>
      <c r="CX25" s="662"/>
      <c r="CY25" s="663"/>
      <c r="CZ25" s="666">
        <v>23.5</v>
      </c>
      <c r="DA25" s="695"/>
      <c r="DB25" s="695"/>
      <c r="DC25" s="696"/>
      <c r="DD25" s="669">
        <v>1783118</v>
      </c>
      <c r="DE25" s="662"/>
      <c r="DF25" s="662"/>
      <c r="DG25" s="662"/>
      <c r="DH25" s="662"/>
      <c r="DI25" s="662"/>
      <c r="DJ25" s="662"/>
      <c r="DK25" s="663"/>
      <c r="DL25" s="669">
        <v>1753679</v>
      </c>
      <c r="DM25" s="662"/>
      <c r="DN25" s="662"/>
      <c r="DO25" s="662"/>
      <c r="DP25" s="662"/>
      <c r="DQ25" s="662"/>
      <c r="DR25" s="662"/>
      <c r="DS25" s="662"/>
      <c r="DT25" s="662"/>
      <c r="DU25" s="662"/>
      <c r="DV25" s="663"/>
      <c r="DW25" s="666">
        <v>26.8</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13085</v>
      </c>
      <c r="S26" s="664"/>
      <c r="T26" s="664"/>
      <c r="U26" s="664"/>
      <c r="V26" s="664"/>
      <c r="W26" s="664"/>
      <c r="X26" s="664"/>
      <c r="Y26" s="665"/>
      <c r="Z26" s="723">
        <v>0.1</v>
      </c>
      <c r="AA26" s="723"/>
      <c r="AB26" s="723"/>
      <c r="AC26" s="723"/>
      <c r="AD26" s="724" t="s">
        <v>242</v>
      </c>
      <c r="AE26" s="724"/>
      <c r="AF26" s="724"/>
      <c r="AG26" s="724"/>
      <c r="AH26" s="724"/>
      <c r="AI26" s="724"/>
      <c r="AJ26" s="724"/>
      <c r="AK26" s="724"/>
      <c r="AL26" s="666" t="s">
        <v>126</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126</v>
      </c>
      <c r="BH26" s="664"/>
      <c r="BI26" s="664"/>
      <c r="BJ26" s="664"/>
      <c r="BK26" s="664"/>
      <c r="BL26" s="664"/>
      <c r="BM26" s="664"/>
      <c r="BN26" s="665"/>
      <c r="BO26" s="723" t="s">
        <v>242</v>
      </c>
      <c r="BP26" s="723"/>
      <c r="BQ26" s="723"/>
      <c r="BR26" s="723"/>
      <c r="BS26" s="669" t="s">
        <v>126</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991931</v>
      </c>
      <c r="CS26" s="664"/>
      <c r="CT26" s="664"/>
      <c r="CU26" s="664"/>
      <c r="CV26" s="664"/>
      <c r="CW26" s="664"/>
      <c r="CX26" s="664"/>
      <c r="CY26" s="665"/>
      <c r="CZ26" s="666">
        <v>11</v>
      </c>
      <c r="DA26" s="695"/>
      <c r="DB26" s="695"/>
      <c r="DC26" s="696"/>
      <c r="DD26" s="669">
        <v>737897</v>
      </c>
      <c r="DE26" s="664"/>
      <c r="DF26" s="664"/>
      <c r="DG26" s="664"/>
      <c r="DH26" s="664"/>
      <c r="DI26" s="664"/>
      <c r="DJ26" s="664"/>
      <c r="DK26" s="665"/>
      <c r="DL26" s="669" t="s">
        <v>126</v>
      </c>
      <c r="DM26" s="664"/>
      <c r="DN26" s="664"/>
      <c r="DO26" s="664"/>
      <c r="DP26" s="664"/>
      <c r="DQ26" s="664"/>
      <c r="DR26" s="664"/>
      <c r="DS26" s="664"/>
      <c r="DT26" s="664"/>
      <c r="DU26" s="664"/>
      <c r="DV26" s="665"/>
      <c r="DW26" s="666" t="s">
        <v>126</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657590</v>
      </c>
      <c r="S27" s="664"/>
      <c r="T27" s="664"/>
      <c r="U27" s="664"/>
      <c r="V27" s="664"/>
      <c r="W27" s="664"/>
      <c r="X27" s="664"/>
      <c r="Y27" s="665"/>
      <c r="Z27" s="723">
        <v>6.8</v>
      </c>
      <c r="AA27" s="723"/>
      <c r="AB27" s="723"/>
      <c r="AC27" s="723"/>
      <c r="AD27" s="724" t="s">
        <v>242</v>
      </c>
      <c r="AE27" s="724"/>
      <c r="AF27" s="724"/>
      <c r="AG27" s="724"/>
      <c r="AH27" s="724"/>
      <c r="AI27" s="724"/>
      <c r="AJ27" s="724"/>
      <c r="AK27" s="724"/>
      <c r="AL27" s="666" t="s">
        <v>242</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3491654</v>
      </c>
      <c r="BH27" s="664"/>
      <c r="BI27" s="664"/>
      <c r="BJ27" s="664"/>
      <c r="BK27" s="664"/>
      <c r="BL27" s="664"/>
      <c r="BM27" s="664"/>
      <c r="BN27" s="665"/>
      <c r="BO27" s="723">
        <v>100</v>
      </c>
      <c r="BP27" s="723"/>
      <c r="BQ27" s="723"/>
      <c r="BR27" s="723"/>
      <c r="BS27" s="669" t="s">
        <v>126</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1141289</v>
      </c>
      <c r="CS27" s="662"/>
      <c r="CT27" s="662"/>
      <c r="CU27" s="662"/>
      <c r="CV27" s="662"/>
      <c r="CW27" s="662"/>
      <c r="CX27" s="662"/>
      <c r="CY27" s="663"/>
      <c r="CZ27" s="666">
        <v>12.6</v>
      </c>
      <c r="DA27" s="695"/>
      <c r="DB27" s="695"/>
      <c r="DC27" s="696"/>
      <c r="DD27" s="669">
        <v>389161</v>
      </c>
      <c r="DE27" s="662"/>
      <c r="DF27" s="662"/>
      <c r="DG27" s="662"/>
      <c r="DH27" s="662"/>
      <c r="DI27" s="662"/>
      <c r="DJ27" s="662"/>
      <c r="DK27" s="663"/>
      <c r="DL27" s="669">
        <v>383071</v>
      </c>
      <c r="DM27" s="662"/>
      <c r="DN27" s="662"/>
      <c r="DO27" s="662"/>
      <c r="DP27" s="662"/>
      <c r="DQ27" s="662"/>
      <c r="DR27" s="662"/>
      <c r="DS27" s="662"/>
      <c r="DT27" s="662"/>
      <c r="DU27" s="662"/>
      <c r="DV27" s="663"/>
      <c r="DW27" s="666">
        <v>5.9</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126</v>
      </c>
      <c r="S28" s="664"/>
      <c r="T28" s="664"/>
      <c r="U28" s="664"/>
      <c r="V28" s="664"/>
      <c r="W28" s="664"/>
      <c r="X28" s="664"/>
      <c r="Y28" s="665"/>
      <c r="Z28" s="723" t="s">
        <v>126</v>
      </c>
      <c r="AA28" s="723"/>
      <c r="AB28" s="723"/>
      <c r="AC28" s="723"/>
      <c r="AD28" s="724" t="s">
        <v>126</v>
      </c>
      <c r="AE28" s="724"/>
      <c r="AF28" s="724"/>
      <c r="AG28" s="724"/>
      <c r="AH28" s="724"/>
      <c r="AI28" s="724"/>
      <c r="AJ28" s="724"/>
      <c r="AK28" s="724"/>
      <c r="AL28" s="666" t="s">
        <v>126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915833</v>
      </c>
      <c r="CS28" s="664"/>
      <c r="CT28" s="664"/>
      <c r="CU28" s="664"/>
      <c r="CV28" s="664"/>
      <c r="CW28" s="664"/>
      <c r="CX28" s="664"/>
      <c r="CY28" s="665"/>
      <c r="CZ28" s="666">
        <v>10.1</v>
      </c>
      <c r="DA28" s="695"/>
      <c r="DB28" s="695"/>
      <c r="DC28" s="696"/>
      <c r="DD28" s="669">
        <v>906356</v>
      </c>
      <c r="DE28" s="664"/>
      <c r="DF28" s="664"/>
      <c r="DG28" s="664"/>
      <c r="DH28" s="664"/>
      <c r="DI28" s="664"/>
      <c r="DJ28" s="664"/>
      <c r="DK28" s="665"/>
      <c r="DL28" s="669">
        <v>906356</v>
      </c>
      <c r="DM28" s="664"/>
      <c r="DN28" s="664"/>
      <c r="DO28" s="664"/>
      <c r="DP28" s="664"/>
      <c r="DQ28" s="664"/>
      <c r="DR28" s="664"/>
      <c r="DS28" s="664"/>
      <c r="DT28" s="664"/>
      <c r="DU28" s="664"/>
      <c r="DV28" s="665"/>
      <c r="DW28" s="666">
        <v>13.9</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560118</v>
      </c>
      <c r="S29" s="664"/>
      <c r="T29" s="664"/>
      <c r="U29" s="664"/>
      <c r="V29" s="664"/>
      <c r="W29" s="664"/>
      <c r="X29" s="664"/>
      <c r="Y29" s="665"/>
      <c r="Z29" s="723">
        <v>5.8</v>
      </c>
      <c r="AA29" s="723"/>
      <c r="AB29" s="723"/>
      <c r="AC29" s="723"/>
      <c r="AD29" s="724" t="s">
        <v>242</v>
      </c>
      <c r="AE29" s="724"/>
      <c r="AF29" s="724"/>
      <c r="AG29" s="724"/>
      <c r="AH29" s="724"/>
      <c r="AI29" s="724"/>
      <c r="AJ29" s="724"/>
      <c r="AK29" s="724"/>
      <c r="AL29" s="666" t="s">
        <v>242</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70</v>
      </c>
      <c r="CG29" s="702"/>
      <c r="CH29" s="702"/>
      <c r="CI29" s="702"/>
      <c r="CJ29" s="702"/>
      <c r="CK29" s="702"/>
      <c r="CL29" s="702"/>
      <c r="CM29" s="702"/>
      <c r="CN29" s="702"/>
      <c r="CO29" s="702"/>
      <c r="CP29" s="702"/>
      <c r="CQ29" s="703"/>
      <c r="CR29" s="661">
        <v>914968</v>
      </c>
      <c r="CS29" s="662"/>
      <c r="CT29" s="662"/>
      <c r="CU29" s="662"/>
      <c r="CV29" s="662"/>
      <c r="CW29" s="662"/>
      <c r="CX29" s="662"/>
      <c r="CY29" s="663"/>
      <c r="CZ29" s="666">
        <v>10.1</v>
      </c>
      <c r="DA29" s="695"/>
      <c r="DB29" s="695"/>
      <c r="DC29" s="696"/>
      <c r="DD29" s="669">
        <v>905491</v>
      </c>
      <c r="DE29" s="662"/>
      <c r="DF29" s="662"/>
      <c r="DG29" s="662"/>
      <c r="DH29" s="662"/>
      <c r="DI29" s="662"/>
      <c r="DJ29" s="662"/>
      <c r="DK29" s="663"/>
      <c r="DL29" s="669">
        <v>905491</v>
      </c>
      <c r="DM29" s="662"/>
      <c r="DN29" s="662"/>
      <c r="DO29" s="662"/>
      <c r="DP29" s="662"/>
      <c r="DQ29" s="662"/>
      <c r="DR29" s="662"/>
      <c r="DS29" s="662"/>
      <c r="DT29" s="662"/>
      <c r="DU29" s="662"/>
      <c r="DV29" s="663"/>
      <c r="DW29" s="666">
        <v>13.8</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22261</v>
      </c>
      <c r="S30" s="664"/>
      <c r="T30" s="664"/>
      <c r="U30" s="664"/>
      <c r="V30" s="664"/>
      <c r="W30" s="664"/>
      <c r="X30" s="664"/>
      <c r="Y30" s="665"/>
      <c r="Z30" s="723">
        <v>0.2</v>
      </c>
      <c r="AA30" s="723"/>
      <c r="AB30" s="723"/>
      <c r="AC30" s="723"/>
      <c r="AD30" s="724">
        <v>4782</v>
      </c>
      <c r="AE30" s="724"/>
      <c r="AF30" s="724"/>
      <c r="AG30" s="724"/>
      <c r="AH30" s="724"/>
      <c r="AI30" s="724"/>
      <c r="AJ30" s="724"/>
      <c r="AK30" s="724"/>
      <c r="AL30" s="666">
        <v>0.1</v>
      </c>
      <c r="AM30" s="667"/>
      <c r="AN30" s="667"/>
      <c r="AO30" s="725"/>
      <c r="AP30" s="751" t="s">
        <v>306</v>
      </c>
      <c r="AQ30" s="752"/>
      <c r="AR30" s="752"/>
      <c r="AS30" s="752"/>
      <c r="AT30" s="757" t="s">
        <v>307</v>
      </c>
      <c r="AU30" s="230"/>
      <c r="AV30" s="230"/>
      <c r="AW30" s="230"/>
      <c r="AX30" s="760" t="s">
        <v>185</v>
      </c>
      <c r="AY30" s="761"/>
      <c r="AZ30" s="761"/>
      <c r="BA30" s="761"/>
      <c r="BB30" s="761"/>
      <c r="BC30" s="761"/>
      <c r="BD30" s="761"/>
      <c r="BE30" s="761"/>
      <c r="BF30" s="762"/>
      <c r="BG30" s="741">
        <v>99.3</v>
      </c>
      <c r="BH30" s="742"/>
      <c r="BI30" s="742"/>
      <c r="BJ30" s="742"/>
      <c r="BK30" s="742"/>
      <c r="BL30" s="742"/>
      <c r="BM30" s="743">
        <v>97.2</v>
      </c>
      <c r="BN30" s="742"/>
      <c r="BO30" s="742"/>
      <c r="BP30" s="742"/>
      <c r="BQ30" s="744"/>
      <c r="BR30" s="741">
        <v>99</v>
      </c>
      <c r="BS30" s="742"/>
      <c r="BT30" s="742"/>
      <c r="BU30" s="742"/>
      <c r="BV30" s="742"/>
      <c r="BW30" s="742"/>
      <c r="BX30" s="743">
        <v>96.8</v>
      </c>
      <c r="BY30" s="742"/>
      <c r="BZ30" s="742"/>
      <c r="CA30" s="742"/>
      <c r="CB30" s="744"/>
      <c r="CD30" s="747"/>
      <c r="CE30" s="748"/>
      <c r="CF30" s="705" t="s">
        <v>308</v>
      </c>
      <c r="CG30" s="702"/>
      <c r="CH30" s="702"/>
      <c r="CI30" s="702"/>
      <c r="CJ30" s="702"/>
      <c r="CK30" s="702"/>
      <c r="CL30" s="702"/>
      <c r="CM30" s="702"/>
      <c r="CN30" s="702"/>
      <c r="CO30" s="702"/>
      <c r="CP30" s="702"/>
      <c r="CQ30" s="703"/>
      <c r="CR30" s="661">
        <v>857818</v>
      </c>
      <c r="CS30" s="664"/>
      <c r="CT30" s="664"/>
      <c r="CU30" s="664"/>
      <c r="CV30" s="664"/>
      <c r="CW30" s="664"/>
      <c r="CX30" s="664"/>
      <c r="CY30" s="665"/>
      <c r="CZ30" s="666">
        <v>9.5</v>
      </c>
      <c r="DA30" s="695"/>
      <c r="DB30" s="695"/>
      <c r="DC30" s="696"/>
      <c r="DD30" s="669">
        <v>848581</v>
      </c>
      <c r="DE30" s="664"/>
      <c r="DF30" s="664"/>
      <c r="DG30" s="664"/>
      <c r="DH30" s="664"/>
      <c r="DI30" s="664"/>
      <c r="DJ30" s="664"/>
      <c r="DK30" s="665"/>
      <c r="DL30" s="669">
        <v>848581</v>
      </c>
      <c r="DM30" s="664"/>
      <c r="DN30" s="664"/>
      <c r="DO30" s="664"/>
      <c r="DP30" s="664"/>
      <c r="DQ30" s="664"/>
      <c r="DR30" s="664"/>
      <c r="DS30" s="664"/>
      <c r="DT30" s="664"/>
      <c r="DU30" s="664"/>
      <c r="DV30" s="665"/>
      <c r="DW30" s="666">
        <v>13</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68236</v>
      </c>
      <c r="S31" s="664"/>
      <c r="T31" s="664"/>
      <c r="U31" s="664"/>
      <c r="V31" s="664"/>
      <c r="W31" s="664"/>
      <c r="X31" s="664"/>
      <c r="Y31" s="665"/>
      <c r="Z31" s="723">
        <v>0.7</v>
      </c>
      <c r="AA31" s="723"/>
      <c r="AB31" s="723"/>
      <c r="AC31" s="723"/>
      <c r="AD31" s="724" t="s">
        <v>242</v>
      </c>
      <c r="AE31" s="724"/>
      <c r="AF31" s="724"/>
      <c r="AG31" s="724"/>
      <c r="AH31" s="724"/>
      <c r="AI31" s="724"/>
      <c r="AJ31" s="724"/>
      <c r="AK31" s="724"/>
      <c r="AL31" s="666" t="s">
        <v>126</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99.4</v>
      </c>
      <c r="BH31" s="662"/>
      <c r="BI31" s="662"/>
      <c r="BJ31" s="662"/>
      <c r="BK31" s="662"/>
      <c r="BL31" s="662"/>
      <c r="BM31" s="667">
        <v>97.6</v>
      </c>
      <c r="BN31" s="740"/>
      <c r="BO31" s="740"/>
      <c r="BP31" s="740"/>
      <c r="BQ31" s="701"/>
      <c r="BR31" s="739">
        <v>99</v>
      </c>
      <c r="BS31" s="662"/>
      <c r="BT31" s="662"/>
      <c r="BU31" s="662"/>
      <c r="BV31" s="662"/>
      <c r="BW31" s="662"/>
      <c r="BX31" s="667">
        <v>97</v>
      </c>
      <c r="BY31" s="740"/>
      <c r="BZ31" s="740"/>
      <c r="CA31" s="740"/>
      <c r="CB31" s="701"/>
      <c r="CD31" s="747"/>
      <c r="CE31" s="748"/>
      <c r="CF31" s="705" t="s">
        <v>312</v>
      </c>
      <c r="CG31" s="702"/>
      <c r="CH31" s="702"/>
      <c r="CI31" s="702"/>
      <c r="CJ31" s="702"/>
      <c r="CK31" s="702"/>
      <c r="CL31" s="702"/>
      <c r="CM31" s="702"/>
      <c r="CN31" s="702"/>
      <c r="CO31" s="702"/>
      <c r="CP31" s="702"/>
      <c r="CQ31" s="703"/>
      <c r="CR31" s="661">
        <v>57150</v>
      </c>
      <c r="CS31" s="662"/>
      <c r="CT31" s="662"/>
      <c r="CU31" s="662"/>
      <c r="CV31" s="662"/>
      <c r="CW31" s="662"/>
      <c r="CX31" s="662"/>
      <c r="CY31" s="663"/>
      <c r="CZ31" s="666">
        <v>0.6</v>
      </c>
      <c r="DA31" s="695"/>
      <c r="DB31" s="695"/>
      <c r="DC31" s="696"/>
      <c r="DD31" s="669">
        <v>56910</v>
      </c>
      <c r="DE31" s="662"/>
      <c r="DF31" s="662"/>
      <c r="DG31" s="662"/>
      <c r="DH31" s="662"/>
      <c r="DI31" s="662"/>
      <c r="DJ31" s="662"/>
      <c r="DK31" s="663"/>
      <c r="DL31" s="669">
        <v>56910</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89057</v>
      </c>
      <c r="S32" s="664"/>
      <c r="T32" s="664"/>
      <c r="U32" s="664"/>
      <c r="V32" s="664"/>
      <c r="W32" s="664"/>
      <c r="X32" s="664"/>
      <c r="Y32" s="665"/>
      <c r="Z32" s="723">
        <v>0.9</v>
      </c>
      <c r="AA32" s="723"/>
      <c r="AB32" s="723"/>
      <c r="AC32" s="723"/>
      <c r="AD32" s="724" t="s">
        <v>126</v>
      </c>
      <c r="AE32" s="724"/>
      <c r="AF32" s="724"/>
      <c r="AG32" s="724"/>
      <c r="AH32" s="724"/>
      <c r="AI32" s="724"/>
      <c r="AJ32" s="724"/>
      <c r="AK32" s="724"/>
      <c r="AL32" s="666" t="s">
        <v>126</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99.1</v>
      </c>
      <c r="BH32" s="677"/>
      <c r="BI32" s="677"/>
      <c r="BJ32" s="677"/>
      <c r="BK32" s="677"/>
      <c r="BL32" s="677"/>
      <c r="BM32" s="721">
        <v>96.5</v>
      </c>
      <c r="BN32" s="677"/>
      <c r="BO32" s="677"/>
      <c r="BP32" s="677"/>
      <c r="BQ32" s="714"/>
      <c r="BR32" s="738">
        <v>98.9</v>
      </c>
      <c r="BS32" s="677"/>
      <c r="BT32" s="677"/>
      <c r="BU32" s="677"/>
      <c r="BV32" s="677"/>
      <c r="BW32" s="677"/>
      <c r="BX32" s="721">
        <v>96.3</v>
      </c>
      <c r="BY32" s="677"/>
      <c r="BZ32" s="677"/>
      <c r="CA32" s="677"/>
      <c r="CB32" s="714"/>
      <c r="CD32" s="749"/>
      <c r="CE32" s="750"/>
      <c r="CF32" s="705" t="s">
        <v>315</v>
      </c>
      <c r="CG32" s="702"/>
      <c r="CH32" s="702"/>
      <c r="CI32" s="702"/>
      <c r="CJ32" s="702"/>
      <c r="CK32" s="702"/>
      <c r="CL32" s="702"/>
      <c r="CM32" s="702"/>
      <c r="CN32" s="702"/>
      <c r="CO32" s="702"/>
      <c r="CP32" s="702"/>
      <c r="CQ32" s="703"/>
      <c r="CR32" s="661">
        <v>865</v>
      </c>
      <c r="CS32" s="664"/>
      <c r="CT32" s="664"/>
      <c r="CU32" s="664"/>
      <c r="CV32" s="664"/>
      <c r="CW32" s="664"/>
      <c r="CX32" s="664"/>
      <c r="CY32" s="665"/>
      <c r="CZ32" s="666">
        <v>0</v>
      </c>
      <c r="DA32" s="695"/>
      <c r="DB32" s="695"/>
      <c r="DC32" s="696"/>
      <c r="DD32" s="669">
        <v>865</v>
      </c>
      <c r="DE32" s="664"/>
      <c r="DF32" s="664"/>
      <c r="DG32" s="664"/>
      <c r="DH32" s="664"/>
      <c r="DI32" s="664"/>
      <c r="DJ32" s="664"/>
      <c r="DK32" s="665"/>
      <c r="DL32" s="669">
        <v>865</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598804</v>
      </c>
      <c r="S33" s="664"/>
      <c r="T33" s="664"/>
      <c r="U33" s="664"/>
      <c r="V33" s="664"/>
      <c r="W33" s="664"/>
      <c r="X33" s="664"/>
      <c r="Y33" s="665"/>
      <c r="Z33" s="723">
        <v>6.2</v>
      </c>
      <c r="AA33" s="723"/>
      <c r="AB33" s="723"/>
      <c r="AC33" s="723"/>
      <c r="AD33" s="724" t="s">
        <v>126</v>
      </c>
      <c r="AE33" s="724"/>
      <c r="AF33" s="724"/>
      <c r="AG33" s="724"/>
      <c r="AH33" s="724"/>
      <c r="AI33" s="724"/>
      <c r="AJ33" s="724"/>
      <c r="AK33" s="724"/>
      <c r="AL33" s="666" t="s">
        <v>242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3971753</v>
      </c>
      <c r="CS33" s="662"/>
      <c r="CT33" s="662"/>
      <c r="CU33" s="662"/>
      <c r="CV33" s="662"/>
      <c r="CW33" s="662"/>
      <c r="CX33" s="662"/>
      <c r="CY33" s="663"/>
      <c r="CZ33" s="666">
        <v>44</v>
      </c>
      <c r="DA33" s="695"/>
      <c r="DB33" s="695"/>
      <c r="DC33" s="696"/>
      <c r="DD33" s="669">
        <v>3516877</v>
      </c>
      <c r="DE33" s="662"/>
      <c r="DF33" s="662"/>
      <c r="DG33" s="662"/>
      <c r="DH33" s="662"/>
      <c r="DI33" s="662"/>
      <c r="DJ33" s="662"/>
      <c r="DK33" s="663"/>
      <c r="DL33" s="669">
        <v>2842026</v>
      </c>
      <c r="DM33" s="662"/>
      <c r="DN33" s="662"/>
      <c r="DO33" s="662"/>
      <c r="DP33" s="662"/>
      <c r="DQ33" s="662"/>
      <c r="DR33" s="662"/>
      <c r="DS33" s="662"/>
      <c r="DT33" s="662"/>
      <c r="DU33" s="662"/>
      <c r="DV33" s="663"/>
      <c r="DW33" s="666">
        <v>43.5</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410640</v>
      </c>
      <c r="S34" s="664"/>
      <c r="T34" s="664"/>
      <c r="U34" s="664"/>
      <c r="V34" s="664"/>
      <c r="W34" s="664"/>
      <c r="X34" s="664"/>
      <c r="Y34" s="665"/>
      <c r="Z34" s="723">
        <v>4.2</v>
      </c>
      <c r="AA34" s="723"/>
      <c r="AB34" s="723"/>
      <c r="AC34" s="723"/>
      <c r="AD34" s="724">
        <v>2</v>
      </c>
      <c r="AE34" s="724"/>
      <c r="AF34" s="724"/>
      <c r="AG34" s="724"/>
      <c r="AH34" s="724"/>
      <c r="AI34" s="724"/>
      <c r="AJ34" s="724"/>
      <c r="AK34" s="724"/>
      <c r="AL34" s="666">
        <v>0</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1076506</v>
      </c>
      <c r="CS34" s="664"/>
      <c r="CT34" s="664"/>
      <c r="CU34" s="664"/>
      <c r="CV34" s="664"/>
      <c r="CW34" s="664"/>
      <c r="CX34" s="664"/>
      <c r="CY34" s="665"/>
      <c r="CZ34" s="666">
        <v>11.9</v>
      </c>
      <c r="DA34" s="695"/>
      <c r="DB34" s="695"/>
      <c r="DC34" s="696"/>
      <c r="DD34" s="669">
        <v>918175</v>
      </c>
      <c r="DE34" s="664"/>
      <c r="DF34" s="664"/>
      <c r="DG34" s="664"/>
      <c r="DH34" s="664"/>
      <c r="DI34" s="664"/>
      <c r="DJ34" s="664"/>
      <c r="DK34" s="665"/>
      <c r="DL34" s="669">
        <v>711086</v>
      </c>
      <c r="DM34" s="664"/>
      <c r="DN34" s="664"/>
      <c r="DO34" s="664"/>
      <c r="DP34" s="664"/>
      <c r="DQ34" s="664"/>
      <c r="DR34" s="664"/>
      <c r="DS34" s="664"/>
      <c r="DT34" s="664"/>
      <c r="DU34" s="664"/>
      <c r="DV34" s="665"/>
      <c r="DW34" s="666">
        <v>10.9</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712800</v>
      </c>
      <c r="S35" s="664"/>
      <c r="T35" s="664"/>
      <c r="U35" s="664"/>
      <c r="V35" s="664"/>
      <c r="W35" s="664"/>
      <c r="X35" s="664"/>
      <c r="Y35" s="665"/>
      <c r="Z35" s="723">
        <v>7.4</v>
      </c>
      <c r="AA35" s="723"/>
      <c r="AB35" s="723"/>
      <c r="AC35" s="723"/>
      <c r="AD35" s="724" t="s">
        <v>242</v>
      </c>
      <c r="AE35" s="724"/>
      <c r="AF35" s="724"/>
      <c r="AG35" s="724"/>
      <c r="AH35" s="724"/>
      <c r="AI35" s="724"/>
      <c r="AJ35" s="724"/>
      <c r="AK35" s="724"/>
      <c r="AL35" s="666" t="s">
        <v>126</v>
      </c>
      <c r="AM35" s="667"/>
      <c r="AN35" s="667"/>
      <c r="AO35" s="725"/>
      <c r="AP35" s="234"/>
      <c r="AQ35" s="729" t="s">
        <v>323</v>
      </c>
      <c r="AR35" s="730"/>
      <c r="AS35" s="730"/>
      <c r="AT35" s="730"/>
      <c r="AU35" s="730"/>
      <c r="AV35" s="730"/>
      <c r="AW35" s="730"/>
      <c r="AX35" s="730"/>
      <c r="AY35" s="731"/>
      <c r="AZ35" s="726">
        <v>1294866</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41136</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84890</v>
      </c>
      <c r="CS35" s="662"/>
      <c r="CT35" s="662"/>
      <c r="CU35" s="662"/>
      <c r="CV35" s="662"/>
      <c r="CW35" s="662"/>
      <c r="CX35" s="662"/>
      <c r="CY35" s="663"/>
      <c r="CZ35" s="666">
        <v>0.9</v>
      </c>
      <c r="DA35" s="695"/>
      <c r="DB35" s="695"/>
      <c r="DC35" s="696"/>
      <c r="DD35" s="669">
        <v>74225</v>
      </c>
      <c r="DE35" s="662"/>
      <c r="DF35" s="662"/>
      <c r="DG35" s="662"/>
      <c r="DH35" s="662"/>
      <c r="DI35" s="662"/>
      <c r="DJ35" s="662"/>
      <c r="DK35" s="663"/>
      <c r="DL35" s="669">
        <v>57852</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126</v>
      </c>
      <c r="S36" s="664"/>
      <c r="T36" s="664"/>
      <c r="U36" s="664"/>
      <c r="V36" s="664"/>
      <c r="W36" s="664"/>
      <c r="X36" s="664"/>
      <c r="Y36" s="665"/>
      <c r="Z36" s="723" t="s">
        <v>242</v>
      </c>
      <c r="AA36" s="723"/>
      <c r="AB36" s="723"/>
      <c r="AC36" s="723"/>
      <c r="AD36" s="724" t="s">
        <v>126</v>
      </c>
      <c r="AE36" s="724"/>
      <c r="AF36" s="724"/>
      <c r="AG36" s="724"/>
      <c r="AH36" s="724"/>
      <c r="AI36" s="724"/>
      <c r="AJ36" s="724"/>
      <c r="AK36" s="724"/>
      <c r="AL36" s="666" t="s">
        <v>126</v>
      </c>
      <c r="AM36" s="667"/>
      <c r="AN36" s="667"/>
      <c r="AO36" s="725"/>
      <c r="AQ36" s="698" t="s">
        <v>327</v>
      </c>
      <c r="AR36" s="699"/>
      <c r="AS36" s="699"/>
      <c r="AT36" s="699"/>
      <c r="AU36" s="699"/>
      <c r="AV36" s="699"/>
      <c r="AW36" s="699"/>
      <c r="AX36" s="699"/>
      <c r="AY36" s="700"/>
      <c r="AZ36" s="661">
        <v>568000</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34087</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1723887</v>
      </c>
      <c r="CS36" s="664"/>
      <c r="CT36" s="664"/>
      <c r="CU36" s="664"/>
      <c r="CV36" s="664"/>
      <c r="CW36" s="664"/>
      <c r="CX36" s="664"/>
      <c r="CY36" s="665"/>
      <c r="CZ36" s="666">
        <v>19.100000000000001</v>
      </c>
      <c r="DA36" s="695"/>
      <c r="DB36" s="695"/>
      <c r="DC36" s="696"/>
      <c r="DD36" s="669">
        <v>1620634</v>
      </c>
      <c r="DE36" s="664"/>
      <c r="DF36" s="664"/>
      <c r="DG36" s="664"/>
      <c r="DH36" s="664"/>
      <c r="DI36" s="664"/>
      <c r="DJ36" s="664"/>
      <c r="DK36" s="665"/>
      <c r="DL36" s="669">
        <v>1484752</v>
      </c>
      <c r="DM36" s="664"/>
      <c r="DN36" s="664"/>
      <c r="DO36" s="664"/>
      <c r="DP36" s="664"/>
      <c r="DQ36" s="664"/>
      <c r="DR36" s="664"/>
      <c r="DS36" s="664"/>
      <c r="DT36" s="664"/>
      <c r="DU36" s="664"/>
      <c r="DV36" s="665"/>
      <c r="DW36" s="666">
        <v>22.7</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433700</v>
      </c>
      <c r="S37" s="664"/>
      <c r="T37" s="664"/>
      <c r="U37" s="664"/>
      <c r="V37" s="664"/>
      <c r="W37" s="664"/>
      <c r="X37" s="664"/>
      <c r="Y37" s="665"/>
      <c r="Z37" s="723">
        <v>4.5</v>
      </c>
      <c r="AA37" s="723"/>
      <c r="AB37" s="723"/>
      <c r="AC37" s="723"/>
      <c r="AD37" s="724" t="s">
        <v>126</v>
      </c>
      <c r="AE37" s="724"/>
      <c r="AF37" s="724"/>
      <c r="AG37" s="724"/>
      <c r="AH37" s="724"/>
      <c r="AI37" s="724"/>
      <c r="AJ37" s="724"/>
      <c r="AK37" s="724"/>
      <c r="AL37" s="666" t="s">
        <v>126</v>
      </c>
      <c r="AM37" s="667"/>
      <c r="AN37" s="667"/>
      <c r="AO37" s="725"/>
      <c r="AQ37" s="698" t="s">
        <v>331</v>
      </c>
      <c r="AR37" s="699"/>
      <c r="AS37" s="699"/>
      <c r="AT37" s="699"/>
      <c r="AU37" s="699"/>
      <c r="AV37" s="699"/>
      <c r="AW37" s="699"/>
      <c r="AX37" s="699"/>
      <c r="AY37" s="700"/>
      <c r="AZ37" s="661">
        <v>7033</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3098</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674203</v>
      </c>
      <c r="CS37" s="662"/>
      <c r="CT37" s="662"/>
      <c r="CU37" s="662"/>
      <c r="CV37" s="662"/>
      <c r="CW37" s="662"/>
      <c r="CX37" s="662"/>
      <c r="CY37" s="663"/>
      <c r="CZ37" s="666">
        <v>7.5</v>
      </c>
      <c r="DA37" s="695"/>
      <c r="DB37" s="695"/>
      <c r="DC37" s="696"/>
      <c r="DD37" s="669">
        <v>666221</v>
      </c>
      <c r="DE37" s="662"/>
      <c r="DF37" s="662"/>
      <c r="DG37" s="662"/>
      <c r="DH37" s="662"/>
      <c r="DI37" s="662"/>
      <c r="DJ37" s="662"/>
      <c r="DK37" s="663"/>
      <c r="DL37" s="669">
        <v>659632</v>
      </c>
      <c r="DM37" s="662"/>
      <c r="DN37" s="662"/>
      <c r="DO37" s="662"/>
      <c r="DP37" s="662"/>
      <c r="DQ37" s="662"/>
      <c r="DR37" s="662"/>
      <c r="DS37" s="662"/>
      <c r="DT37" s="662"/>
      <c r="DU37" s="662"/>
      <c r="DV37" s="663"/>
      <c r="DW37" s="666">
        <v>10.1</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9678104</v>
      </c>
      <c r="S38" s="713"/>
      <c r="T38" s="713"/>
      <c r="U38" s="713"/>
      <c r="V38" s="713"/>
      <c r="W38" s="713"/>
      <c r="X38" s="713"/>
      <c r="Y38" s="718"/>
      <c r="Z38" s="719">
        <v>100</v>
      </c>
      <c r="AA38" s="719"/>
      <c r="AB38" s="719"/>
      <c r="AC38" s="719"/>
      <c r="AD38" s="720">
        <v>6107016</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t="s">
        <v>126</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4943</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719833</v>
      </c>
      <c r="CS38" s="664"/>
      <c r="CT38" s="664"/>
      <c r="CU38" s="664"/>
      <c r="CV38" s="664"/>
      <c r="CW38" s="664"/>
      <c r="CX38" s="664"/>
      <c r="CY38" s="665"/>
      <c r="CZ38" s="666">
        <v>8</v>
      </c>
      <c r="DA38" s="695"/>
      <c r="DB38" s="695"/>
      <c r="DC38" s="696"/>
      <c r="DD38" s="669">
        <v>593656</v>
      </c>
      <c r="DE38" s="664"/>
      <c r="DF38" s="664"/>
      <c r="DG38" s="664"/>
      <c r="DH38" s="664"/>
      <c r="DI38" s="664"/>
      <c r="DJ38" s="664"/>
      <c r="DK38" s="665"/>
      <c r="DL38" s="669">
        <v>588336</v>
      </c>
      <c r="DM38" s="664"/>
      <c r="DN38" s="664"/>
      <c r="DO38" s="664"/>
      <c r="DP38" s="664"/>
      <c r="DQ38" s="664"/>
      <c r="DR38" s="664"/>
      <c r="DS38" s="664"/>
      <c r="DT38" s="664"/>
      <c r="DU38" s="664"/>
      <c r="DV38" s="665"/>
      <c r="DW38" s="666">
        <v>9</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126</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102</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77650</v>
      </c>
      <c r="CS39" s="662"/>
      <c r="CT39" s="662"/>
      <c r="CU39" s="662"/>
      <c r="CV39" s="662"/>
      <c r="CW39" s="662"/>
      <c r="CX39" s="662"/>
      <c r="CY39" s="663"/>
      <c r="CZ39" s="666">
        <v>0.9</v>
      </c>
      <c r="DA39" s="695"/>
      <c r="DB39" s="695"/>
      <c r="DC39" s="696"/>
      <c r="DD39" s="669">
        <v>21200</v>
      </c>
      <c r="DE39" s="662"/>
      <c r="DF39" s="662"/>
      <c r="DG39" s="662"/>
      <c r="DH39" s="662"/>
      <c r="DI39" s="662"/>
      <c r="DJ39" s="662"/>
      <c r="DK39" s="663"/>
      <c r="DL39" s="669" t="s">
        <v>126</v>
      </c>
      <c r="DM39" s="662"/>
      <c r="DN39" s="662"/>
      <c r="DO39" s="662"/>
      <c r="DP39" s="662"/>
      <c r="DQ39" s="662"/>
      <c r="DR39" s="662"/>
      <c r="DS39" s="662"/>
      <c r="DT39" s="662"/>
      <c r="DU39" s="662"/>
      <c r="DV39" s="663"/>
      <c r="DW39" s="666" t="s">
        <v>126</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158440</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126</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288987</v>
      </c>
      <c r="CS40" s="664"/>
      <c r="CT40" s="664"/>
      <c r="CU40" s="664"/>
      <c r="CV40" s="664"/>
      <c r="CW40" s="664"/>
      <c r="CX40" s="664"/>
      <c r="CY40" s="665"/>
      <c r="CZ40" s="666">
        <v>3.2</v>
      </c>
      <c r="DA40" s="695"/>
      <c r="DB40" s="695"/>
      <c r="DC40" s="696"/>
      <c r="DD40" s="669">
        <v>288987</v>
      </c>
      <c r="DE40" s="664"/>
      <c r="DF40" s="664"/>
      <c r="DG40" s="664"/>
      <c r="DH40" s="664"/>
      <c r="DI40" s="664"/>
      <c r="DJ40" s="664"/>
      <c r="DK40" s="665"/>
      <c r="DL40" s="669" t="s">
        <v>242</v>
      </c>
      <c r="DM40" s="664"/>
      <c r="DN40" s="664"/>
      <c r="DO40" s="664"/>
      <c r="DP40" s="664"/>
      <c r="DQ40" s="664"/>
      <c r="DR40" s="664"/>
      <c r="DS40" s="664"/>
      <c r="DT40" s="664"/>
      <c r="DU40" s="664"/>
      <c r="DV40" s="665"/>
      <c r="DW40" s="666" t="s">
        <v>126</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561393</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331</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126</v>
      </c>
      <c r="CS41" s="662"/>
      <c r="CT41" s="662"/>
      <c r="CU41" s="662"/>
      <c r="CV41" s="662"/>
      <c r="CW41" s="662"/>
      <c r="CX41" s="662"/>
      <c r="CY41" s="663"/>
      <c r="CZ41" s="666" t="s">
        <v>126</v>
      </c>
      <c r="DA41" s="695"/>
      <c r="DB41" s="695"/>
      <c r="DC41" s="696"/>
      <c r="DD41" s="669" t="s">
        <v>126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876678</v>
      </c>
      <c r="CS42" s="664"/>
      <c r="CT42" s="664"/>
      <c r="CU42" s="664"/>
      <c r="CV42" s="664"/>
      <c r="CW42" s="664"/>
      <c r="CX42" s="664"/>
      <c r="CY42" s="665"/>
      <c r="CZ42" s="666">
        <v>9.6999999999999993</v>
      </c>
      <c r="DA42" s="667"/>
      <c r="DB42" s="667"/>
      <c r="DC42" s="668"/>
      <c r="DD42" s="669">
        <v>420069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13102</v>
      </c>
      <c r="CS43" s="662"/>
      <c r="CT43" s="662"/>
      <c r="CU43" s="662"/>
      <c r="CV43" s="662"/>
      <c r="CW43" s="662"/>
      <c r="CX43" s="662"/>
      <c r="CY43" s="663"/>
      <c r="CZ43" s="666">
        <v>0.1</v>
      </c>
      <c r="DA43" s="695"/>
      <c r="DB43" s="695"/>
      <c r="DC43" s="696"/>
      <c r="DD43" s="669">
        <v>13102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304</v>
      </c>
      <c r="CE44" s="690"/>
      <c r="CF44" s="658" t="s">
        <v>353</v>
      </c>
      <c r="CG44" s="659"/>
      <c r="CH44" s="659"/>
      <c r="CI44" s="659"/>
      <c r="CJ44" s="659"/>
      <c r="CK44" s="659"/>
      <c r="CL44" s="659"/>
      <c r="CM44" s="659"/>
      <c r="CN44" s="659"/>
      <c r="CO44" s="659"/>
      <c r="CP44" s="659"/>
      <c r="CQ44" s="660"/>
      <c r="CR44" s="661">
        <v>803526</v>
      </c>
      <c r="CS44" s="664"/>
      <c r="CT44" s="664"/>
      <c r="CU44" s="664"/>
      <c r="CV44" s="664"/>
      <c r="CW44" s="664"/>
      <c r="CX44" s="664"/>
      <c r="CY44" s="665"/>
      <c r="CZ44" s="666">
        <v>8.9</v>
      </c>
      <c r="DA44" s="667"/>
      <c r="DB44" s="667"/>
      <c r="DC44" s="668"/>
      <c r="DD44" s="669">
        <v>401238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138208</v>
      </c>
      <c r="CS45" s="662"/>
      <c r="CT45" s="662"/>
      <c r="CU45" s="662"/>
      <c r="CV45" s="662"/>
      <c r="CW45" s="662"/>
      <c r="CX45" s="662"/>
      <c r="CY45" s="663"/>
      <c r="CZ45" s="666">
        <v>1.5</v>
      </c>
      <c r="DA45" s="695"/>
      <c r="DB45" s="695"/>
      <c r="DC45" s="696"/>
      <c r="DD45" s="669">
        <v>47059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637675</v>
      </c>
      <c r="CS46" s="664"/>
      <c r="CT46" s="664"/>
      <c r="CU46" s="664"/>
      <c r="CV46" s="664"/>
      <c r="CW46" s="664"/>
      <c r="CX46" s="664"/>
      <c r="CY46" s="665"/>
      <c r="CZ46" s="666">
        <v>7.1</v>
      </c>
      <c r="DA46" s="667"/>
      <c r="DB46" s="667"/>
      <c r="DC46" s="668"/>
      <c r="DD46" s="669">
        <v>328905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73152</v>
      </c>
      <c r="CS47" s="662"/>
      <c r="CT47" s="662"/>
      <c r="CU47" s="662"/>
      <c r="CV47" s="662"/>
      <c r="CW47" s="662"/>
      <c r="CX47" s="662"/>
      <c r="CY47" s="663"/>
      <c r="CZ47" s="666">
        <v>0.8</v>
      </c>
      <c r="DA47" s="695"/>
      <c r="DB47" s="695"/>
      <c r="DC47" s="696"/>
      <c r="DD47" s="669">
        <v>18831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126</v>
      </c>
      <c r="CS48" s="664"/>
      <c r="CT48" s="664"/>
      <c r="CU48" s="664"/>
      <c r="CV48" s="664"/>
      <c r="CW48" s="664"/>
      <c r="CX48" s="664"/>
      <c r="CY48" s="665"/>
      <c r="CZ48" s="666" t="s">
        <v>242</v>
      </c>
      <c r="DA48" s="667"/>
      <c r="DB48" s="667"/>
      <c r="DC48" s="668"/>
      <c r="DD48" s="669" t="s">
        <v>126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9028907</v>
      </c>
      <c r="CS49" s="677"/>
      <c r="CT49" s="677"/>
      <c r="CU49" s="677"/>
      <c r="CV49" s="677"/>
      <c r="CW49" s="677"/>
      <c r="CX49" s="677"/>
      <c r="CY49" s="678"/>
      <c r="CZ49" s="679">
        <v>100</v>
      </c>
      <c r="DA49" s="680"/>
      <c r="DB49" s="680"/>
      <c r="DC49" s="681"/>
      <c r="DD49" s="682">
        <v>7015581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oWZifBz1Fw+pUKCLi01HYSZoXezUrju9BuAnEM2fvw+ZiNTh4DUyrSnPDuoIt585FQBTFvofSTiy8W9vZcK5gA==" saltValue="6uCVHhTqnDM1Bu7Ej0wJ2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360</v>
      </c>
      <c r="DK2" s="1201"/>
      <c r="DL2" s="1201"/>
      <c r="DM2" s="1201"/>
      <c r="DN2" s="1201"/>
      <c r="DO2" s="1202"/>
      <c r="DP2" s="249"/>
      <c r="DQ2" s="1200" t="s">
        <v>361</v>
      </c>
      <c r="DR2" s="1201"/>
      <c r="DS2" s="1201"/>
      <c r="DT2" s="1201"/>
      <c r="DU2" s="1201"/>
      <c r="DV2" s="1201"/>
      <c r="DW2" s="1201"/>
      <c r="DX2" s="1201"/>
      <c r="DY2" s="1201"/>
      <c r="DZ2" s="120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3" t="s">
        <v>362</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5" t="s">
        <v>364</v>
      </c>
      <c r="B5" s="1086"/>
      <c r="C5" s="1086"/>
      <c r="D5" s="1086"/>
      <c r="E5" s="1086"/>
      <c r="F5" s="1086"/>
      <c r="G5" s="1086"/>
      <c r="H5" s="1086"/>
      <c r="I5" s="1086"/>
      <c r="J5" s="1086"/>
      <c r="K5" s="1086"/>
      <c r="L5" s="1086"/>
      <c r="M5" s="1086"/>
      <c r="N5" s="1086"/>
      <c r="O5" s="1086"/>
      <c r="P5" s="1087"/>
      <c r="Q5" s="1091" t="s">
        <v>365</v>
      </c>
      <c r="R5" s="1092"/>
      <c r="S5" s="1092"/>
      <c r="T5" s="1092"/>
      <c r="U5" s="1093"/>
      <c r="V5" s="1091" t="s">
        <v>366</v>
      </c>
      <c r="W5" s="1092"/>
      <c r="X5" s="1092"/>
      <c r="Y5" s="1092"/>
      <c r="Z5" s="1093"/>
      <c r="AA5" s="1091" t="s">
        <v>367</v>
      </c>
      <c r="AB5" s="1092"/>
      <c r="AC5" s="1092"/>
      <c r="AD5" s="1092"/>
      <c r="AE5" s="1092"/>
      <c r="AF5" s="1203" t="s">
        <v>368</v>
      </c>
      <c r="AG5" s="1092"/>
      <c r="AH5" s="1092"/>
      <c r="AI5" s="1092"/>
      <c r="AJ5" s="1107"/>
      <c r="AK5" s="1092" t="s">
        <v>369</v>
      </c>
      <c r="AL5" s="1092"/>
      <c r="AM5" s="1092"/>
      <c r="AN5" s="1092"/>
      <c r="AO5" s="1093"/>
      <c r="AP5" s="1091" t="s">
        <v>370</v>
      </c>
      <c r="AQ5" s="1092"/>
      <c r="AR5" s="1092"/>
      <c r="AS5" s="1092"/>
      <c r="AT5" s="1093"/>
      <c r="AU5" s="1091" t="s">
        <v>371</v>
      </c>
      <c r="AV5" s="1092"/>
      <c r="AW5" s="1092"/>
      <c r="AX5" s="1092"/>
      <c r="AY5" s="1107"/>
      <c r="AZ5" s="256"/>
      <c r="BA5" s="256"/>
      <c r="BB5" s="256"/>
      <c r="BC5" s="256"/>
      <c r="BD5" s="256"/>
      <c r="BE5" s="257"/>
      <c r="BF5" s="257"/>
      <c r="BG5" s="257"/>
      <c r="BH5" s="257"/>
      <c r="BI5" s="257"/>
      <c r="BJ5" s="257"/>
      <c r="BK5" s="257"/>
      <c r="BL5" s="257"/>
      <c r="BM5" s="257"/>
      <c r="BN5" s="257"/>
      <c r="BO5" s="257"/>
      <c r="BP5" s="257"/>
      <c r="BQ5" s="1085" t="s">
        <v>372</v>
      </c>
      <c r="BR5" s="1086"/>
      <c r="BS5" s="1086"/>
      <c r="BT5" s="1086"/>
      <c r="BU5" s="1086"/>
      <c r="BV5" s="1086"/>
      <c r="BW5" s="1086"/>
      <c r="BX5" s="1086"/>
      <c r="BY5" s="1086"/>
      <c r="BZ5" s="1086"/>
      <c r="CA5" s="1086"/>
      <c r="CB5" s="1086"/>
      <c r="CC5" s="1086"/>
      <c r="CD5" s="1086"/>
      <c r="CE5" s="1086"/>
      <c r="CF5" s="1086"/>
      <c r="CG5" s="1087"/>
      <c r="CH5" s="1091" t="s">
        <v>373</v>
      </c>
      <c r="CI5" s="1092"/>
      <c r="CJ5" s="1092"/>
      <c r="CK5" s="1092"/>
      <c r="CL5" s="1093"/>
      <c r="CM5" s="1091" t="s">
        <v>374</v>
      </c>
      <c r="CN5" s="1092"/>
      <c r="CO5" s="1092"/>
      <c r="CP5" s="1092"/>
      <c r="CQ5" s="1093"/>
      <c r="CR5" s="1091" t="s">
        <v>375</v>
      </c>
      <c r="CS5" s="1092"/>
      <c r="CT5" s="1092"/>
      <c r="CU5" s="1092"/>
      <c r="CV5" s="1093"/>
      <c r="CW5" s="1091" t="s">
        <v>376</v>
      </c>
      <c r="CX5" s="1092"/>
      <c r="CY5" s="1092"/>
      <c r="CZ5" s="1092"/>
      <c r="DA5" s="1093"/>
      <c r="DB5" s="1091" t="s">
        <v>377</v>
      </c>
      <c r="DC5" s="1092"/>
      <c r="DD5" s="1092"/>
      <c r="DE5" s="1092"/>
      <c r="DF5" s="1093"/>
      <c r="DG5" s="1188" t="s">
        <v>378</v>
      </c>
      <c r="DH5" s="1189"/>
      <c r="DI5" s="1189"/>
      <c r="DJ5" s="1189"/>
      <c r="DK5" s="1190"/>
      <c r="DL5" s="1188" t="s">
        <v>379</v>
      </c>
      <c r="DM5" s="1189"/>
      <c r="DN5" s="1189"/>
      <c r="DO5" s="1189"/>
      <c r="DP5" s="1190"/>
      <c r="DQ5" s="1091" t="s">
        <v>380</v>
      </c>
      <c r="DR5" s="1092"/>
      <c r="DS5" s="1092"/>
      <c r="DT5" s="1092"/>
      <c r="DU5" s="1093"/>
      <c r="DV5" s="1091" t="s">
        <v>371</v>
      </c>
      <c r="DW5" s="1092"/>
      <c r="DX5" s="1092"/>
      <c r="DY5" s="1092"/>
      <c r="DZ5" s="1107"/>
      <c r="EA5" s="254"/>
    </row>
    <row r="6" spans="1:131" s="255"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52"/>
      <c r="BA6" s="252"/>
      <c r="BB6" s="252"/>
      <c r="BC6" s="252"/>
      <c r="BD6" s="252"/>
      <c r="BE6" s="253"/>
      <c r="BF6" s="253"/>
      <c r="BG6" s="253"/>
      <c r="BH6" s="253"/>
      <c r="BI6" s="253"/>
      <c r="BJ6" s="253"/>
      <c r="BK6" s="253"/>
      <c r="BL6" s="253"/>
      <c r="BM6" s="253"/>
      <c r="BN6" s="253"/>
      <c r="BO6" s="253"/>
      <c r="BP6" s="253"/>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54"/>
    </row>
    <row r="7" spans="1:131" s="255" customFormat="1" ht="26.25" customHeight="1" thickTop="1" x14ac:dyDescent="0.15">
      <c r="A7" s="258">
        <v>1</v>
      </c>
      <c r="B7" s="1140" t="s">
        <v>381</v>
      </c>
      <c r="C7" s="1141"/>
      <c r="D7" s="1141"/>
      <c r="E7" s="1141"/>
      <c r="F7" s="1141"/>
      <c r="G7" s="1141"/>
      <c r="H7" s="1141"/>
      <c r="I7" s="1141"/>
      <c r="J7" s="1141"/>
      <c r="K7" s="1141"/>
      <c r="L7" s="1141"/>
      <c r="M7" s="1141"/>
      <c r="N7" s="1141"/>
      <c r="O7" s="1141"/>
      <c r="P7" s="1142"/>
      <c r="Q7" s="1194">
        <v>9678</v>
      </c>
      <c r="R7" s="1195"/>
      <c r="S7" s="1195"/>
      <c r="T7" s="1195"/>
      <c r="U7" s="1195"/>
      <c r="V7" s="1195">
        <v>9029</v>
      </c>
      <c r="W7" s="1195"/>
      <c r="X7" s="1195"/>
      <c r="Y7" s="1195"/>
      <c r="Z7" s="1195"/>
      <c r="AA7" s="1195">
        <v>649</v>
      </c>
      <c r="AB7" s="1195"/>
      <c r="AC7" s="1195"/>
      <c r="AD7" s="1195"/>
      <c r="AE7" s="1196"/>
      <c r="AF7" s="1197">
        <v>607</v>
      </c>
      <c r="AG7" s="1198"/>
      <c r="AH7" s="1198"/>
      <c r="AI7" s="1198"/>
      <c r="AJ7" s="1199"/>
      <c r="AK7" s="1181">
        <v>1</v>
      </c>
      <c r="AL7" s="1182"/>
      <c r="AM7" s="1182"/>
      <c r="AN7" s="1182"/>
      <c r="AO7" s="1182"/>
      <c r="AP7" s="1182">
        <v>9259</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t="s">
        <v>601</v>
      </c>
      <c r="BT7" s="1186"/>
      <c r="BU7" s="1186"/>
      <c r="BV7" s="1186"/>
      <c r="BW7" s="1186"/>
      <c r="BX7" s="1186"/>
      <c r="BY7" s="1186"/>
      <c r="BZ7" s="1186"/>
      <c r="CA7" s="1186"/>
      <c r="CB7" s="1186"/>
      <c r="CC7" s="1186"/>
      <c r="CD7" s="1186"/>
      <c r="CE7" s="1186"/>
      <c r="CF7" s="1186"/>
      <c r="CG7" s="1187"/>
      <c r="CH7" s="1178">
        <v>1</v>
      </c>
      <c r="CI7" s="1179"/>
      <c r="CJ7" s="1179"/>
      <c r="CK7" s="1179"/>
      <c r="CL7" s="1180"/>
      <c r="CM7" s="1178">
        <v>119</v>
      </c>
      <c r="CN7" s="1179"/>
      <c r="CO7" s="1179"/>
      <c r="CP7" s="1179"/>
      <c r="CQ7" s="1180"/>
      <c r="CR7" s="1178">
        <v>24</v>
      </c>
      <c r="CS7" s="1179"/>
      <c r="CT7" s="1179"/>
      <c r="CU7" s="1179"/>
      <c r="CV7" s="1180"/>
      <c r="CW7" s="1178" t="s">
        <v>600</v>
      </c>
      <c r="CX7" s="1179"/>
      <c r="CY7" s="1179"/>
      <c r="CZ7" s="1179"/>
      <c r="DA7" s="1180"/>
      <c r="DB7" s="1178" t="s">
        <v>600</v>
      </c>
      <c r="DC7" s="1179"/>
      <c r="DD7" s="1179"/>
      <c r="DE7" s="1179"/>
      <c r="DF7" s="1180"/>
      <c r="DG7" s="1178" t="s">
        <v>600</v>
      </c>
      <c r="DH7" s="1179"/>
      <c r="DI7" s="1179"/>
      <c r="DJ7" s="1179"/>
      <c r="DK7" s="1180"/>
      <c r="DL7" s="1178" t="s">
        <v>600</v>
      </c>
      <c r="DM7" s="1179"/>
      <c r="DN7" s="1179"/>
      <c r="DO7" s="1179"/>
      <c r="DP7" s="1180"/>
      <c r="DQ7" s="1178" t="s">
        <v>600</v>
      </c>
      <c r="DR7" s="1179"/>
      <c r="DS7" s="1179"/>
      <c r="DT7" s="1179"/>
      <c r="DU7" s="1180"/>
      <c r="DV7" s="1205"/>
      <c r="DW7" s="1206"/>
      <c r="DX7" s="1206"/>
      <c r="DY7" s="1206"/>
      <c r="DZ7" s="1207"/>
      <c r="EA7" s="254"/>
    </row>
    <row r="8" spans="1:131" s="255" customFormat="1" ht="26.25" customHeight="1" x14ac:dyDescent="0.15">
      <c r="A8" s="261">
        <v>2</v>
      </c>
      <c r="B8" s="1127"/>
      <c r="C8" s="1128"/>
      <c r="D8" s="1128"/>
      <c r="E8" s="1128"/>
      <c r="F8" s="1128"/>
      <c r="G8" s="1128"/>
      <c r="H8" s="1128"/>
      <c r="I8" s="1128"/>
      <c r="J8" s="1128"/>
      <c r="K8" s="1128"/>
      <c r="L8" s="1128"/>
      <c r="M8" s="1128"/>
      <c r="N8" s="1128"/>
      <c r="O8" s="1128"/>
      <c r="P8" s="1129"/>
      <c r="Q8" s="1133"/>
      <c r="R8" s="1134"/>
      <c r="S8" s="1134"/>
      <c r="T8" s="1134"/>
      <c r="U8" s="1134"/>
      <c r="V8" s="1134"/>
      <c r="W8" s="1134"/>
      <c r="X8" s="1134"/>
      <c r="Y8" s="1134"/>
      <c r="Z8" s="1134"/>
      <c r="AA8" s="1134"/>
      <c r="AB8" s="1134"/>
      <c r="AC8" s="1134"/>
      <c r="AD8" s="1134"/>
      <c r="AE8" s="1135"/>
      <c r="AF8" s="1109"/>
      <c r="AG8" s="1110"/>
      <c r="AH8" s="1110"/>
      <c r="AI8" s="1110"/>
      <c r="AJ8" s="1111"/>
      <c r="AK8" s="1176"/>
      <c r="AL8" s="1177"/>
      <c r="AM8" s="1177"/>
      <c r="AN8" s="1177"/>
      <c r="AO8" s="1177"/>
      <c r="AP8" s="1177"/>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4"/>
      <c r="BT8" s="1105"/>
      <c r="BU8" s="1105"/>
      <c r="BV8" s="1105"/>
      <c r="BW8" s="1105"/>
      <c r="BX8" s="1105"/>
      <c r="BY8" s="1105"/>
      <c r="BZ8" s="1105"/>
      <c r="CA8" s="1105"/>
      <c r="CB8" s="1105"/>
      <c r="CC8" s="1105"/>
      <c r="CD8" s="1105"/>
      <c r="CE8" s="1105"/>
      <c r="CF8" s="1105"/>
      <c r="CG8" s="1106"/>
      <c r="CH8" s="1079"/>
      <c r="CI8" s="1080"/>
      <c r="CJ8" s="1080"/>
      <c r="CK8" s="1080"/>
      <c r="CL8" s="1081"/>
      <c r="CM8" s="1079"/>
      <c r="CN8" s="1080"/>
      <c r="CO8" s="1080"/>
      <c r="CP8" s="1080"/>
      <c r="CQ8" s="1081"/>
      <c r="CR8" s="1079"/>
      <c r="CS8" s="1080"/>
      <c r="CT8" s="1080"/>
      <c r="CU8" s="1080"/>
      <c r="CV8" s="1081"/>
      <c r="CW8" s="1079"/>
      <c r="CX8" s="1080"/>
      <c r="CY8" s="1080"/>
      <c r="CZ8" s="1080"/>
      <c r="DA8" s="1081"/>
      <c r="DB8" s="1079"/>
      <c r="DC8" s="1080"/>
      <c r="DD8" s="1080"/>
      <c r="DE8" s="1080"/>
      <c r="DF8" s="1081"/>
      <c r="DG8" s="1079"/>
      <c r="DH8" s="1080"/>
      <c r="DI8" s="1080"/>
      <c r="DJ8" s="1080"/>
      <c r="DK8" s="1081"/>
      <c r="DL8" s="1079"/>
      <c r="DM8" s="1080"/>
      <c r="DN8" s="1080"/>
      <c r="DO8" s="1080"/>
      <c r="DP8" s="1081"/>
      <c r="DQ8" s="1079"/>
      <c r="DR8" s="1080"/>
      <c r="DS8" s="1080"/>
      <c r="DT8" s="1080"/>
      <c r="DU8" s="1081"/>
      <c r="DV8" s="1082"/>
      <c r="DW8" s="1083"/>
      <c r="DX8" s="1083"/>
      <c r="DY8" s="1083"/>
      <c r="DZ8" s="1084"/>
      <c r="EA8" s="254"/>
    </row>
    <row r="9" spans="1:131" s="255" customFormat="1" ht="26.25" customHeight="1" x14ac:dyDescent="0.15">
      <c r="A9" s="261">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4"/>
      <c r="BT9" s="1105"/>
      <c r="BU9" s="1105"/>
      <c r="BV9" s="1105"/>
      <c r="BW9" s="1105"/>
      <c r="BX9" s="1105"/>
      <c r="BY9" s="1105"/>
      <c r="BZ9" s="1105"/>
      <c r="CA9" s="1105"/>
      <c r="CB9" s="1105"/>
      <c r="CC9" s="1105"/>
      <c r="CD9" s="1105"/>
      <c r="CE9" s="1105"/>
      <c r="CF9" s="1105"/>
      <c r="CG9" s="1106"/>
      <c r="CH9" s="1079"/>
      <c r="CI9" s="1080"/>
      <c r="CJ9" s="1080"/>
      <c r="CK9" s="1080"/>
      <c r="CL9" s="1081"/>
      <c r="CM9" s="1079"/>
      <c r="CN9" s="1080"/>
      <c r="CO9" s="1080"/>
      <c r="CP9" s="1080"/>
      <c r="CQ9" s="1081"/>
      <c r="CR9" s="1079"/>
      <c r="CS9" s="1080"/>
      <c r="CT9" s="1080"/>
      <c r="CU9" s="1080"/>
      <c r="CV9" s="1081"/>
      <c r="CW9" s="1079"/>
      <c r="CX9" s="1080"/>
      <c r="CY9" s="1080"/>
      <c r="CZ9" s="1080"/>
      <c r="DA9" s="1081"/>
      <c r="DB9" s="1079"/>
      <c r="DC9" s="1080"/>
      <c r="DD9" s="1080"/>
      <c r="DE9" s="1080"/>
      <c r="DF9" s="1081"/>
      <c r="DG9" s="1079"/>
      <c r="DH9" s="1080"/>
      <c r="DI9" s="1080"/>
      <c r="DJ9" s="1080"/>
      <c r="DK9" s="1081"/>
      <c r="DL9" s="1079"/>
      <c r="DM9" s="1080"/>
      <c r="DN9" s="1080"/>
      <c r="DO9" s="1080"/>
      <c r="DP9" s="1081"/>
      <c r="DQ9" s="1079"/>
      <c r="DR9" s="1080"/>
      <c r="DS9" s="1080"/>
      <c r="DT9" s="1080"/>
      <c r="DU9" s="1081"/>
      <c r="DV9" s="1082"/>
      <c r="DW9" s="1083"/>
      <c r="DX9" s="1083"/>
      <c r="DY9" s="1083"/>
      <c r="DZ9" s="1084"/>
      <c r="EA9" s="254"/>
    </row>
    <row r="10" spans="1:131" s="255" customFormat="1" ht="26.25" customHeight="1" x14ac:dyDescent="0.15">
      <c r="A10" s="261">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54"/>
    </row>
    <row r="11" spans="1:131" s="255" customFormat="1" ht="26.25" customHeight="1" x14ac:dyDescent="0.15">
      <c r="A11" s="261">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4"/>
    </row>
    <row r="12" spans="1:131" s="255" customFormat="1" ht="26.25" customHeight="1" x14ac:dyDescent="0.15">
      <c r="A12" s="261">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4"/>
    </row>
    <row r="13" spans="1:131" s="255" customFormat="1" ht="26.25" customHeight="1" x14ac:dyDescent="0.15">
      <c r="A13" s="261">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4"/>
    </row>
    <row r="14" spans="1:131" s="255" customFormat="1" ht="26.25" customHeight="1" x14ac:dyDescent="0.15">
      <c r="A14" s="261">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4"/>
    </row>
    <row r="15" spans="1:131" s="255" customFormat="1" ht="26.25" customHeight="1" x14ac:dyDescent="0.15">
      <c r="A15" s="261">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4"/>
    </row>
    <row r="16" spans="1:131" s="255" customFormat="1" ht="26.25" customHeight="1" x14ac:dyDescent="0.15">
      <c r="A16" s="261">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4"/>
    </row>
    <row r="17" spans="1:131" s="255" customFormat="1" ht="26.25" customHeight="1" x14ac:dyDescent="0.15">
      <c r="A17" s="261">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4"/>
    </row>
    <row r="18" spans="1:131" s="255" customFormat="1" ht="26.25" customHeight="1" x14ac:dyDescent="0.15">
      <c r="A18" s="261">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4"/>
    </row>
    <row r="19" spans="1:131" s="255" customFormat="1" ht="26.25" customHeight="1" x14ac:dyDescent="0.15">
      <c r="A19" s="261">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4"/>
    </row>
    <row r="20" spans="1:131" s="255" customFormat="1" ht="26.25" customHeight="1" x14ac:dyDescent="0.15">
      <c r="A20" s="261">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4"/>
    </row>
    <row r="21" spans="1:131" s="255" customFormat="1" ht="26.25" customHeight="1" thickBot="1" x14ac:dyDescent="0.2">
      <c r="A21" s="261">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4"/>
    </row>
    <row r="22" spans="1:131" s="255" customFormat="1" ht="26.25" customHeight="1" x14ac:dyDescent="0.15">
      <c r="A22" s="261">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382</v>
      </c>
      <c r="BA22" s="1125"/>
      <c r="BB22" s="1125"/>
      <c r="BC22" s="1125"/>
      <c r="BD22" s="1126"/>
      <c r="BE22" s="253"/>
      <c r="BF22" s="253"/>
      <c r="BG22" s="253"/>
      <c r="BH22" s="253"/>
      <c r="BI22" s="253"/>
      <c r="BJ22" s="253"/>
      <c r="BK22" s="253"/>
      <c r="BL22" s="253"/>
      <c r="BM22" s="253"/>
      <c r="BN22" s="253"/>
      <c r="BO22" s="253"/>
      <c r="BP22" s="253"/>
      <c r="BQ22" s="262">
        <v>16</v>
      </c>
      <c r="BR22" s="263"/>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4"/>
    </row>
    <row r="23" spans="1:131" s="255" customFormat="1" ht="26.25" customHeight="1" thickBot="1" x14ac:dyDescent="0.2">
      <c r="A23" s="264" t="s">
        <v>383</v>
      </c>
      <c r="B23" s="1033" t="s">
        <v>384</v>
      </c>
      <c r="C23" s="1034"/>
      <c r="D23" s="1034"/>
      <c r="E23" s="1034"/>
      <c r="F23" s="1034"/>
      <c r="G23" s="1034"/>
      <c r="H23" s="1034"/>
      <c r="I23" s="1034"/>
      <c r="J23" s="1034"/>
      <c r="K23" s="1034"/>
      <c r="L23" s="1034"/>
      <c r="M23" s="1034"/>
      <c r="N23" s="1034"/>
      <c r="O23" s="1034"/>
      <c r="P23" s="1035"/>
      <c r="Q23" s="1158"/>
      <c r="R23" s="1159"/>
      <c r="S23" s="1159"/>
      <c r="T23" s="1159"/>
      <c r="U23" s="1159"/>
      <c r="V23" s="1159"/>
      <c r="W23" s="1159"/>
      <c r="X23" s="1159"/>
      <c r="Y23" s="1159"/>
      <c r="Z23" s="1159"/>
      <c r="AA23" s="1159"/>
      <c r="AB23" s="1159"/>
      <c r="AC23" s="1159"/>
      <c r="AD23" s="1159"/>
      <c r="AE23" s="1160"/>
      <c r="AF23" s="1161">
        <v>607</v>
      </c>
      <c r="AG23" s="1159"/>
      <c r="AH23" s="1159"/>
      <c r="AI23" s="1159"/>
      <c r="AJ23" s="1162"/>
      <c r="AK23" s="1163"/>
      <c r="AL23" s="1164"/>
      <c r="AM23" s="1164"/>
      <c r="AN23" s="1164"/>
      <c r="AO23" s="1164"/>
      <c r="AP23" s="1159"/>
      <c r="AQ23" s="1159"/>
      <c r="AR23" s="1159"/>
      <c r="AS23" s="1159"/>
      <c r="AT23" s="1159"/>
      <c r="AU23" s="1165"/>
      <c r="AV23" s="1165"/>
      <c r="AW23" s="1165"/>
      <c r="AX23" s="1165"/>
      <c r="AY23" s="1166"/>
      <c r="AZ23" s="1155" t="s">
        <v>385</v>
      </c>
      <c r="BA23" s="1156"/>
      <c r="BB23" s="1156"/>
      <c r="BC23" s="1156"/>
      <c r="BD23" s="1157"/>
      <c r="BE23" s="253"/>
      <c r="BF23" s="253"/>
      <c r="BG23" s="253"/>
      <c r="BH23" s="253"/>
      <c r="BI23" s="253"/>
      <c r="BJ23" s="253"/>
      <c r="BK23" s="253"/>
      <c r="BL23" s="253"/>
      <c r="BM23" s="253"/>
      <c r="BN23" s="253"/>
      <c r="BO23" s="253"/>
      <c r="BP23" s="253"/>
      <c r="BQ23" s="262">
        <v>17</v>
      </c>
      <c r="BR23" s="263"/>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4"/>
    </row>
    <row r="24" spans="1:131" s="255" customFormat="1" ht="26.25" customHeight="1" x14ac:dyDescent="0.15">
      <c r="A24" s="1154" t="s">
        <v>386</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4"/>
    </row>
    <row r="25" spans="1:131" s="247" customFormat="1" ht="26.25" customHeight="1" thickBot="1" x14ac:dyDescent="0.2">
      <c r="A25" s="1153" t="s">
        <v>387</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6"/>
    </row>
    <row r="26" spans="1:131" s="247" customFormat="1" ht="26.25" customHeight="1" x14ac:dyDescent="0.15">
      <c r="A26" s="1085" t="s">
        <v>364</v>
      </c>
      <c r="B26" s="1086"/>
      <c r="C26" s="1086"/>
      <c r="D26" s="1086"/>
      <c r="E26" s="1086"/>
      <c r="F26" s="1086"/>
      <c r="G26" s="1086"/>
      <c r="H26" s="1086"/>
      <c r="I26" s="1086"/>
      <c r="J26" s="1086"/>
      <c r="K26" s="1086"/>
      <c r="L26" s="1086"/>
      <c r="M26" s="1086"/>
      <c r="N26" s="1086"/>
      <c r="O26" s="1086"/>
      <c r="P26" s="1087"/>
      <c r="Q26" s="1091" t="s">
        <v>388</v>
      </c>
      <c r="R26" s="1092"/>
      <c r="S26" s="1092"/>
      <c r="T26" s="1092"/>
      <c r="U26" s="1093"/>
      <c r="V26" s="1091" t="s">
        <v>389</v>
      </c>
      <c r="W26" s="1092"/>
      <c r="X26" s="1092"/>
      <c r="Y26" s="1092"/>
      <c r="Z26" s="1093"/>
      <c r="AA26" s="1091" t="s">
        <v>390</v>
      </c>
      <c r="AB26" s="1092"/>
      <c r="AC26" s="1092"/>
      <c r="AD26" s="1092"/>
      <c r="AE26" s="1092"/>
      <c r="AF26" s="1149" t="s">
        <v>391</v>
      </c>
      <c r="AG26" s="1098"/>
      <c r="AH26" s="1098"/>
      <c r="AI26" s="1098"/>
      <c r="AJ26" s="1150"/>
      <c r="AK26" s="1092" t="s">
        <v>392</v>
      </c>
      <c r="AL26" s="1092"/>
      <c r="AM26" s="1092"/>
      <c r="AN26" s="1092"/>
      <c r="AO26" s="1093"/>
      <c r="AP26" s="1091" t="s">
        <v>393</v>
      </c>
      <c r="AQ26" s="1092"/>
      <c r="AR26" s="1092"/>
      <c r="AS26" s="1092"/>
      <c r="AT26" s="1093"/>
      <c r="AU26" s="1091" t="s">
        <v>394</v>
      </c>
      <c r="AV26" s="1092"/>
      <c r="AW26" s="1092"/>
      <c r="AX26" s="1092"/>
      <c r="AY26" s="1093"/>
      <c r="AZ26" s="1091" t="s">
        <v>395</v>
      </c>
      <c r="BA26" s="1092"/>
      <c r="BB26" s="1092"/>
      <c r="BC26" s="1092"/>
      <c r="BD26" s="1093"/>
      <c r="BE26" s="1091" t="s">
        <v>371</v>
      </c>
      <c r="BF26" s="1092"/>
      <c r="BG26" s="1092"/>
      <c r="BH26" s="1092"/>
      <c r="BI26" s="1107"/>
      <c r="BJ26" s="252"/>
      <c r="BK26" s="252"/>
      <c r="BL26" s="252"/>
      <c r="BM26" s="252"/>
      <c r="BN26" s="252"/>
      <c r="BO26" s="265"/>
      <c r="BP26" s="265"/>
      <c r="BQ26" s="262">
        <v>20</v>
      </c>
      <c r="BR26" s="263"/>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6"/>
    </row>
    <row r="27" spans="1:131" s="247"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2"/>
      <c r="BK27" s="252"/>
      <c r="BL27" s="252"/>
      <c r="BM27" s="252"/>
      <c r="BN27" s="252"/>
      <c r="BO27" s="265"/>
      <c r="BP27" s="265"/>
      <c r="BQ27" s="262">
        <v>21</v>
      </c>
      <c r="BR27" s="263"/>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6"/>
    </row>
    <row r="28" spans="1:131" s="247" customFormat="1" ht="26.25" customHeight="1" thickTop="1" x14ac:dyDescent="0.15">
      <c r="A28" s="266">
        <v>1</v>
      </c>
      <c r="B28" s="1140" t="s">
        <v>396</v>
      </c>
      <c r="C28" s="1141"/>
      <c r="D28" s="1141"/>
      <c r="E28" s="1141"/>
      <c r="F28" s="1141"/>
      <c r="G28" s="1141"/>
      <c r="H28" s="1141"/>
      <c r="I28" s="1141"/>
      <c r="J28" s="1141"/>
      <c r="K28" s="1141"/>
      <c r="L28" s="1141"/>
      <c r="M28" s="1141"/>
      <c r="N28" s="1141"/>
      <c r="O28" s="1141"/>
      <c r="P28" s="1142"/>
      <c r="Q28" s="1143">
        <v>2408</v>
      </c>
      <c r="R28" s="1144"/>
      <c r="S28" s="1144"/>
      <c r="T28" s="1144"/>
      <c r="U28" s="1144"/>
      <c r="V28" s="1144">
        <v>2366</v>
      </c>
      <c r="W28" s="1144"/>
      <c r="X28" s="1144"/>
      <c r="Y28" s="1144"/>
      <c r="Z28" s="1144"/>
      <c r="AA28" s="1144">
        <v>41</v>
      </c>
      <c r="AB28" s="1144"/>
      <c r="AC28" s="1144"/>
      <c r="AD28" s="1144"/>
      <c r="AE28" s="1145"/>
      <c r="AF28" s="1146">
        <v>41</v>
      </c>
      <c r="AG28" s="1144"/>
      <c r="AH28" s="1144"/>
      <c r="AI28" s="1144"/>
      <c r="AJ28" s="1147"/>
      <c r="AK28" s="1148">
        <v>158</v>
      </c>
      <c r="AL28" s="1136"/>
      <c r="AM28" s="1136"/>
      <c r="AN28" s="1136"/>
      <c r="AO28" s="1136"/>
      <c r="AP28" s="1136" t="s">
        <v>602</v>
      </c>
      <c r="AQ28" s="1136"/>
      <c r="AR28" s="1136"/>
      <c r="AS28" s="1136"/>
      <c r="AT28" s="1136"/>
      <c r="AU28" s="1136" t="s">
        <v>602</v>
      </c>
      <c r="AV28" s="1136"/>
      <c r="AW28" s="1136"/>
      <c r="AX28" s="1136"/>
      <c r="AY28" s="1136"/>
      <c r="AZ28" s="1137" t="s">
        <v>602</v>
      </c>
      <c r="BA28" s="1137"/>
      <c r="BB28" s="1137"/>
      <c r="BC28" s="1137"/>
      <c r="BD28" s="1137"/>
      <c r="BE28" s="1138"/>
      <c r="BF28" s="1138"/>
      <c r="BG28" s="1138"/>
      <c r="BH28" s="1138"/>
      <c r="BI28" s="1139"/>
      <c r="BJ28" s="252"/>
      <c r="BK28" s="252"/>
      <c r="BL28" s="252"/>
      <c r="BM28" s="252"/>
      <c r="BN28" s="252"/>
      <c r="BO28" s="265"/>
      <c r="BP28" s="265"/>
      <c r="BQ28" s="262">
        <v>22</v>
      </c>
      <c r="BR28" s="263"/>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6"/>
    </row>
    <row r="29" spans="1:131" s="247" customFormat="1" ht="26.25" customHeight="1" x14ac:dyDescent="0.15">
      <c r="A29" s="266">
        <v>2</v>
      </c>
      <c r="B29" s="1127" t="s">
        <v>397</v>
      </c>
      <c r="C29" s="1128"/>
      <c r="D29" s="1128"/>
      <c r="E29" s="1128"/>
      <c r="F29" s="1128"/>
      <c r="G29" s="1128"/>
      <c r="H29" s="1128"/>
      <c r="I29" s="1128"/>
      <c r="J29" s="1128"/>
      <c r="K29" s="1128"/>
      <c r="L29" s="1128"/>
      <c r="M29" s="1128"/>
      <c r="N29" s="1128"/>
      <c r="O29" s="1128"/>
      <c r="P29" s="1129"/>
      <c r="Q29" s="1133">
        <v>1940</v>
      </c>
      <c r="R29" s="1134"/>
      <c r="S29" s="1134"/>
      <c r="T29" s="1134"/>
      <c r="U29" s="1134"/>
      <c r="V29" s="1134">
        <v>1903</v>
      </c>
      <c r="W29" s="1134"/>
      <c r="X29" s="1134"/>
      <c r="Y29" s="1134"/>
      <c r="Z29" s="1134"/>
      <c r="AA29" s="1134">
        <v>37</v>
      </c>
      <c r="AB29" s="1134"/>
      <c r="AC29" s="1134"/>
      <c r="AD29" s="1134"/>
      <c r="AE29" s="1135"/>
      <c r="AF29" s="1109">
        <v>37</v>
      </c>
      <c r="AG29" s="1110"/>
      <c r="AH29" s="1110"/>
      <c r="AI29" s="1110"/>
      <c r="AJ29" s="1111"/>
      <c r="AK29" s="1069">
        <v>262</v>
      </c>
      <c r="AL29" s="1060"/>
      <c r="AM29" s="1060"/>
      <c r="AN29" s="1060"/>
      <c r="AO29" s="1060"/>
      <c r="AP29" s="1060" t="s">
        <v>603</v>
      </c>
      <c r="AQ29" s="1060"/>
      <c r="AR29" s="1060"/>
      <c r="AS29" s="1060"/>
      <c r="AT29" s="1060"/>
      <c r="AU29" s="1060" t="s">
        <v>603</v>
      </c>
      <c r="AV29" s="1060"/>
      <c r="AW29" s="1060"/>
      <c r="AX29" s="1060"/>
      <c r="AY29" s="1060"/>
      <c r="AZ29" s="1132" t="s">
        <v>603</v>
      </c>
      <c r="BA29" s="1132"/>
      <c r="BB29" s="1132"/>
      <c r="BC29" s="1132"/>
      <c r="BD29" s="1132"/>
      <c r="BE29" s="1122"/>
      <c r="BF29" s="1122"/>
      <c r="BG29" s="1122"/>
      <c r="BH29" s="1122"/>
      <c r="BI29" s="1123"/>
      <c r="BJ29" s="252"/>
      <c r="BK29" s="252"/>
      <c r="BL29" s="252"/>
      <c r="BM29" s="252"/>
      <c r="BN29" s="252"/>
      <c r="BO29" s="265"/>
      <c r="BP29" s="265"/>
      <c r="BQ29" s="262">
        <v>23</v>
      </c>
      <c r="BR29" s="263"/>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6"/>
    </row>
    <row r="30" spans="1:131" s="247" customFormat="1" ht="26.25" customHeight="1" x14ac:dyDescent="0.15">
      <c r="A30" s="266">
        <v>3</v>
      </c>
      <c r="B30" s="1127" t="s">
        <v>398</v>
      </c>
      <c r="C30" s="1128"/>
      <c r="D30" s="1128"/>
      <c r="E30" s="1128"/>
      <c r="F30" s="1128"/>
      <c r="G30" s="1128"/>
      <c r="H30" s="1128"/>
      <c r="I30" s="1128"/>
      <c r="J30" s="1128"/>
      <c r="K30" s="1128"/>
      <c r="L30" s="1128"/>
      <c r="M30" s="1128"/>
      <c r="N30" s="1128"/>
      <c r="O30" s="1128"/>
      <c r="P30" s="1129"/>
      <c r="Q30" s="1133">
        <v>277</v>
      </c>
      <c r="R30" s="1134"/>
      <c r="S30" s="1134"/>
      <c r="T30" s="1134"/>
      <c r="U30" s="1134"/>
      <c r="V30" s="1134">
        <v>270</v>
      </c>
      <c r="W30" s="1134"/>
      <c r="X30" s="1134"/>
      <c r="Y30" s="1134"/>
      <c r="Z30" s="1134"/>
      <c r="AA30" s="1134">
        <v>7</v>
      </c>
      <c r="AB30" s="1134"/>
      <c r="AC30" s="1134"/>
      <c r="AD30" s="1134"/>
      <c r="AE30" s="1135"/>
      <c r="AF30" s="1109">
        <v>7</v>
      </c>
      <c r="AG30" s="1110"/>
      <c r="AH30" s="1110"/>
      <c r="AI30" s="1110"/>
      <c r="AJ30" s="1111"/>
      <c r="AK30" s="1069">
        <v>62</v>
      </c>
      <c r="AL30" s="1060"/>
      <c r="AM30" s="1060"/>
      <c r="AN30" s="1060"/>
      <c r="AO30" s="1060"/>
      <c r="AP30" s="1060" t="s">
        <v>602</v>
      </c>
      <c r="AQ30" s="1060"/>
      <c r="AR30" s="1060"/>
      <c r="AS30" s="1060"/>
      <c r="AT30" s="1060"/>
      <c r="AU30" s="1060" t="s">
        <v>576</v>
      </c>
      <c r="AV30" s="1060"/>
      <c r="AW30" s="1060"/>
      <c r="AX30" s="1060"/>
      <c r="AY30" s="1060"/>
      <c r="AZ30" s="1132" t="s">
        <v>602</v>
      </c>
      <c r="BA30" s="1132"/>
      <c r="BB30" s="1132"/>
      <c r="BC30" s="1132"/>
      <c r="BD30" s="1132"/>
      <c r="BE30" s="1122"/>
      <c r="BF30" s="1122"/>
      <c r="BG30" s="1122"/>
      <c r="BH30" s="1122"/>
      <c r="BI30" s="1123"/>
      <c r="BJ30" s="252"/>
      <c r="BK30" s="252"/>
      <c r="BL30" s="252"/>
      <c r="BM30" s="252"/>
      <c r="BN30" s="252"/>
      <c r="BO30" s="265"/>
      <c r="BP30" s="265"/>
      <c r="BQ30" s="262">
        <v>24</v>
      </c>
      <c r="BR30" s="263"/>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6"/>
    </row>
    <row r="31" spans="1:131" s="247" customFormat="1" ht="26.25" customHeight="1" x14ac:dyDescent="0.15">
      <c r="A31" s="266">
        <v>4</v>
      </c>
      <c r="B31" s="1127" t="s">
        <v>399</v>
      </c>
      <c r="C31" s="1128"/>
      <c r="D31" s="1128"/>
      <c r="E31" s="1128"/>
      <c r="F31" s="1128"/>
      <c r="G31" s="1128"/>
      <c r="H31" s="1128"/>
      <c r="I31" s="1128"/>
      <c r="J31" s="1128"/>
      <c r="K31" s="1128"/>
      <c r="L31" s="1128"/>
      <c r="M31" s="1128"/>
      <c r="N31" s="1128"/>
      <c r="O31" s="1128"/>
      <c r="P31" s="1129"/>
      <c r="Q31" s="1133">
        <v>485</v>
      </c>
      <c r="R31" s="1134"/>
      <c r="S31" s="1134"/>
      <c r="T31" s="1134"/>
      <c r="U31" s="1134"/>
      <c r="V31" s="1134">
        <v>470</v>
      </c>
      <c r="W31" s="1134"/>
      <c r="X31" s="1134"/>
      <c r="Y31" s="1134"/>
      <c r="Z31" s="1134"/>
      <c r="AA31" s="1134">
        <v>16</v>
      </c>
      <c r="AB31" s="1134"/>
      <c r="AC31" s="1134"/>
      <c r="AD31" s="1134"/>
      <c r="AE31" s="1135"/>
      <c r="AF31" s="1109">
        <v>788</v>
      </c>
      <c r="AG31" s="1110"/>
      <c r="AH31" s="1110"/>
      <c r="AI31" s="1110"/>
      <c r="AJ31" s="1111"/>
      <c r="AK31" s="1069">
        <v>2</v>
      </c>
      <c r="AL31" s="1060"/>
      <c r="AM31" s="1060"/>
      <c r="AN31" s="1060"/>
      <c r="AO31" s="1060"/>
      <c r="AP31" s="1060">
        <v>1464</v>
      </c>
      <c r="AQ31" s="1060"/>
      <c r="AR31" s="1060"/>
      <c r="AS31" s="1060"/>
      <c r="AT31" s="1060"/>
      <c r="AU31" s="1060">
        <v>18</v>
      </c>
      <c r="AV31" s="1060"/>
      <c r="AW31" s="1060"/>
      <c r="AX31" s="1060"/>
      <c r="AY31" s="1060"/>
      <c r="AZ31" s="1132" t="s">
        <v>602</v>
      </c>
      <c r="BA31" s="1132"/>
      <c r="BB31" s="1132"/>
      <c r="BC31" s="1132"/>
      <c r="BD31" s="1132"/>
      <c r="BE31" s="1122" t="s">
        <v>400</v>
      </c>
      <c r="BF31" s="1122"/>
      <c r="BG31" s="1122"/>
      <c r="BH31" s="1122"/>
      <c r="BI31" s="1123"/>
      <c r="BJ31" s="252"/>
      <c r="BK31" s="252"/>
      <c r="BL31" s="252"/>
      <c r="BM31" s="252"/>
      <c r="BN31" s="252"/>
      <c r="BO31" s="265"/>
      <c r="BP31" s="265"/>
      <c r="BQ31" s="262">
        <v>25</v>
      </c>
      <c r="BR31" s="263"/>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6"/>
    </row>
    <row r="32" spans="1:131" s="247" customFormat="1" ht="26.25" customHeight="1" x14ac:dyDescent="0.15">
      <c r="A32" s="266">
        <v>5</v>
      </c>
      <c r="B32" s="1127" t="s">
        <v>401</v>
      </c>
      <c r="C32" s="1128"/>
      <c r="D32" s="1128"/>
      <c r="E32" s="1128"/>
      <c r="F32" s="1128"/>
      <c r="G32" s="1128"/>
      <c r="H32" s="1128"/>
      <c r="I32" s="1128"/>
      <c r="J32" s="1128"/>
      <c r="K32" s="1128"/>
      <c r="L32" s="1128"/>
      <c r="M32" s="1128"/>
      <c r="N32" s="1128"/>
      <c r="O32" s="1128"/>
      <c r="P32" s="1129"/>
      <c r="Q32" s="1133">
        <v>969</v>
      </c>
      <c r="R32" s="1134"/>
      <c r="S32" s="1134"/>
      <c r="T32" s="1134"/>
      <c r="U32" s="1134"/>
      <c r="V32" s="1134">
        <v>966</v>
      </c>
      <c r="W32" s="1134"/>
      <c r="X32" s="1134"/>
      <c r="Y32" s="1134"/>
      <c r="Z32" s="1134"/>
      <c r="AA32" s="1134">
        <v>24</v>
      </c>
      <c r="AB32" s="1134"/>
      <c r="AC32" s="1134"/>
      <c r="AD32" s="1134"/>
      <c r="AE32" s="1135"/>
      <c r="AF32" s="1109">
        <v>233</v>
      </c>
      <c r="AG32" s="1110"/>
      <c r="AH32" s="1110"/>
      <c r="AI32" s="1110"/>
      <c r="AJ32" s="1111"/>
      <c r="AK32" s="1069">
        <v>568</v>
      </c>
      <c r="AL32" s="1060"/>
      <c r="AM32" s="1060"/>
      <c r="AN32" s="1060"/>
      <c r="AO32" s="1060"/>
      <c r="AP32" s="1060">
        <v>9706</v>
      </c>
      <c r="AQ32" s="1060"/>
      <c r="AR32" s="1060"/>
      <c r="AS32" s="1060"/>
      <c r="AT32" s="1060"/>
      <c r="AU32" s="1060">
        <v>5736</v>
      </c>
      <c r="AV32" s="1060"/>
      <c r="AW32" s="1060"/>
      <c r="AX32" s="1060"/>
      <c r="AY32" s="1060"/>
      <c r="AZ32" s="1132" t="s">
        <v>602</v>
      </c>
      <c r="BA32" s="1132"/>
      <c r="BB32" s="1132"/>
      <c r="BC32" s="1132"/>
      <c r="BD32" s="1132"/>
      <c r="BE32" s="1122" t="s">
        <v>402</v>
      </c>
      <c r="BF32" s="1122"/>
      <c r="BG32" s="1122"/>
      <c r="BH32" s="1122"/>
      <c r="BI32" s="1123"/>
      <c r="BJ32" s="252"/>
      <c r="BK32" s="252"/>
      <c r="BL32" s="252"/>
      <c r="BM32" s="252"/>
      <c r="BN32" s="252"/>
      <c r="BO32" s="265"/>
      <c r="BP32" s="265"/>
      <c r="BQ32" s="262">
        <v>26</v>
      </c>
      <c r="BR32" s="263"/>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6"/>
    </row>
    <row r="33" spans="1:131" s="247" customFormat="1" ht="26.25" customHeight="1" x14ac:dyDescent="0.15">
      <c r="A33" s="266">
        <v>6</v>
      </c>
      <c r="B33" s="1127"/>
      <c r="C33" s="1128"/>
      <c r="D33" s="1128"/>
      <c r="E33" s="1128"/>
      <c r="F33" s="1128"/>
      <c r="G33" s="1128"/>
      <c r="H33" s="1128"/>
      <c r="I33" s="1128"/>
      <c r="J33" s="1128"/>
      <c r="K33" s="1128"/>
      <c r="L33" s="1128"/>
      <c r="M33" s="1128"/>
      <c r="N33" s="1128"/>
      <c r="O33" s="1128"/>
      <c r="P33" s="1129"/>
      <c r="Q33" s="1133"/>
      <c r="R33" s="1134"/>
      <c r="S33" s="1134"/>
      <c r="T33" s="1134"/>
      <c r="U33" s="1134"/>
      <c r="V33" s="1134"/>
      <c r="W33" s="1134"/>
      <c r="X33" s="1134"/>
      <c r="Y33" s="1134"/>
      <c r="Z33" s="1134"/>
      <c r="AA33" s="1134"/>
      <c r="AB33" s="1134"/>
      <c r="AC33" s="1134"/>
      <c r="AD33" s="1134"/>
      <c r="AE33" s="1135"/>
      <c r="AF33" s="1109"/>
      <c r="AG33" s="1110"/>
      <c r="AH33" s="1110"/>
      <c r="AI33" s="1110"/>
      <c r="AJ33" s="1111"/>
      <c r="AK33" s="1069"/>
      <c r="AL33" s="1060"/>
      <c r="AM33" s="1060"/>
      <c r="AN33" s="1060"/>
      <c r="AO33" s="1060"/>
      <c r="AP33" s="1060"/>
      <c r="AQ33" s="1060"/>
      <c r="AR33" s="1060"/>
      <c r="AS33" s="1060"/>
      <c r="AT33" s="1060"/>
      <c r="AU33" s="1060"/>
      <c r="AV33" s="1060"/>
      <c r="AW33" s="1060"/>
      <c r="AX33" s="1060"/>
      <c r="AY33" s="1060"/>
      <c r="AZ33" s="1132"/>
      <c r="BA33" s="1132"/>
      <c r="BB33" s="1132"/>
      <c r="BC33" s="1132"/>
      <c r="BD33" s="1132"/>
      <c r="BE33" s="1122"/>
      <c r="BF33" s="1122"/>
      <c r="BG33" s="1122"/>
      <c r="BH33" s="1122"/>
      <c r="BI33" s="1123"/>
      <c r="BJ33" s="252"/>
      <c r="BK33" s="252"/>
      <c r="BL33" s="252"/>
      <c r="BM33" s="252"/>
      <c r="BN33" s="252"/>
      <c r="BO33" s="265"/>
      <c r="BP33" s="265"/>
      <c r="BQ33" s="262">
        <v>27</v>
      </c>
      <c r="BR33" s="263"/>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6"/>
    </row>
    <row r="34" spans="1:131" s="247" customFormat="1" ht="26.25" customHeight="1" x14ac:dyDescent="0.15">
      <c r="A34" s="266">
        <v>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9"/>
      <c r="AG34" s="1110"/>
      <c r="AH34" s="1110"/>
      <c r="AI34" s="1110"/>
      <c r="AJ34" s="1111"/>
      <c r="AK34" s="1069"/>
      <c r="AL34" s="1060"/>
      <c r="AM34" s="1060"/>
      <c r="AN34" s="1060"/>
      <c r="AO34" s="1060"/>
      <c r="AP34" s="1060"/>
      <c r="AQ34" s="1060"/>
      <c r="AR34" s="1060"/>
      <c r="AS34" s="1060"/>
      <c r="AT34" s="1060"/>
      <c r="AU34" s="1060"/>
      <c r="AV34" s="1060"/>
      <c r="AW34" s="1060"/>
      <c r="AX34" s="1060"/>
      <c r="AY34" s="1060"/>
      <c r="AZ34" s="1132"/>
      <c r="BA34" s="1132"/>
      <c r="BB34" s="1132"/>
      <c r="BC34" s="1132"/>
      <c r="BD34" s="1132"/>
      <c r="BE34" s="1122"/>
      <c r="BF34" s="1122"/>
      <c r="BG34" s="1122"/>
      <c r="BH34" s="1122"/>
      <c r="BI34" s="1123"/>
      <c r="BJ34" s="252"/>
      <c r="BK34" s="252"/>
      <c r="BL34" s="252"/>
      <c r="BM34" s="252"/>
      <c r="BN34" s="252"/>
      <c r="BO34" s="265"/>
      <c r="BP34" s="265"/>
      <c r="BQ34" s="262">
        <v>28</v>
      </c>
      <c r="BR34" s="263"/>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6"/>
    </row>
    <row r="35" spans="1:131" s="247" customFormat="1" ht="26.25" customHeight="1" x14ac:dyDescent="0.15">
      <c r="A35" s="266">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1069"/>
      <c r="AL35" s="1060"/>
      <c r="AM35" s="1060"/>
      <c r="AN35" s="1060"/>
      <c r="AO35" s="1060"/>
      <c r="AP35" s="1060"/>
      <c r="AQ35" s="1060"/>
      <c r="AR35" s="1060"/>
      <c r="AS35" s="1060"/>
      <c r="AT35" s="1060"/>
      <c r="AU35" s="1060"/>
      <c r="AV35" s="1060"/>
      <c r="AW35" s="1060"/>
      <c r="AX35" s="1060"/>
      <c r="AY35" s="1060"/>
      <c r="AZ35" s="1132"/>
      <c r="BA35" s="1132"/>
      <c r="BB35" s="1132"/>
      <c r="BC35" s="1132"/>
      <c r="BD35" s="1132"/>
      <c r="BE35" s="1122"/>
      <c r="BF35" s="1122"/>
      <c r="BG35" s="1122"/>
      <c r="BH35" s="1122"/>
      <c r="BI35" s="1123"/>
      <c r="BJ35" s="252"/>
      <c r="BK35" s="252"/>
      <c r="BL35" s="252"/>
      <c r="BM35" s="252"/>
      <c r="BN35" s="252"/>
      <c r="BO35" s="265"/>
      <c r="BP35" s="265"/>
      <c r="BQ35" s="262">
        <v>29</v>
      </c>
      <c r="BR35" s="263"/>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6"/>
    </row>
    <row r="36" spans="1:131" s="247" customFormat="1" ht="26.25" customHeight="1" x14ac:dyDescent="0.15">
      <c r="A36" s="266">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69"/>
      <c r="AL36" s="1060"/>
      <c r="AM36" s="1060"/>
      <c r="AN36" s="1060"/>
      <c r="AO36" s="1060"/>
      <c r="AP36" s="1060"/>
      <c r="AQ36" s="1060"/>
      <c r="AR36" s="1060"/>
      <c r="AS36" s="1060"/>
      <c r="AT36" s="1060"/>
      <c r="AU36" s="1060"/>
      <c r="AV36" s="1060"/>
      <c r="AW36" s="1060"/>
      <c r="AX36" s="1060"/>
      <c r="AY36" s="1060"/>
      <c r="AZ36" s="1132"/>
      <c r="BA36" s="1132"/>
      <c r="BB36" s="1132"/>
      <c r="BC36" s="1132"/>
      <c r="BD36" s="1132"/>
      <c r="BE36" s="1122"/>
      <c r="BF36" s="1122"/>
      <c r="BG36" s="1122"/>
      <c r="BH36" s="1122"/>
      <c r="BI36" s="1123"/>
      <c r="BJ36" s="252"/>
      <c r="BK36" s="252"/>
      <c r="BL36" s="252"/>
      <c r="BM36" s="252"/>
      <c r="BN36" s="252"/>
      <c r="BO36" s="265"/>
      <c r="BP36" s="265"/>
      <c r="BQ36" s="262">
        <v>30</v>
      </c>
      <c r="BR36" s="263"/>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6"/>
    </row>
    <row r="37" spans="1:131" s="247" customFormat="1" ht="26.25" customHeight="1" x14ac:dyDescent="0.15">
      <c r="A37" s="266">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69"/>
      <c r="AL37" s="1060"/>
      <c r="AM37" s="1060"/>
      <c r="AN37" s="1060"/>
      <c r="AO37" s="1060"/>
      <c r="AP37" s="1060"/>
      <c r="AQ37" s="1060"/>
      <c r="AR37" s="1060"/>
      <c r="AS37" s="1060"/>
      <c r="AT37" s="1060"/>
      <c r="AU37" s="1060"/>
      <c r="AV37" s="1060"/>
      <c r="AW37" s="1060"/>
      <c r="AX37" s="1060"/>
      <c r="AY37" s="1060"/>
      <c r="AZ37" s="1132"/>
      <c r="BA37" s="1132"/>
      <c r="BB37" s="1132"/>
      <c r="BC37" s="1132"/>
      <c r="BD37" s="1132"/>
      <c r="BE37" s="1122"/>
      <c r="BF37" s="1122"/>
      <c r="BG37" s="1122"/>
      <c r="BH37" s="1122"/>
      <c r="BI37" s="1123"/>
      <c r="BJ37" s="252"/>
      <c r="BK37" s="252"/>
      <c r="BL37" s="252"/>
      <c r="BM37" s="252"/>
      <c r="BN37" s="252"/>
      <c r="BO37" s="265"/>
      <c r="BP37" s="265"/>
      <c r="BQ37" s="262">
        <v>31</v>
      </c>
      <c r="BR37" s="263"/>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6"/>
    </row>
    <row r="38" spans="1:131" s="247" customFormat="1" ht="26.25" customHeight="1" x14ac:dyDescent="0.15">
      <c r="A38" s="266">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69"/>
      <c r="AL38" s="1060"/>
      <c r="AM38" s="1060"/>
      <c r="AN38" s="1060"/>
      <c r="AO38" s="1060"/>
      <c r="AP38" s="1060"/>
      <c r="AQ38" s="1060"/>
      <c r="AR38" s="1060"/>
      <c r="AS38" s="1060"/>
      <c r="AT38" s="1060"/>
      <c r="AU38" s="1060"/>
      <c r="AV38" s="1060"/>
      <c r="AW38" s="1060"/>
      <c r="AX38" s="1060"/>
      <c r="AY38" s="1060"/>
      <c r="AZ38" s="1132"/>
      <c r="BA38" s="1132"/>
      <c r="BB38" s="1132"/>
      <c r="BC38" s="1132"/>
      <c r="BD38" s="1132"/>
      <c r="BE38" s="1122"/>
      <c r="BF38" s="1122"/>
      <c r="BG38" s="1122"/>
      <c r="BH38" s="1122"/>
      <c r="BI38" s="1123"/>
      <c r="BJ38" s="252"/>
      <c r="BK38" s="252"/>
      <c r="BL38" s="252"/>
      <c r="BM38" s="252"/>
      <c r="BN38" s="252"/>
      <c r="BO38" s="265"/>
      <c r="BP38" s="265"/>
      <c r="BQ38" s="262">
        <v>32</v>
      </c>
      <c r="BR38" s="263"/>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6"/>
    </row>
    <row r="39" spans="1:131" s="247" customFormat="1" ht="26.25" customHeight="1" x14ac:dyDescent="0.15">
      <c r="A39" s="266">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69"/>
      <c r="AL39" s="1060"/>
      <c r="AM39" s="1060"/>
      <c r="AN39" s="1060"/>
      <c r="AO39" s="1060"/>
      <c r="AP39" s="1060"/>
      <c r="AQ39" s="1060"/>
      <c r="AR39" s="1060"/>
      <c r="AS39" s="1060"/>
      <c r="AT39" s="1060"/>
      <c r="AU39" s="1060"/>
      <c r="AV39" s="1060"/>
      <c r="AW39" s="1060"/>
      <c r="AX39" s="1060"/>
      <c r="AY39" s="1060"/>
      <c r="AZ39" s="1132"/>
      <c r="BA39" s="1132"/>
      <c r="BB39" s="1132"/>
      <c r="BC39" s="1132"/>
      <c r="BD39" s="1132"/>
      <c r="BE39" s="1122"/>
      <c r="BF39" s="1122"/>
      <c r="BG39" s="1122"/>
      <c r="BH39" s="1122"/>
      <c r="BI39" s="1123"/>
      <c r="BJ39" s="252"/>
      <c r="BK39" s="252"/>
      <c r="BL39" s="252"/>
      <c r="BM39" s="252"/>
      <c r="BN39" s="252"/>
      <c r="BO39" s="265"/>
      <c r="BP39" s="265"/>
      <c r="BQ39" s="262">
        <v>33</v>
      </c>
      <c r="BR39" s="263"/>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6"/>
    </row>
    <row r="40" spans="1:131" s="247" customFormat="1" ht="26.25" customHeight="1" x14ac:dyDescent="0.15">
      <c r="A40" s="261">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69"/>
      <c r="AL40" s="1060"/>
      <c r="AM40" s="1060"/>
      <c r="AN40" s="1060"/>
      <c r="AO40" s="1060"/>
      <c r="AP40" s="1060"/>
      <c r="AQ40" s="1060"/>
      <c r="AR40" s="1060"/>
      <c r="AS40" s="1060"/>
      <c r="AT40" s="1060"/>
      <c r="AU40" s="1060"/>
      <c r="AV40" s="1060"/>
      <c r="AW40" s="1060"/>
      <c r="AX40" s="1060"/>
      <c r="AY40" s="1060"/>
      <c r="AZ40" s="1132"/>
      <c r="BA40" s="1132"/>
      <c r="BB40" s="1132"/>
      <c r="BC40" s="1132"/>
      <c r="BD40" s="1132"/>
      <c r="BE40" s="1122"/>
      <c r="BF40" s="1122"/>
      <c r="BG40" s="1122"/>
      <c r="BH40" s="1122"/>
      <c r="BI40" s="1123"/>
      <c r="BJ40" s="252"/>
      <c r="BK40" s="252"/>
      <c r="BL40" s="252"/>
      <c r="BM40" s="252"/>
      <c r="BN40" s="252"/>
      <c r="BO40" s="265"/>
      <c r="BP40" s="265"/>
      <c r="BQ40" s="262">
        <v>34</v>
      </c>
      <c r="BR40" s="263"/>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6"/>
    </row>
    <row r="41" spans="1:131" s="247" customFormat="1" ht="26.25" customHeight="1" x14ac:dyDescent="0.15">
      <c r="A41" s="261">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69"/>
      <c r="AL41" s="1060"/>
      <c r="AM41" s="1060"/>
      <c r="AN41" s="1060"/>
      <c r="AO41" s="1060"/>
      <c r="AP41" s="1060"/>
      <c r="AQ41" s="1060"/>
      <c r="AR41" s="1060"/>
      <c r="AS41" s="1060"/>
      <c r="AT41" s="1060"/>
      <c r="AU41" s="1060"/>
      <c r="AV41" s="1060"/>
      <c r="AW41" s="1060"/>
      <c r="AX41" s="1060"/>
      <c r="AY41" s="1060"/>
      <c r="AZ41" s="1132"/>
      <c r="BA41" s="1132"/>
      <c r="BB41" s="1132"/>
      <c r="BC41" s="1132"/>
      <c r="BD41" s="1132"/>
      <c r="BE41" s="1122"/>
      <c r="BF41" s="1122"/>
      <c r="BG41" s="1122"/>
      <c r="BH41" s="1122"/>
      <c r="BI41" s="1123"/>
      <c r="BJ41" s="252"/>
      <c r="BK41" s="252"/>
      <c r="BL41" s="252"/>
      <c r="BM41" s="252"/>
      <c r="BN41" s="252"/>
      <c r="BO41" s="265"/>
      <c r="BP41" s="265"/>
      <c r="BQ41" s="262">
        <v>35</v>
      </c>
      <c r="BR41" s="263"/>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6"/>
    </row>
    <row r="42" spans="1:131" s="247" customFormat="1" ht="26.25" customHeight="1" x14ac:dyDescent="0.15">
      <c r="A42" s="261">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69"/>
      <c r="AL42" s="1060"/>
      <c r="AM42" s="1060"/>
      <c r="AN42" s="1060"/>
      <c r="AO42" s="1060"/>
      <c r="AP42" s="1060"/>
      <c r="AQ42" s="1060"/>
      <c r="AR42" s="1060"/>
      <c r="AS42" s="1060"/>
      <c r="AT42" s="1060"/>
      <c r="AU42" s="1060"/>
      <c r="AV42" s="1060"/>
      <c r="AW42" s="1060"/>
      <c r="AX42" s="1060"/>
      <c r="AY42" s="1060"/>
      <c r="AZ42" s="1132"/>
      <c r="BA42" s="1132"/>
      <c r="BB42" s="1132"/>
      <c r="BC42" s="1132"/>
      <c r="BD42" s="1132"/>
      <c r="BE42" s="1122"/>
      <c r="BF42" s="1122"/>
      <c r="BG42" s="1122"/>
      <c r="BH42" s="1122"/>
      <c r="BI42" s="1123"/>
      <c r="BJ42" s="252"/>
      <c r="BK42" s="252"/>
      <c r="BL42" s="252"/>
      <c r="BM42" s="252"/>
      <c r="BN42" s="252"/>
      <c r="BO42" s="265"/>
      <c r="BP42" s="265"/>
      <c r="BQ42" s="262">
        <v>36</v>
      </c>
      <c r="BR42" s="263"/>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6"/>
    </row>
    <row r="43" spans="1:131" s="247" customFormat="1" ht="26.25" customHeight="1" x14ac:dyDescent="0.15">
      <c r="A43" s="261">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69"/>
      <c r="AL43" s="1060"/>
      <c r="AM43" s="1060"/>
      <c r="AN43" s="1060"/>
      <c r="AO43" s="1060"/>
      <c r="AP43" s="1060"/>
      <c r="AQ43" s="1060"/>
      <c r="AR43" s="1060"/>
      <c r="AS43" s="1060"/>
      <c r="AT43" s="1060"/>
      <c r="AU43" s="1060"/>
      <c r="AV43" s="1060"/>
      <c r="AW43" s="1060"/>
      <c r="AX43" s="1060"/>
      <c r="AY43" s="1060"/>
      <c r="AZ43" s="1132"/>
      <c r="BA43" s="1132"/>
      <c r="BB43" s="1132"/>
      <c r="BC43" s="1132"/>
      <c r="BD43" s="1132"/>
      <c r="BE43" s="1122"/>
      <c r="BF43" s="1122"/>
      <c r="BG43" s="1122"/>
      <c r="BH43" s="1122"/>
      <c r="BI43" s="1123"/>
      <c r="BJ43" s="252"/>
      <c r="BK43" s="252"/>
      <c r="BL43" s="252"/>
      <c r="BM43" s="252"/>
      <c r="BN43" s="252"/>
      <c r="BO43" s="265"/>
      <c r="BP43" s="265"/>
      <c r="BQ43" s="262">
        <v>37</v>
      </c>
      <c r="BR43" s="263"/>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6"/>
    </row>
    <row r="44" spans="1:131" s="247" customFormat="1" ht="26.25" customHeight="1" x14ac:dyDescent="0.15">
      <c r="A44" s="261">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69"/>
      <c r="AL44" s="1060"/>
      <c r="AM44" s="1060"/>
      <c r="AN44" s="1060"/>
      <c r="AO44" s="1060"/>
      <c r="AP44" s="1060"/>
      <c r="AQ44" s="1060"/>
      <c r="AR44" s="1060"/>
      <c r="AS44" s="1060"/>
      <c r="AT44" s="1060"/>
      <c r="AU44" s="1060"/>
      <c r="AV44" s="1060"/>
      <c r="AW44" s="1060"/>
      <c r="AX44" s="1060"/>
      <c r="AY44" s="1060"/>
      <c r="AZ44" s="1132"/>
      <c r="BA44" s="1132"/>
      <c r="BB44" s="1132"/>
      <c r="BC44" s="1132"/>
      <c r="BD44" s="1132"/>
      <c r="BE44" s="1122"/>
      <c r="BF44" s="1122"/>
      <c r="BG44" s="1122"/>
      <c r="BH44" s="1122"/>
      <c r="BI44" s="1123"/>
      <c r="BJ44" s="252"/>
      <c r="BK44" s="252"/>
      <c r="BL44" s="252"/>
      <c r="BM44" s="252"/>
      <c r="BN44" s="252"/>
      <c r="BO44" s="265"/>
      <c r="BP44" s="265"/>
      <c r="BQ44" s="262">
        <v>38</v>
      </c>
      <c r="BR44" s="263"/>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6"/>
    </row>
    <row r="45" spans="1:131" s="247" customFormat="1" ht="26.25" customHeight="1" x14ac:dyDescent="0.15">
      <c r="A45" s="261">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69"/>
      <c r="AL45" s="1060"/>
      <c r="AM45" s="1060"/>
      <c r="AN45" s="1060"/>
      <c r="AO45" s="1060"/>
      <c r="AP45" s="1060"/>
      <c r="AQ45" s="1060"/>
      <c r="AR45" s="1060"/>
      <c r="AS45" s="1060"/>
      <c r="AT45" s="1060"/>
      <c r="AU45" s="1060"/>
      <c r="AV45" s="1060"/>
      <c r="AW45" s="1060"/>
      <c r="AX45" s="1060"/>
      <c r="AY45" s="1060"/>
      <c r="AZ45" s="1132"/>
      <c r="BA45" s="1132"/>
      <c r="BB45" s="1132"/>
      <c r="BC45" s="1132"/>
      <c r="BD45" s="1132"/>
      <c r="BE45" s="1122"/>
      <c r="BF45" s="1122"/>
      <c r="BG45" s="1122"/>
      <c r="BH45" s="1122"/>
      <c r="BI45" s="1123"/>
      <c r="BJ45" s="252"/>
      <c r="BK45" s="252"/>
      <c r="BL45" s="252"/>
      <c r="BM45" s="252"/>
      <c r="BN45" s="252"/>
      <c r="BO45" s="265"/>
      <c r="BP45" s="265"/>
      <c r="BQ45" s="262">
        <v>39</v>
      </c>
      <c r="BR45" s="263"/>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6"/>
    </row>
    <row r="46" spans="1:131" s="247" customFormat="1" ht="26.25" customHeight="1" x14ac:dyDescent="0.15">
      <c r="A46" s="261">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69"/>
      <c r="AL46" s="1060"/>
      <c r="AM46" s="1060"/>
      <c r="AN46" s="1060"/>
      <c r="AO46" s="1060"/>
      <c r="AP46" s="1060"/>
      <c r="AQ46" s="1060"/>
      <c r="AR46" s="1060"/>
      <c r="AS46" s="1060"/>
      <c r="AT46" s="1060"/>
      <c r="AU46" s="1060"/>
      <c r="AV46" s="1060"/>
      <c r="AW46" s="1060"/>
      <c r="AX46" s="1060"/>
      <c r="AY46" s="1060"/>
      <c r="AZ46" s="1132"/>
      <c r="BA46" s="1132"/>
      <c r="BB46" s="1132"/>
      <c r="BC46" s="1132"/>
      <c r="BD46" s="1132"/>
      <c r="BE46" s="1122"/>
      <c r="BF46" s="1122"/>
      <c r="BG46" s="1122"/>
      <c r="BH46" s="1122"/>
      <c r="BI46" s="1123"/>
      <c r="BJ46" s="252"/>
      <c r="BK46" s="252"/>
      <c r="BL46" s="252"/>
      <c r="BM46" s="252"/>
      <c r="BN46" s="252"/>
      <c r="BO46" s="265"/>
      <c r="BP46" s="265"/>
      <c r="BQ46" s="262">
        <v>40</v>
      </c>
      <c r="BR46" s="263"/>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6"/>
    </row>
    <row r="47" spans="1:131" s="247" customFormat="1" ht="26.25" customHeight="1" x14ac:dyDescent="0.15">
      <c r="A47" s="261">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69"/>
      <c r="AL47" s="1060"/>
      <c r="AM47" s="1060"/>
      <c r="AN47" s="1060"/>
      <c r="AO47" s="1060"/>
      <c r="AP47" s="1060"/>
      <c r="AQ47" s="1060"/>
      <c r="AR47" s="1060"/>
      <c r="AS47" s="1060"/>
      <c r="AT47" s="1060"/>
      <c r="AU47" s="1060"/>
      <c r="AV47" s="1060"/>
      <c r="AW47" s="1060"/>
      <c r="AX47" s="1060"/>
      <c r="AY47" s="1060"/>
      <c r="AZ47" s="1132"/>
      <c r="BA47" s="1132"/>
      <c r="BB47" s="1132"/>
      <c r="BC47" s="1132"/>
      <c r="BD47" s="1132"/>
      <c r="BE47" s="1122"/>
      <c r="BF47" s="1122"/>
      <c r="BG47" s="1122"/>
      <c r="BH47" s="1122"/>
      <c r="BI47" s="1123"/>
      <c r="BJ47" s="252"/>
      <c r="BK47" s="252"/>
      <c r="BL47" s="252"/>
      <c r="BM47" s="252"/>
      <c r="BN47" s="252"/>
      <c r="BO47" s="265"/>
      <c r="BP47" s="265"/>
      <c r="BQ47" s="262">
        <v>41</v>
      </c>
      <c r="BR47" s="263"/>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6"/>
    </row>
    <row r="48" spans="1:131" s="247" customFormat="1" ht="26.25" customHeight="1" x14ac:dyDescent="0.15">
      <c r="A48" s="261">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69"/>
      <c r="AL48" s="1060"/>
      <c r="AM48" s="1060"/>
      <c r="AN48" s="1060"/>
      <c r="AO48" s="1060"/>
      <c r="AP48" s="1060"/>
      <c r="AQ48" s="1060"/>
      <c r="AR48" s="1060"/>
      <c r="AS48" s="1060"/>
      <c r="AT48" s="1060"/>
      <c r="AU48" s="1060"/>
      <c r="AV48" s="1060"/>
      <c r="AW48" s="1060"/>
      <c r="AX48" s="1060"/>
      <c r="AY48" s="1060"/>
      <c r="AZ48" s="1132"/>
      <c r="BA48" s="1132"/>
      <c r="BB48" s="1132"/>
      <c r="BC48" s="1132"/>
      <c r="BD48" s="1132"/>
      <c r="BE48" s="1122"/>
      <c r="BF48" s="1122"/>
      <c r="BG48" s="1122"/>
      <c r="BH48" s="1122"/>
      <c r="BI48" s="1123"/>
      <c r="BJ48" s="252"/>
      <c r="BK48" s="252"/>
      <c r="BL48" s="252"/>
      <c r="BM48" s="252"/>
      <c r="BN48" s="252"/>
      <c r="BO48" s="265"/>
      <c r="BP48" s="265"/>
      <c r="BQ48" s="262">
        <v>42</v>
      </c>
      <c r="BR48" s="263"/>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6"/>
    </row>
    <row r="49" spans="1:131" s="247" customFormat="1" ht="26.25" customHeight="1" x14ac:dyDescent="0.15">
      <c r="A49" s="261">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69"/>
      <c r="AL49" s="1060"/>
      <c r="AM49" s="1060"/>
      <c r="AN49" s="1060"/>
      <c r="AO49" s="1060"/>
      <c r="AP49" s="1060"/>
      <c r="AQ49" s="1060"/>
      <c r="AR49" s="1060"/>
      <c r="AS49" s="1060"/>
      <c r="AT49" s="1060"/>
      <c r="AU49" s="1060"/>
      <c r="AV49" s="1060"/>
      <c r="AW49" s="1060"/>
      <c r="AX49" s="1060"/>
      <c r="AY49" s="1060"/>
      <c r="AZ49" s="1132"/>
      <c r="BA49" s="1132"/>
      <c r="BB49" s="1132"/>
      <c r="BC49" s="1132"/>
      <c r="BD49" s="1132"/>
      <c r="BE49" s="1122"/>
      <c r="BF49" s="1122"/>
      <c r="BG49" s="1122"/>
      <c r="BH49" s="1122"/>
      <c r="BI49" s="1123"/>
      <c r="BJ49" s="252"/>
      <c r="BK49" s="252"/>
      <c r="BL49" s="252"/>
      <c r="BM49" s="252"/>
      <c r="BN49" s="252"/>
      <c r="BO49" s="265"/>
      <c r="BP49" s="265"/>
      <c r="BQ49" s="262">
        <v>43</v>
      </c>
      <c r="BR49" s="263"/>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6"/>
    </row>
    <row r="50" spans="1:131" s="247" customFormat="1" ht="26.25" customHeight="1" x14ac:dyDescent="0.15">
      <c r="A50" s="261">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2"/>
      <c r="BK50" s="252"/>
      <c r="BL50" s="252"/>
      <c r="BM50" s="252"/>
      <c r="BN50" s="252"/>
      <c r="BO50" s="265"/>
      <c r="BP50" s="265"/>
      <c r="BQ50" s="262">
        <v>44</v>
      </c>
      <c r="BR50" s="263"/>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6"/>
    </row>
    <row r="51" spans="1:131" s="247" customFormat="1" ht="26.25" customHeight="1" x14ac:dyDescent="0.15">
      <c r="A51" s="261">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2"/>
      <c r="BK51" s="252"/>
      <c r="BL51" s="252"/>
      <c r="BM51" s="252"/>
      <c r="BN51" s="252"/>
      <c r="BO51" s="265"/>
      <c r="BP51" s="265"/>
      <c r="BQ51" s="262">
        <v>45</v>
      </c>
      <c r="BR51" s="263"/>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6"/>
    </row>
    <row r="52" spans="1:131" s="247" customFormat="1" ht="26.25" customHeight="1" x14ac:dyDescent="0.15">
      <c r="A52" s="261">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2"/>
      <c r="BK52" s="252"/>
      <c r="BL52" s="252"/>
      <c r="BM52" s="252"/>
      <c r="BN52" s="252"/>
      <c r="BO52" s="265"/>
      <c r="BP52" s="265"/>
      <c r="BQ52" s="262">
        <v>46</v>
      </c>
      <c r="BR52" s="263"/>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6"/>
    </row>
    <row r="53" spans="1:131" s="247" customFormat="1" ht="26.25" customHeight="1" x14ac:dyDescent="0.15">
      <c r="A53" s="261">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2"/>
      <c r="BK53" s="252"/>
      <c r="BL53" s="252"/>
      <c r="BM53" s="252"/>
      <c r="BN53" s="252"/>
      <c r="BO53" s="265"/>
      <c r="BP53" s="265"/>
      <c r="BQ53" s="262">
        <v>47</v>
      </c>
      <c r="BR53" s="263"/>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6"/>
    </row>
    <row r="54" spans="1:131" s="247" customFormat="1" ht="26.25" customHeight="1" x14ac:dyDescent="0.15">
      <c r="A54" s="261">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2"/>
      <c r="BK54" s="252"/>
      <c r="BL54" s="252"/>
      <c r="BM54" s="252"/>
      <c r="BN54" s="252"/>
      <c r="BO54" s="265"/>
      <c r="BP54" s="265"/>
      <c r="BQ54" s="262">
        <v>48</v>
      </c>
      <c r="BR54" s="263"/>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6"/>
    </row>
    <row r="55" spans="1:131" s="247" customFormat="1" ht="26.25" customHeight="1" x14ac:dyDescent="0.15">
      <c r="A55" s="261">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2"/>
      <c r="BK55" s="252"/>
      <c r="BL55" s="252"/>
      <c r="BM55" s="252"/>
      <c r="BN55" s="252"/>
      <c r="BO55" s="265"/>
      <c r="BP55" s="265"/>
      <c r="BQ55" s="262">
        <v>49</v>
      </c>
      <c r="BR55" s="263"/>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6"/>
    </row>
    <row r="56" spans="1:131" s="247" customFormat="1" ht="26.25" customHeight="1" x14ac:dyDescent="0.15">
      <c r="A56" s="261">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2"/>
      <c r="BK56" s="252"/>
      <c r="BL56" s="252"/>
      <c r="BM56" s="252"/>
      <c r="BN56" s="252"/>
      <c r="BO56" s="265"/>
      <c r="BP56" s="265"/>
      <c r="BQ56" s="262">
        <v>50</v>
      </c>
      <c r="BR56" s="263"/>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6"/>
    </row>
    <row r="57" spans="1:131" s="247" customFormat="1" ht="26.25" customHeight="1" x14ac:dyDescent="0.15">
      <c r="A57" s="261">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2"/>
      <c r="BK57" s="252"/>
      <c r="BL57" s="252"/>
      <c r="BM57" s="252"/>
      <c r="BN57" s="252"/>
      <c r="BO57" s="265"/>
      <c r="BP57" s="265"/>
      <c r="BQ57" s="262">
        <v>51</v>
      </c>
      <c r="BR57" s="263"/>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6"/>
    </row>
    <row r="58" spans="1:131" s="247" customFormat="1" ht="26.25" customHeight="1" x14ac:dyDescent="0.15">
      <c r="A58" s="261">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2"/>
      <c r="BK58" s="252"/>
      <c r="BL58" s="252"/>
      <c r="BM58" s="252"/>
      <c r="BN58" s="252"/>
      <c r="BO58" s="265"/>
      <c r="BP58" s="265"/>
      <c r="BQ58" s="262">
        <v>52</v>
      </c>
      <c r="BR58" s="263"/>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6"/>
    </row>
    <row r="59" spans="1:131" s="247" customFormat="1" ht="26.25" customHeight="1" x14ac:dyDescent="0.15">
      <c r="A59" s="261">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2"/>
      <c r="BK59" s="252"/>
      <c r="BL59" s="252"/>
      <c r="BM59" s="252"/>
      <c r="BN59" s="252"/>
      <c r="BO59" s="265"/>
      <c r="BP59" s="265"/>
      <c r="BQ59" s="262">
        <v>53</v>
      </c>
      <c r="BR59" s="263"/>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6"/>
    </row>
    <row r="60" spans="1:131" s="247" customFormat="1" ht="26.25" customHeight="1" x14ac:dyDescent="0.15">
      <c r="A60" s="261">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2"/>
      <c r="BK60" s="252"/>
      <c r="BL60" s="252"/>
      <c r="BM60" s="252"/>
      <c r="BN60" s="252"/>
      <c r="BO60" s="265"/>
      <c r="BP60" s="265"/>
      <c r="BQ60" s="262">
        <v>54</v>
      </c>
      <c r="BR60" s="263"/>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6"/>
    </row>
    <row r="61" spans="1:131" s="247" customFormat="1" ht="26.25" customHeight="1" thickBot="1" x14ac:dyDescent="0.2">
      <c r="A61" s="261">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2"/>
      <c r="BK61" s="252"/>
      <c r="BL61" s="252"/>
      <c r="BM61" s="252"/>
      <c r="BN61" s="252"/>
      <c r="BO61" s="265"/>
      <c r="BP61" s="265"/>
      <c r="BQ61" s="262">
        <v>55</v>
      </c>
      <c r="BR61" s="263"/>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6"/>
    </row>
    <row r="62" spans="1:131" s="247" customFormat="1" ht="26.25" customHeight="1" x14ac:dyDescent="0.15">
      <c r="A62" s="261">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403</v>
      </c>
      <c r="BK62" s="1125"/>
      <c r="BL62" s="1125"/>
      <c r="BM62" s="1125"/>
      <c r="BN62" s="1126"/>
      <c r="BO62" s="265"/>
      <c r="BP62" s="265"/>
      <c r="BQ62" s="262">
        <v>56</v>
      </c>
      <c r="BR62" s="263"/>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6"/>
    </row>
    <row r="63" spans="1:131" s="247" customFormat="1" ht="26.25" customHeight="1" thickBot="1" x14ac:dyDescent="0.2">
      <c r="A63" s="264" t="s">
        <v>383</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8"/>
      <c r="AF63" s="1119">
        <v>1105</v>
      </c>
      <c r="AG63" s="1048"/>
      <c r="AH63" s="1048"/>
      <c r="AI63" s="1048"/>
      <c r="AJ63" s="1120"/>
      <c r="AK63" s="1121"/>
      <c r="AL63" s="1052"/>
      <c r="AM63" s="1052"/>
      <c r="AN63" s="1052"/>
      <c r="AO63" s="1052"/>
      <c r="AP63" s="1048"/>
      <c r="AQ63" s="1048"/>
      <c r="AR63" s="1048"/>
      <c r="AS63" s="1048"/>
      <c r="AT63" s="1048"/>
      <c r="AU63" s="1048"/>
      <c r="AV63" s="1048"/>
      <c r="AW63" s="1048"/>
      <c r="AX63" s="1048"/>
      <c r="AY63" s="1048"/>
      <c r="AZ63" s="1115"/>
      <c r="BA63" s="1115"/>
      <c r="BB63" s="1115"/>
      <c r="BC63" s="1115"/>
      <c r="BD63" s="1115"/>
      <c r="BE63" s="1049"/>
      <c r="BF63" s="1049"/>
      <c r="BG63" s="1049"/>
      <c r="BH63" s="1049"/>
      <c r="BI63" s="1050"/>
      <c r="BJ63" s="1116" t="s">
        <v>405</v>
      </c>
      <c r="BK63" s="1040"/>
      <c r="BL63" s="1040"/>
      <c r="BM63" s="1040"/>
      <c r="BN63" s="1117"/>
      <c r="BO63" s="265"/>
      <c r="BP63" s="265"/>
      <c r="BQ63" s="262">
        <v>57</v>
      </c>
      <c r="BR63" s="263"/>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6"/>
    </row>
    <row r="66" spans="1:131" s="247" customFormat="1" ht="26.25" customHeight="1" x14ac:dyDescent="0.15">
      <c r="A66" s="1085" t="s">
        <v>407</v>
      </c>
      <c r="B66" s="1086"/>
      <c r="C66" s="1086"/>
      <c r="D66" s="1086"/>
      <c r="E66" s="1086"/>
      <c r="F66" s="1086"/>
      <c r="G66" s="1086"/>
      <c r="H66" s="1086"/>
      <c r="I66" s="1086"/>
      <c r="J66" s="1086"/>
      <c r="K66" s="1086"/>
      <c r="L66" s="1086"/>
      <c r="M66" s="1086"/>
      <c r="N66" s="1086"/>
      <c r="O66" s="1086"/>
      <c r="P66" s="1087"/>
      <c r="Q66" s="1091" t="s">
        <v>408</v>
      </c>
      <c r="R66" s="1092"/>
      <c r="S66" s="1092"/>
      <c r="T66" s="1092"/>
      <c r="U66" s="1093"/>
      <c r="V66" s="1091" t="s">
        <v>409</v>
      </c>
      <c r="W66" s="1092"/>
      <c r="X66" s="1092"/>
      <c r="Y66" s="1092"/>
      <c r="Z66" s="1093"/>
      <c r="AA66" s="1091" t="s">
        <v>410</v>
      </c>
      <c r="AB66" s="1092"/>
      <c r="AC66" s="1092"/>
      <c r="AD66" s="1092"/>
      <c r="AE66" s="1093"/>
      <c r="AF66" s="1097" t="s">
        <v>411</v>
      </c>
      <c r="AG66" s="1098"/>
      <c r="AH66" s="1098"/>
      <c r="AI66" s="1098"/>
      <c r="AJ66" s="1099"/>
      <c r="AK66" s="1091" t="s">
        <v>412</v>
      </c>
      <c r="AL66" s="1086"/>
      <c r="AM66" s="1086"/>
      <c r="AN66" s="1086"/>
      <c r="AO66" s="1087"/>
      <c r="AP66" s="1091" t="s">
        <v>413</v>
      </c>
      <c r="AQ66" s="1092"/>
      <c r="AR66" s="1092"/>
      <c r="AS66" s="1092"/>
      <c r="AT66" s="1093"/>
      <c r="AU66" s="1091" t="s">
        <v>414</v>
      </c>
      <c r="AV66" s="1092"/>
      <c r="AW66" s="1092"/>
      <c r="AX66" s="1092"/>
      <c r="AY66" s="1093"/>
      <c r="AZ66" s="1091" t="s">
        <v>371</v>
      </c>
      <c r="BA66" s="1092"/>
      <c r="BB66" s="1092"/>
      <c r="BC66" s="1092"/>
      <c r="BD66" s="1107"/>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5" t="s">
        <v>584</v>
      </c>
      <c r="C68" s="1076"/>
      <c r="D68" s="1076"/>
      <c r="E68" s="1076"/>
      <c r="F68" s="1076"/>
      <c r="G68" s="1076"/>
      <c r="H68" s="1076"/>
      <c r="I68" s="1076"/>
      <c r="J68" s="1076"/>
      <c r="K68" s="1076"/>
      <c r="L68" s="1076"/>
      <c r="M68" s="1076"/>
      <c r="N68" s="1076"/>
      <c r="O68" s="1076"/>
      <c r="P68" s="1077"/>
      <c r="Q68" s="1078">
        <v>8840</v>
      </c>
      <c r="R68" s="1072"/>
      <c r="S68" s="1072"/>
      <c r="T68" s="1072"/>
      <c r="U68" s="1072"/>
      <c r="V68" s="1072">
        <v>8715</v>
      </c>
      <c r="W68" s="1072"/>
      <c r="X68" s="1072"/>
      <c r="Y68" s="1072"/>
      <c r="Z68" s="1072"/>
      <c r="AA68" s="1072">
        <v>125</v>
      </c>
      <c r="AB68" s="1072"/>
      <c r="AC68" s="1072"/>
      <c r="AD68" s="1072"/>
      <c r="AE68" s="1072"/>
      <c r="AF68" s="1072">
        <v>199</v>
      </c>
      <c r="AG68" s="1072"/>
      <c r="AH68" s="1072"/>
      <c r="AI68" s="1072"/>
      <c r="AJ68" s="1072"/>
      <c r="AK68" s="1072">
        <v>3</v>
      </c>
      <c r="AL68" s="1072"/>
      <c r="AM68" s="1072"/>
      <c r="AN68" s="1072"/>
      <c r="AO68" s="1072"/>
      <c r="AP68" s="1072">
        <v>5842</v>
      </c>
      <c r="AQ68" s="1072"/>
      <c r="AR68" s="1072"/>
      <c r="AS68" s="1072"/>
      <c r="AT68" s="1072"/>
      <c r="AU68" s="1072">
        <v>789</v>
      </c>
      <c r="AV68" s="1072"/>
      <c r="AW68" s="1072"/>
      <c r="AX68" s="1072"/>
      <c r="AY68" s="1072"/>
      <c r="AZ68" s="1073"/>
      <c r="BA68" s="1073"/>
      <c r="BB68" s="1073"/>
      <c r="BC68" s="1073"/>
      <c r="BD68" s="1074"/>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585</v>
      </c>
      <c r="C69" s="1064"/>
      <c r="D69" s="1064"/>
      <c r="E69" s="1064"/>
      <c r="F69" s="1064"/>
      <c r="G69" s="1064"/>
      <c r="H69" s="1064"/>
      <c r="I69" s="1064"/>
      <c r="J69" s="1064"/>
      <c r="K69" s="1064"/>
      <c r="L69" s="1064"/>
      <c r="M69" s="1064"/>
      <c r="N69" s="1064"/>
      <c r="O69" s="1064"/>
      <c r="P69" s="1065"/>
      <c r="Q69" s="1066">
        <v>1779</v>
      </c>
      <c r="R69" s="1060"/>
      <c r="S69" s="1060"/>
      <c r="T69" s="1060"/>
      <c r="U69" s="1060"/>
      <c r="V69" s="1060">
        <v>1771</v>
      </c>
      <c r="W69" s="1060"/>
      <c r="X69" s="1060"/>
      <c r="Y69" s="1060"/>
      <c r="Z69" s="1060"/>
      <c r="AA69" s="1060">
        <v>8</v>
      </c>
      <c r="AB69" s="1060"/>
      <c r="AC69" s="1060"/>
      <c r="AD69" s="1060"/>
      <c r="AE69" s="1060"/>
      <c r="AF69" s="1060">
        <v>39</v>
      </c>
      <c r="AG69" s="1060"/>
      <c r="AH69" s="1060"/>
      <c r="AI69" s="1060"/>
      <c r="AJ69" s="1060"/>
      <c r="AK69" s="1060" t="s">
        <v>600</v>
      </c>
      <c r="AL69" s="1060"/>
      <c r="AM69" s="1060"/>
      <c r="AN69" s="1060"/>
      <c r="AO69" s="1060"/>
      <c r="AP69" s="1060">
        <v>97</v>
      </c>
      <c r="AQ69" s="1060"/>
      <c r="AR69" s="1060"/>
      <c r="AS69" s="1060"/>
      <c r="AT69" s="1060"/>
      <c r="AU69" s="1060">
        <v>20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586</v>
      </c>
      <c r="C70" s="1064"/>
      <c r="D70" s="1064"/>
      <c r="E70" s="1064"/>
      <c r="F70" s="1064"/>
      <c r="G70" s="1064"/>
      <c r="H70" s="1064"/>
      <c r="I70" s="1064"/>
      <c r="J70" s="1064"/>
      <c r="K70" s="1064"/>
      <c r="L70" s="1064"/>
      <c r="M70" s="1064"/>
      <c r="N70" s="1064"/>
      <c r="O70" s="1064"/>
      <c r="P70" s="1065"/>
      <c r="Q70" s="1066">
        <v>966</v>
      </c>
      <c r="R70" s="1060"/>
      <c r="S70" s="1060"/>
      <c r="T70" s="1060"/>
      <c r="U70" s="1060"/>
      <c r="V70" s="1060">
        <v>703</v>
      </c>
      <c r="W70" s="1060"/>
      <c r="X70" s="1060"/>
      <c r="Y70" s="1060"/>
      <c r="Z70" s="1060"/>
      <c r="AA70" s="1060">
        <v>263</v>
      </c>
      <c r="AB70" s="1060"/>
      <c r="AC70" s="1060"/>
      <c r="AD70" s="1060"/>
      <c r="AE70" s="1060"/>
      <c r="AF70" s="1060">
        <v>2254</v>
      </c>
      <c r="AG70" s="1060"/>
      <c r="AH70" s="1060"/>
      <c r="AI70" s="1060"/>
      <c r="AJ70" s="1060"/>
      <c r="AK70" s="1060">
        <v>1</v>
      </c>
      <c r="AL70" s="1060"/>
      <c r="AM70" s="1060"/>
      <c r="AN70" s="1060"/>
      <c r="AO70" s="1060"/>
      <c r="AP70" s="1060">
        <v>311</v>
      </c>
      <c r="AQ70" s="1060"/>
      <c r="AR70" s="1060"/>
      <c r="AS70" s="1060"/>
      <c r="AT70" s="1060"/>
      <c r="AU70" s="1060">
        <v>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587</v>
      </c>
      <c r="C71" s="1064"/>
      <c r="D71" s="1064"/>
      <c r="E71" s="1064"/>
      <c r="F71" s="1064"/>
      <c r="G71" s="1064"/>
      <c r="H71" s="1064"/>
      <c r="I71" s="1064"/>
      <c r="J71" s="1064"/>
      <c r="K71" s="1064"/>
      <c r="L71" s="1064"/>
      <c r="M71" s="1064"/>
      <c r="N71" s="1064"/>
      <c r="O71" s="1064"/>
      <c r="P71" s="1065"/>
      <c r="Q71" s="1066">
        <v>1268</v>
      </c>
      <c r="R71" s="1060"/>
      <c r="S71" s="1060"/>
      <c r="T71" s="1060"/>
      <c r="U71" s="1060"/>
      <c r="V71" s="1060">
        <v>1133</v>
      </c>
      <c r="W71" s="1060"/>
      <c r="X71" s="1060"/>
      <c r="Y71" s="1060"/>
      <c r="Z71" s="1060"/>
      <c r="AA71" s="1060">
        <v>135</v>
      </c>
      <c r="AB71" s="1060"/>
      <c r="AC71" s="1060"/>
      <c r="AD71" s="1060"/>
      <c r="AE71" s="1060"/>
      <c r="AF71" s="1060">
        <v>135</v>
      </c>
      <c r="AG71" s="1060"/>
      <c r="AH71" s="1060"/>
      <c r="AI71" s="1060"/>
      <c r="AJ71" s="1060"/>
      <c r="AK71" s="1060">
        <v>0</v>
      </c>
      <c r="AL71" s="1060"/>
      <c r="AM71" s="1060"/>
      <c r="AN71" s="1060"/>
      <c r="AO71" s="1060"/>
      <c r="AP71" s="1060" t="s">
        <v>588</v>
      </c>
      <c r="AQ71" s="1060"/>
      <c r="AR71" s="1060"/>
      <c r="AS71" s="1060"/>
      <c r="AT71" s="1060"/>
      <c r="AU71" s="1060" t="s">
        <v>588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589</v>
      </c>
      <c r="C72" s="1064"/>
      <c r="D72" s="1064"/>
      <c r="E72" s="1064"/>
      <c r="F72" s="1064"/>
      <c r="G72" s="1064"/>
      <c r="H72" s="1064"/>
      <c r="I72" s="1064"/>
      <c r="J72" s="1064"/>
      <c r="K72" s="1064"/>
      <c r="L72" s="1064"/>
      <c r="M72" s="1064"/>
      <c r="N72" s="1064"/>
      <c r="O72" s="1064"/>
      <c r="P72" s="1065"/>
      <c r="Q72" s="1066">
        <v>285242</v>
      </c>
      <c r="R72" s="1060"/>
      <c r="S72" s="1060"/>
      <c r="T72" s="1060"/>
      <c r="U72" s="1060"/>
      <c r="V72" s="1060">
        <v>271656</v>
      </c>
      <c r="W72" s="1060"/>
      <c r="X72" s="1060"/>
      <c r="Y72" s="1060"/>
      <c r="Z72" s="1060"/>
      <c r="AA72" s="1060">
        <v>13586</v>
      </c>
      <c r="AB72" s="1060"/>
      <c r="AC72" s="1060"/>
      <c r="AD72" s="1060"/>
      <c r="AE72" s="1060"/>
      <c r="AF72" s="1060">
        <v>13586</v>
      </c>
      <c r="AG72" s="1060"/>
      <c r="AH72" s="1060"/>
      <c r="AI72" s="1060"/>
      <c r="AJ72" s="1060"/>
      <c r="AK72" s="1060">
        <v>983</v>
      </c>
      <c r="AL72" s="1060"/>
      <c r="AM72" s="1060"/>
      <c r="AN72" s="1060"/>
      <c r="AO72" s="1060"/>
      <c r="AP72" s="1060" t="s">
        <v>590</v>
      </c>
      <c r="AQ72" s="1060"/>
      <c r="AR72" s="1060"/>
      <c r="AS72" s="1060"/>
      <c r="AT72" s="1060"/>
      <c r="AU72" s="1060" t="s">
        <v>591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592</v>
      </c>
      <c r="C73" s="1064"/>
      <c r="D73" s="1064"/>
      <c r="E73" s="1064"/>
      <c r="F73" s="1064"/>
      <c r="G73" s="1064"/>
      <c r="H73" s="1064"/>
      <c r="I73" s="1064"/>
      <c r="J73" s="1064"/>
      <c r="K73" s="1064"/>
      <c r="L73" s="1064"/>
      <c r="M73" s="1064"/>
      <c r="N73" s="1064"/>
      <c r="O73" s="1064"/>
      <c r="P73" s="1065"/>
      <c r="Q73" s="1067">
        <v>1048</v>
      </c>
      <c r="R73" s="1068"/>
      <c r="S73" s="1068"/>
      <c r="T73" s="1068"/>
      <c r="U73" s="1069"/>
      <c r="V73" s="1070">
        <v>1001</v>
      </c>
      <c r="W73" s="1068"/>
      <c r="X73" s="1068"/>
      <c r="Y73" s="1068"/>
      <c r="Z73" s="1069"/>
      <c r="AA73" s="1070">
        <v>47</v>
      </c>
      <c r="AB73" s="1068"/>
      <c r="AC73" s="1068"/>
      <c r="AD73" s="1068"/>
      <c r="AE73" s="1069"/>
      <c r="AF73" s="1070">
        <v>47</v>
      </c>
      <c r="AG73" s="1068"/>
      <c r="AH73" s="1068"/>
      <c r="AI73" s="1068"/>
      <c r="AJ73" s="1069"/>
      <c r="AK73" s="1070">
        <v>42</v>
      </c>
      <c r="AL73" s="1068"/>
      <c r="AM73" s="1068"/>
      <c r="AN73" s="1068"/>
      <c r="AO73" s="1069"/>
      <c r="AP73" s="1070" t="s">
        <v>593</v>
      </c>
      <c r="AQ73" s="1068"/>
      <c r="AR73" s="1068"/>
      <c r="AS73" s="1068"/>
      <c r="AT73" s="1069"/>
      <c r="AU73" s="1070" t="s">
        <v>588</v>
      </c>
      <c r="AV73" s="1068"/>
      <c r="AW73" s="1068"/>
      <c r="AX73" s="1068"/>
      <c r="AY73" s="1069"/>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598</v>
      </c>
      <c r="C74" s="1064"/>
      <c r="D74" s="1064"/>
      <c r="E74" s="1064"/>
      <c r="F74" s="1064"/>
      <c r="G74" s="1064"/>
      <c r="H74" s="1064"/>
      <c r="I74" s="1064"/>
      <c r="J74" s="1064"/>
      <c r="K74" s="1064"/>
      <c r="L74" s="1064"/>
      <c r="M74" s="1064"/>
      <c r="N74" s="1064"/>
      <c r="O74" s="1064"/>
      <c r="P74" s="1065"/>
      <c r="Q74" s="1066">
        <v>2077</v>
      </c>
      <c r="R74" s="1060"/>
      <c r="S74" s="1060"/>
      <c r="T74" s="1060"/>
      <c r="U74" s="1060"/>
      <c r="V74" s="1060">
        <v>2060</v>
      </c>
      <c r="W74" s="1060"/>
      <c r="X74" s="1060"/>
      <c r="Y74" s="1060"/>
      <c r="Z74" s="1060"/>
      <c r="AA74" s="1060">
        <v>17</v>
      </c>
      <c r="AB74" s="1060"/>
      <c r="AC74" s="1060"/>
      <c r="AD74" s="1060"/>
      <c r="AE74" s="1060"/>
      <c r="AF74" s="1060">
        <v>17</v>
      </c>
      <c r="AG74" s="1060"/>
      <c r="AH74" s="1060"/>
      <c r="AI74" s="1060"/>
      <c r="AJ74" s="1060"/>
      <c r="AK74" s="1060" t="s">
        <v>576</v>
      </c>
      <c r="AL74" s="1060"/>
      <c r="AM74" s="1060"/>
      <c r="AN74" s="1060"/>
      <c r="AO74" s="1060"/>
      <c r="AP74" s="1060">
        <v>1</v>
      </c>
      <c r="AQ74" s="1060"/>
      <c r="AR74" s="1060"/>
      <c r="AS74" s="1060"/>
      <c r="AT74" s="1060"/>
      <c r="AU74" s="1060">
        <v>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599</v>
      </c>
      <c r="C75" s="1064"/>
      <c r="D75" s="1064"/>
      <c r="E75" s="1064"/>
      <c r="F75" s="1064"/>
      <c r="G75" s="1064"/>
      <c r="H75" s="1064"/>
      <c r="I75" s="1064"/>
      <c r="J75" s="1064"/>
      <c r="K75" s="1064"/>
      <c r="L75" s="1064"/>
      <c r="M75" s="1064"/>
      <c r="N75" s="1064"/>
      <c r="O75" s="1064"/>
      <c r="P75" s="1065"/>
      <c r="Q75" s="1066">
        <v>12345</v>
      </c>
      <c r="R75" s="1060"/>
      <c r="S75" s="1060"/>
      <c r="T75" s="1060"/>
      <c r="U75" s="1060"/>
      <c r="V75" s="1060">
        <v>13198</v>
      </c>
      <c r="W75" s="1060"/>
      <c r="X75" s="1060"/>
      <c r="Y75" s="1060"/>
      <c r="Z75" s="1060"/>
      <c r="AA75" s="1060">
        <v>-853</v>
      </c>
      <c r="AB75" s="1060"/>
      <c r="AC75" s="1060"/>
      <c r="AD75" s="1060"/>
      <c r="AE75" s="1060"/>
      <c r="AF75" s="1060">
        <v>667</v>
      </c>
      <c r="AG75" s="1060"/>
      <c r="AH75" s="1060"/>
      <c r="AI75" s="1060"/>
      <c r="AJ75" s="1060"/>
      <c r="AK75" s="1060">
        <v>1835</v>
      </c>
      <c r="AL75" s="1060"/>
      <c r="AM75" s="1060"/>
      <c r="AN75" s="1060"/>
      <c r="AO75" s="1060"/>
      <c r="AP75" s="1060">
        <v>10936</v>
      </c>
      <c r="AQ75" s="1060"/>
      <c r="AR75" s="1060"/>
      <c r="AS75" s="1060"/>
      <c r="AT75" s="1060"/>
      <c r="AU75" s="1060">
        <v>673</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596</v>
      </c>
      <c r="C76" s="1064"/>
      <c r="D76" s="1064"/>
      <c r="E76" s="1064"/>
      <c r="F76" s="1064"/>
      <c r="G76" s="1064"/>
      <c r="H76" s="1064"/>
      <c r="I76" s="1064"/>
      <c r="J76" s="1064"/>
      <c r="K76" s="1064"/>
      <c r="L76" s="1064"/>
      <c r="M76" s="1064"/>
      <c r="N76" s="1064"/>
      <c r="O76" s="1064"/>
      <c r="P76" s="1065"/>
      <c r="Q76" s="1071">
        <v>6381</v>
      </c>
      <c r="R76" s="1060"/>
      <c r="S76" s="1060"/>
      <c r="T76" s="1060"/>
      <c r="U76" s="1060"/>
      <c r="V76" s="1071">
        <v>6104</v>
      </c>
      <c r="W76" s="1060"/>
      <c r="X76" s="1060"/>
      <c r="Y76" s="1060"/>
      <c r="Z76" s="1060"/>
      <c r="AA76" s="1071">
        <v>277</v>
      </c>
      <c r="AB76" s="1060"/>
      <c r="AC76" s="1060"/>
      <c r="AD76" s="1060"/>
      <c r="AE76" s="1060"/>
      <c r="AF76" s="1070">
        <v>277</v>
      </c>
      <c r="AG76" s="1068"/>
      <c r="AH76" s="1068"/>
      <c r="AI76" s="1068"/>
      <c r="AJ76" s="1069"/>
      <c r="AK76" s="1071">
        <v>80</v>
      </c>
      <c r="AL76" s="1060"/>
      <c r="AM76" s="1060"/>
      <c r="AN76" s="1060"/>
      <c r="AO76" s="1060"/>
      <c r="AP76" s="1071" t="s">
        <v>593</v>
      </c>
      <c r="AQ76" s="1060"/>
      <c r="AR76" s="1060"/>
      <c r="AS76" s="1060"/>
      <c r="AT76" s="1060"/>
      <c r="AU76" s="1071" t="s">
        <v>593</v>
      </c>
      <c r="AV76" s="1060"/>
      <c r="AW76" s="1060"/>
      <c r="AX76" s="1060"/>
      <c r="AY76" s="106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597</v>
      </c>
      <c r="C77" s="1064"/>
      <c r="D77" s="1064"/>
      <c r="E77" s="1064"/>
      <c r="F77" s="1064"/>
      <c r="G77" s="1064"/>
      <c r="H77" s="1064"/>
      <c r="I77" s="1064"/>
      <c r="J77" s="1064"/>
      <c r="K77" s="1064"/>
      <c r="L77" s="1064"/>
      <c r="M77" s="1064"/>
      <c r="N77" s="1064"/>
      <c r="O77" s="1064"/>
      <c r="P77" s="1065"/>
      <c r="Q77" s="1071">
        <v>36</v>
      </c>
      <c r="R77" s="1060"/>
      <c r="S77" s="1060"/>
      <c r="T77" s="1060"/>
      <c r="U77" s="1060"/>
      <c r="V77" s="1071">
        <v>33</v>
      </c>
      <c r="W77" s="1060"/>
      <c r="X77" s="1060"/>
      <c r="Y77" s="1060"/>
      <c r="Z77" s="1060"/>
      <c r="AA77" s="1071">
        <v>3</v>
      </c>
      <c r="AB77" s="1060"/>
      <c r="AC77" s="1060"/>
      <c r="AD77" s="1060"/>
      <c r="AE77" s="1060"/>
      <c r="AF77" s="1070">
        <v>3</v>
      </c>
      <c r="AG77" s="1068"/>
      <c r="AH77" s="1068"/>
      <c r="AI77" s="1068"/>
      <c r="AJ77" s="1069"/>
      <c r="AK77" s="1071">
        <v>29</v>
      </c>
      <c r="AL77" s="1060"/>
      <c r="AM77" s="1060"/>
      <c r="AN77" s="1060"/>
      <c r="AO77" s="1060"/>
      <c r="AP77" s="1071" t="s">
        <v>593</v>
      </c>
      <c r="AQ77" s="1060"/>
      <c r="AR77" s="1060"/>
      <c r="AS77" s="1060"/>
      <c r="AT77" s="1060"/>
      <c r="AU77" s="1071" t="s">
        <v>593</v>
      </c>
      <c r="AV77" s="1060"/>
      <c r="AW77" s="1060"/>
      <c r="AX77" s="1060"/>
      <c r="AY77" s="1060"/>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594</v>
      </c>
      <c r="C78" s="1064"/>
      <c r="D78" s="1064"/>
      <c r="E78" s="1064"/>
      <c r="F78" s="1064"/>
      <c r="G78" s="1064"/>
      <c r="H78" s="1064"/>
      <c r="I78" s="1064"/>
      <c r="J78" s="1064"/>
      <c r="K78" s="1064"/>
      <c r="L78" s="1064"/>
      <c r="M78" s="1064"/>
      <c r="N78" s="1064"/>
      <c r="O78" s="1064"/>
      <c r="P78" s="1065"/>
      <c r="Q78" s="1071">
        <v>37</v>
      </c>
      <c r="R78" s="1060"/>
      <c r="S78" s="1060"/>
      <c r="T78" s="1060"/>
      <c r="U78" s="1060"/>
      <c r="V78" s="1071">
        <v>26</v>
      </c>
      <c r="W78" s="1060"/>
      <c r="X78" s="1060"/>
      <c r="Y78" s="1060"/>
      <c r="Z78" s="1060"/>
      <c r="AA78" s="1071">
        <v>11</v>
      </c>
      <c r="AB78" s="1060"/>
      <c r="AC78" s="1060"/>
      <c r="AD78" s="1060"/>
      <c r="AE78" s="1060"/>
      <c r="AF78" s="1060">
        <v>5</v>
      </c>
      <c r="AG78" s="1060"/>
      <c r="AH78" s="1060"/>
      <c r="AI78" s="1060"/>
      <c r="AJ78" s="1060"/>
      <c r="AK78" s="1071" t="s">
        <v>576</v>
      </c>
      <c r="AL78" s="1060"/>
      <c r="AM78" s="1060"/>
      <c r="AN78" s="1060"/>
      <c r="AO78" s="1060"/>
      <c r="AP78" s="1071" t="s">
        <v>576</v>
      </c>
      <c r="AQ78" s="1060"/>
      <c r="AR78" s="1060"/>
      <c r="AS78" s="1060"/>
      <c r="AT78" s="1060"/>
      <c r="AU78" s="1071" t="s">
        <v>576</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595</v>
      </c>
      <c r="C79" s="1064"/>
      <c r="D79" s="1064"/>
      <c r="E79" s="1064"/>
      <c r="F79" s="1064"/>
      <c r="G79" s="1064"/>
      <c r="H79" s="1064"/>
      <c r="I79" s="1064"/>
      <c r="J79" s="1064"/>
      <c r="K79" s="1064"/>
      <c r="L79" s="1064"/>
      <c r="M79" s="1064"/>
      <c r="N79" s="1064"/>
      <c r="O79" s="1064"/>
      <c r="P79" s="1065"/>
      <c r="Q79" s="1067">
        <v>191</v>
      </c>
      <c r="R79" s="1068"/>
      <c r="S79" s="1068"/>
      <c r="T79" s="1068"/>
      <c r="U79" s="1069"/>
      <c r="V79" s="1070">
        <v>182</v>
      </c>
      <c r="W79" s="1068"/>
      <c r="X79" s="1068"/>
      <c r="Y79" s="1068"/>
      <c r="Z79" s="1069"/>
      <c r="AA79" s="1070">
        <v>9</v>
      </c>
      <c r="AB79" s="1068"/>
      <c r="AC79" s="1068"/>
      <c r="AD79" s="1068"/>
      <c r="AE79" s="1069"/>
      <c r="AF79" s="1070">
        <v>9</v>
      </c>
      <c r="AG79" s="1068"/>
      <c r="AH79" s="1068"/>
      <c r="AI79" s="1068"/>
      <c r="AJ79" s="1069"/>
      <c r="AK79" s="1070" t="s">
        <v>576</v>
      </c>
      <c r="AL79" s="1068"/>
      <c r="AM79" s="1068"/>
      <c r="AN79" s="1068"/>
      <c r="AO79" s="1069"/>
      <c r="AP79" s="1070" t="s">
        <v>576</v>
      </c>
      <c r="AQ79" s="1068"/>
      <c r="AR79" s="1068"/>
      <c r="AS79" s="1068"/>
      <c r="AT79" s="1069"/>
      <c r="AU79" s="1070" t="s">
        <v>576</v>
      </c>
      <c r="AV79" s="1068"/>
      <c r="AW79" s="1068"/>
      <c r="AX79" s="1068"/>
      <c r="AY79" s="1069"/>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71"/>
      <c r="R80" s="1060"/>
      <c r="S80" s="1060"/>
      <c r="T80" s="1060"/>
      <c r="U80" s="1060"/>
      <c r="V80" s="1071"/>
      <c r="W80" s="1060"/>
      <c r="X80" s="1060"/>
      <c r="Y80" s="1060"/>
      <c r="Z80" s="1060"/>
      <c r="AA80" s="1071"/>
      <c r="AB80" s="1060"/>
      <c r="AC80" s="1060"/>
      <c r="AD80" s="1060"/>
      <c r="AE80" s="1060"/>
      <c r="AF80" s="1060"/>
      <c r="AG80" s="1060"/>
      <c r="AH80" s="1060"/>
      <c r="AI80" s="1060"/>
      <c r="AJ80" s="1060"/>
      <c r="AK80" s="1071"/>
      <c r="AL80" s="1060"/>
      <c r="AM80" s="1060"/>
      <c r="AN80" s="1060"/>
      <c r="AO80" s="1060"/>
      <c r="AP80" s="1071"/>
      <c r="AQ80" s="1060"/>
      <c r="AR80" s="1060"/>
      <c r="AS80" s="1060"/>
      <c r="AT80" s="1060"/>
      <c r="AU80" s="1071"/>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7"/>
      <c r="R81" s="1068"/>
      <c r="S81" s="1068"/>
      <c r="T81" s="1068"/>
      <c r="U81" s="1069"/>
      <c r="V81" s="1070"/>
      <c r="W81" s="1068"/>
      <c r="X81" s="1068"/>
      <c r="Y81" s="1068"/>
      <c r="Z81" s="1069"/>
      <c r="AA81" s="1070"/>
      <c r="AB81" s="1068"/>
      <c r="AC81" s="1068"/>
      <c r="AD81" s="1068"/>
      <c r="AE81" s="1069"/>
      <c r="AF81" s="1070"/>
      <c r="AG81" s="1068"/>
      <c r="AH81" s="1068"/>
      <c r="AI81" s="1068"/>
      <c r="AJ81" s="1069"/>
      <c r="AK81" s="1070"/>
      <c r="AL81" s="1068"/>
      <c r="AM81" s="1068"/>
      <c r="AN81" s="1068"/>
      <c r="AO81" s="1069"/>
      <c r="AP81" s="1070"/>
      <c r="AQ81" s="1068"/>
      <c r="AR81" s="1068"/>
      <c r="AS81" s="1068"/>
      <c r="AT81" s="1069"/>
      <c r="AU81" s="1070"/>
      <c r="AV81" s="1068"/>
      <c r="AW81" s="1068"/>
      <c r="AX81" s="1068"/>
      <c r="AY81" s="1069"/>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383</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303</v>
      </c>
      <c r="AG109" s="983"/>
      <c r="AH109" s="983"/>
      <c r="AI109" s="983"/>
      <c r="AJ109" s="984"/>
      <c r="AK109" s="985" t="s">
        <v>302</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303</v>
      </c>
      <c r="BW109" s="983"/>
      <c r="BX109" s="983"/>
      <c r="BY109" s="983"/>
      <c r="BZ109" s="984"/>
      <c r="CA109" s="985" t="s">
        <v>302</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303</v>
      </c>
      <c r="DM109" s="983"/>
      <c r="DN109" s="983"/>
      <c r="DO109" s="983"/>
      <c r="DP109" s="984"/>
      <c r="DQ109" s="985" t="s">
        <v>302</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911532</v>
      </c>
      <c r="AB110" s="976"/>
      <c r="AC110" s="976"/>
      <c r="AD110" s="976"/>
      <c r="AE110" s="977"/>
      <c r="AF110" s="978">
        <v>933416</v>
      </c>
      <c r="AG110" s="976"/>
      <c r="AH110" s="976"/>
      <c r="AI110" s="976"/>
      <c r="AJ110" s="977"/>
      <c r="AK110" s="978">
        <v>914968</v>
      </c>
      <c r="AL110" s="976"/>
      <c r="AM110" s="976"/>
      <c r="AN110" s="976"/>
      <c r="AO110" s="977"/>
      <c r="AP110" s="979">
        <v>17.3</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8967235</v>
      </c>
      <c r="BR110" s="923"/>
      <c r="BS110" s="923"/>
      <c r="BT110" s="923"/>
      <c r="BU110" s="923"/>
      <c r="BV110" s="923">
        <v>9404494</v>
      </c>
      <c r="BW110" s="923"/>
      <c r="BX110" s="923"/>
      <c r="BY110" s="923"/>
      <c r="BZ110" s="923"/>
      <c r="CA110" s="923">
        <v>9259476</v>
      </c>
      <c r="CB110" s="923"/>
      <c r="CC110" s="923"/>
      <c r="CD110" s="923"/>
      <c r="CE110" s="923"/>
      <c r="CF110" s="947">
        <v>174.6</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431</v>
      </c>
      <c r="DH110" s="923"/>
      <c r="DI110" s="923"/>
      <c r="DJ110" s="923"/>
      <c r="DK110" s="923"/>
      <c r="DL110" s="923" t="s">
        <v>405</v>
      </c>
      <c r="DM110" s="923"/>
      <c r="DN110" s="923"/>
      <c r="DO110" s="923"/>
      <c r="DP110" s="923"/>
      <c r="DQ110" s="923" t="s">
        <v>405</v>
      </c>
      <c r="DR110" s="923"/>
      <c r="DS110" s="923"/>
      <c r="DT110" s="923"/>
      <c r="DU110" s="923"/>
      <c r="DV110" s="924" t="s">
        <v>432</v>
      </c>
      <c r="DW110" s="924"/>
      <c r="DX110" s="924"/>
      <c r="DY110" s="924"/>
      <c r="DZ110" s="925"/>
    </row>
    <row r="111" spans="1:131" s="246"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434</v>
      </c>
      <c r="AG111" s="1004"/>
      <c r="AH111" s="1004"/>
      <c r="AI111" s="1004"/>
      <c r="AJ111" s="1005"/>
      <c r="AK111" s="1006" t="s">
        <v>432</v>
      </c>
      <c r="AL111" s="1004"/>
      <c r="AM111" s="1004"/>
      <c r="AN111" s="1004"/>
      <c r="AO111" s="1005"/>
      <c r="AP111" s="1007" t="s">
        <v>432</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103410</v>
      </c>
      <c r="BR111" s="895"/>
      <c r="BS111" s="895"/>
      <c r="BT111" s="895"/>
      <c r="BU111" s="895"/>
      <c r="BV111" s="895">
        <v>73202</v>
      </c>
      <c r="BW111" s="895"/>
      <c r="BX111" s="895"/>
      <c r="BY111" s="895"/>
      <c r="BZ111" s="895"/>
      <c r="CA111" s="895">
        <v>49717</v>
      </c>
      <c r="CB111" s="895"/>
      <c r="CC111" s="895"/>
      <c r="CD111" s="895"/>
      <c r="CE111" s="895"/>
      <c r="CF111" s="956">
        <v>0.9</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434</v>
      </c>
      <c r="DH111" s="895"/>
      <c r="DI111" s="895"/>
      <c r="DJ111" s="895"/>
      <c r="DK111" s="895"/>
      <c r="DL111" s="895" t="s">
        <v>405</v>
      </c>
      <c r="DM111" s="895"/>
      <c r="DN111" s="895"/>
      <c r="DO111" s="895"/>
      <c r="DP111" s="895"/>
      <c r="DQ111" s="895" t="s">
        <v>432</v>
      </c>
      <c r="DR111" s="895"/>
      <c r="DS111" s="895"/>
      <c r="DT111" s="895"/>
      <c r="DU111" s="895"/>
      <c r="DV111" s="872" t="s">
        <v>432</v>
      </c>
      <c r="DW111" s="872"/>
      <c r="DX111" s="872"/>
      <c r="DY111" s="872"/>
      <c r="DZ111" s="873"/>
    </row>
    <row r="112" spans="1:131" s="246" customFormat="1" ht="26.25" customHeight="1" x14ac:dyDescent="0.15">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432</v>
      </c>
      <c r="AB112" s="858"/>
      <c r="AC112" s="858"/>
      <c r="AD112" s="858"/>
      <c r="AE112" s="859"/>
      <c r="AF112" s="860" t="s">
        <v>434</v>
      </c>
      <c r="AG112" s="858"/>
      <c r="AH112" s="858"/>
      <c r="AI112" s="858"/>
      <c r="AJ112" s="859"/>
      <c r="AK112" s="860" t="s">
        <v>434</v>
      </c>
      <c r="AL112" s="858"/>
      <c r="AM112" s="858"/>
      <c r="AN112" s="858"/>
      <c r="AO112" s="859"/>
      <c r="AP112" s="905" t="s">
        <v>434</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6338934</v>
      </c>
      <c r="BR112" s="895"/>
      <c r="BS112" s="895"/>
      <c r="BT112" s="895"/>
      <c r="BU112" s="895"/>
      <c r="BV112" s="895">
        <v>6062712</v>
      </c>
      <c r="BW112" s="895"/>
      <c r="BX112" s="895"/>
      <c r="BY112" s="895"/>
      <c r="BZ112" s="895"/>
      <c r="CA112" s="895">
        <v>5753977</v>
      </c>
      <c r="CB112" s="895"/>
      <c r="CC112" s="895"/>
      <c r="CD112" s="895"/>
      <c r="CE112" s="895"/>
      <c r="CF112" s="956">
        <v>108.5</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19758</v>
      </c>
      <c r="DH112" s="895"/>
      <c r="DI112" s="895"/>
      <c r="DJ112" s="895"/>
      <c r="DK112" s="895"/>
      <c r="DL112" s="895">
        <v>7547</v>
      </c>
      <c r="DM112" s="895"/>
      <c r="DN112" s="895"/>
      <c r="DO112" s="895"/>
      <c r="DP112" s="895"/>
      <c r="DQ112" s="895">
        <v>2041</v>
      </c>
      <c r="DR112" s="895"/>
      <c r="DS112" s="895"/>
      <c r="DT112" s="895"/>
      <c r="DU112" s="895"/>
      <c r="DV112" s="872">
        <v>0</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482216</v>
      </c>
      <c r="AB113" s="1004"/>
      <c r="AC113" s="1004"/>
      <c r="AD113" s="1004"/>
      <c r="AE113" s="1005"/>
      <c r="AF113" s="1006">
        <v>440055</v>
      </c>
      <c r="AG113" s="1004"/>
      <c r="AH113" s="1004"/>
      <c r="AI113" s="1004"/>
      <c r="AJ113" s="1005"/>
      <c r="AK113" s="1006">
        <v>443241</v>
      </c>
      <c r="AL113" s="1004"/>
      <c r="AM113" s="1004"/>
      <c r="AN113" s="1004"/>
      <c r="AO113" s="1005"/>
      <c r="AP113" s="1007">
        <v>8.4</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971531</v>
      </c>
      <c r="BR113" s="895"/>
      <c r="BS113" s="895"/>
      <c r="BT113" s="895"/>
      <c r="BU113" s="895"/>
      <c r="BV113" s="895">
        <v>1011627</v>
      </c>
      <c r="BW113" s="895"/>
      <c r="BX113" s="895"/>
      <c r="BY113" s="895"/>
      <c r="BZ113" s="895"/>
      <c r="CA113" s="895">
        <v>1484284</v>
      </c>
      <c r="CB113" s="895"/>
      <c r="CC113" s="895"/>
      <c r="CD113" s="895"/>
      <c r="CE113" s="895"/>
      <c r="CF113" s="956">
        <v>28</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444</v>
      </c>
      <c r="DH113" s="858"/>
      <c r="DI113" s="858"/>
      <c r="DJ113" s="858"/>
      <c r="DK113" s="859"/>
      <c r="DL113" s="860" t="s">
        <v>434</v>
      </c>
      <c r="DM113" s="858"/>
      <c r="DN113" s="858"/>
      <c r="DO113" s="858"/>
      <c r="DP113" s="859"/>
      <c r="DQ113" s="860" t="s">
        <v>434</v>
      </c>
      <c r="DR113" s="858"/>
      <c r="DS113" s="858"/>
      <c r="DT113" s="858"/>
      <c r="DU113" s="859"/>
      <c r="DV113" s="905" t="s">
        <v>432</v>
      </c>
      <c r="DW113" s="906"/>
      <c r="DX113" s="906"/>
      <c r="DY113" s="906"/>
      <c r="DZ113" s="907"/>
    </row>
    <row r="114" spans="1:130" s="246" customFormat="1" ht="26.25" customHeight="1" x14ac:dyDescent="0.15">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162598</v>
      </c>
      <c r="AB114" s="858"/>
      <c r="AC114" s="858"/>
      <c r="AD114" s="858"/>
      <c r="AE114" s="859"/>
      <c r="AF114" s="860">
        <v>194577</v>
      </c>
      <c r="AG114" s="858"/>
      <c r="AH114" s="858"/>
      <c r="AI114" s="858"/>
      <c r="AJ114" s="859"/>
      <c r="AK114" s="860">
        <v>209629</v>
      </c>
      <c r="AL114" s="858"/>
      <c r="AM114" s="858"/>
      <c r="AN114" s="858"/>
      <c r="AO114" s="859"/>
      <c r="AP114" s="905">
        <v>4</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1761324</v>
      </c>
      <c r="BR114" s="895"/>
      <c r="BS114" s="895"/>
      <c r="BT114" s="895"/>
      <c r="BU114" s="895"/>
      <c r="BV114" s="895">
        <v>1556282</v>
      </c>
      <c r="BW114" s="895"/>
      <c r="BX114" s="895"/>
      <c r="BY114" s="895"/>
      <c r="BZ114" s="895"/>
      <c r="CA114" s="895">
        <v>1507914</v>
      </c>
      <c r="CB114" s="895"/>
      <c r="CC114" s="895"/>
      <c r="CD114" s="895"/>
      <c r="CE114" s="895"/>
      <c r="CF114" s="956">
        <v>28.4</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434</v>
      </c>
      <c r="DH114" s="858"/>
      <c r="DI114" s="858"/>
      <c r="DJ114" s="858"/>
      <c r="DK114" s="859"/>
      <c r="DL114" s="860" t="s">
        <v>432</v>
      </c>
      <c r="DM114" s="858"/>
      <c r="DN114" s="858"/>
      <c r="DO114" s="858"/>
      <c r="DP114" s="859"/>
      <c r="DQ114" s="860" t="s">
        <v>432</v>
      </c>
      <c r="DR114" s="858"/>
      <c r="DS114" s="858"/>
      <c r="DT114" s="858"/>
      <c r="DU114" s="859"/>
      <c r="DV114" s="905" t="s">
        <v>432</v>
      </c>
      <c r="DW114" s="906"/>
      <c r="DX114" s="906"/>
      <c r="DY114" s="906"/>
      <c r="DZ114" s="907"/>
    </row>
    <row r="115" spans="1:130" s="246"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101600</v>
      </c>
      <c r="AB115" s="1004"/>
      <c r="AC115" s="1004"/>
      <c r="AD115" s="1004"/>
      <c r="AE115" s="1005"/>
      <c r="AF115" s="1006">
        <v>44839</v>
      </c>
      <c r="AG115" s="1004"/>
      <c r="AH115" s="1004"/>
      <c r="AI115" s="1004"/>
      <c r="AJ115" s="1005"/>
      <c r="AK115" s="1006">
        <v>32077</v>
      </c>
      <c r="AL115" s="1004"/>
      <c r="AM115" s="1004"/>
      <c r="AN115" s="1004"/>
      <c r="AO115" s="1005"/>
      <c r="AP115" s="1007">
        <v>0.6</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v>19613</v>
      </c>
      <c r="BR115" s="895"/>
      <c r="BS115" s="895"/>
      <c r="BT115" s="895"/>
      <c r="BU115" s="895"/>
      <c r="BV115" s="895" t="s">
        <v>434</v>
      </c>
      <c r="BW115" s="895"/>
      <c r="BX115" s="895"/>
      <c r="BY115" s="895"/>
      <c r="BZ115" s="895"/>
      <c r="CA115" s="895" t="s">
        <v>444</v>
      </c>
      <c r="CB115" s="895"/>
      <c r="CC115" s="895"/>
      <c r="CD115" s="895"/>
      <c r="CE115" s="895"/>
      <c r="CF115" s="956" t="s">
        <v>432</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434</v>
      </c>
      <c r="DH115" s="858"/>
      <c r="DI115" s="858"/>
      <c r="DJ115" s="858"/>
      <c r="DK115" s="859"/>
      <c r="DL115" s="860" t="s">
        <v>434</v>
      </c>
      <c r="DM115" s="858"/>
      <c r="DN115" s="858"/>
      <c r="DO115" s="858"/>
      <c r="DP115" s="859"/>
      <c r="DQ115" s="860" t="s">
        <v>444</v>
      </c>
      <c r="DR115" s="858"/>
      <c r="DS115" s="858"/>
      <c r="DT115" s="858"/>
      <c r="DU115" s="859"/>
      <c r="DV115" s="905" t="s">
        <v>432</v>
      </c>
      <c r="DW115" s="906"/>
      <c r="DX115" s="906"/>
      <c r="DY115" s="906"/>
      <c r="DZ115" s="907"/>
    </row>
    <row r="116" spans="1:130" s="246" customFormat="1" ht="26.25" customHeight="1" x14ac:dyDescent="0.15">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444</v>
      </c>
      <c r="AB116" s="858"/>
      <c r="AC116" s="858"/>
      <c r="AD116" s="858"/>
      <c r="AE116" s="859"/>
      <c r="AF116" s="860" t="s">
        <v>432</v>
      </c>
      <c r="AG116" s="858"/>
      <c r="AH116" s="858"/>
      <c r="AI116" s="858"/>
      <c r="AJ116" s="859"/>
      <c r="AK116" s="860" t="s">
        <v>444</v>
      </c>
      <c r="AL116" s="858"/>
      <c r="AM116" s="858"/>
      <c r="AN116" s="858"/>
      <c r="AO116" s="859"/>
      <c r="AP116" s="905" t="s">
        <v>432</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432</v>
      </c>
      <c r="BR116" s="895"/>
      <c r="BS116" s="895"/>
      <c r="BT116" s="895"/>
      <c r="BU116" s="895"/>
      <c r="BV116" s="895" t="s">
        <v>432</v>
      </c>
      <c r="BW116" s="895"/>
      <c r="BX116" s="895"/>
      <c r="BY116" s="895"/>
      <c r="BZ116" s="895"/>
      <c r="CA116" s="895" t="s">
        <v>432</v>
      </c>
      <c r="CB116" s="895"/>
      <c r="CC116" s="895"/>
      <c r="CD116" s="895"/>
      <c r="CE116" s="895"/>
      <c r="CF116" s="956" t="s">
        <v>434</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69231</v>
      </c>
      <c r="DH116" s="858"/>
      <c r="DI116" s="858"/>
      <c r="DJ116" s="858"/>
      <c r="DK116" s="859"/>
      <c r="DL116" s="860">
        <v>57760</v>
      </c>
      <c r="DM116" s="858"/>
      <c r="DN116" s="858"/>
      <c r="DO116" s="858"/>
      <c r="DP116" s="859"/>
      <c r="DQ116" s="860">
        <v>46288</v>
      </c>
      <c r="DR116" s="858"/>
      <c r="DS116" s="858"/>
      <c r="DT116" s="858"/>
      <c r="DU116" s="859"/>
      <c r="DV116" s="905">
        <v>0.9</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1657946</v>
      </c>
      <c r="AB117" s="990"/>
      <c r="AC117" s="990"/>
      <c r="AD117" s="990"/>
      <c r="AE117" s="991"/>
      <c r="AF117" s="992">
        <v>1612887</v>
      </c>
      <c r="AG117" s="990"/>
      <c r="AH117" s="990"/>
      <c r="AI117" s="990"/>
      <c r="AJ117" s="991"/>
      <c r="AK117" s="992">
        <v>1599915</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431</v>
      </c>
      <c r="BR117" s="895"/>
      <c r="BS117" s="895"/>
      <c r="BT117" s="895"/>
      <c r="BU117" s="895"/>
      <c r="BV117" s="895" t="s">
        <v>126</v>
      </c>
      <c r="BW117" s="895"/>
      <c r="BX117" s="895"/>
      <c r="BY117" s="895"/>
      <c r="BZ117" s="895"/>
      <c r="CA117" s="895" t="s">
        <v>432</v>
      </c>
      <c r="CB117" s="895"/>
      <c r="CC117" s="895"/>
      <c r="CD117" s="895"/>
      <c r="CE117" s="895"/>
      <c r="CF117" s="956" t="s">
        <v>431</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444</v>
      </c>
      <c r="DH117" s="858"/>
      <c r="DI117" s="858"/>
      <c r="DJ117" s="858"/>
      <c r="DK117" s="859"/>
      <c r="DL117" s="860" t="s">
        <v>431</v>
      </c>
      <c r="DM117" s="858"/>
      <c r="DN117" s="858"/>
      <c r="DO117" s="858"/>
      <c r="DP117" s="859"/>
      <c r="DQ117" s="860" t="s">
        <v>444</v>
      </c>
      <c r="DR117" s="858"/>
      <c r="DS117" s="858"/>
      <c r="DT117" s="858"/>
      <c r="DU117" s="859"/>
      <c r="DV117" s="905" t="s">
        <v>457</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303</v>
      </c>
      <c r="AG118" s="983"/>
      <c r="AH118" s="983"/>
      <c r="AI118" s="983"/>
      <c r="AJ118" s="984"/>
      <c r="AK118" s="985" t="s">
        <v>302</v>
      </c>
      <c r="AL118" s="983"/>
      <c r="AM118" s="983"/>
      <c r="AN118" s="983"/>
      <c r="AO118" s="984"/>
      <c r="AP118" s="986" t="s">
        <v>425</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444</v>
      </c>
      <c r="BR118" s="926"/>
      <c r="BS118" s="926"/>
      <c r="BT118" s="926"/>
      <c r="BU118" s="926"/>
      <c r="BV118" s="926" t="s">
        <v>431</v>
      </c>
      <c r="BW118" s="926"/>
      <c r="BX118" s="926"/>
      <c r="BY118" s="926"/>
      <c r="BZ118" s="926"/>
      <c r="CA118" s="926" t="s">
        <v>457</v>
      </c>
      <c r="CB118" s="926"/>
      <c r="CC118" s="926"/>
      <c r="CD118" s="926"/>
      <c r="CE118" s="926"/>
      <c r="CF118" s="956" t="s">
        <v>385</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444</v>
      </c>
      <c r="DH118" s="858"/>
      <c r="DI118" s="858"/>
      <c r="DJ118" s="858"/>
      <c r="DK118" s="859"/>
      <c r="DL118" s="860" t="s">
        <v>431</v>
      </c>
      <c r="DM118" s="858"/>
      <c r="DN118" s="858"/>
      <c r="DO118" s="858"/>
      <c r="DP118" s="859"/>
      <c r="DQ118" s="860" t="s">
        <v>444</v>
      </c>
      <c r="DR118" s="858"/>
      <c r="DS118" s="858"/>
      <c r="DT118" s="858"/>
      <c r="DU118" s="859"/>
      <c r="DV118" s="905" t="s">
        <v>457</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460</v>
      </c>
      <c r="AB119" s="976"/>
      <c r="AC119" s="976"/>
      <c r="AD119" s="976"/>
      <c r="AE119" s="977"/>
      <c r="AF119" s="978" t="s">
        <v>461</v>
      </c>
      <c r="AG119" s="976"/>
      <c r="AH119" s="976"/>
      <c r="AI119" s="976"/>
      <c r="AJ119" s="977"/>
      <c r="AK119" s="978" t="s">
        <v>385</v>
      </c>
      <c r="AL119" s="976"/>
      <c r="AM119" s="976"/>
      <c r="AN119" s="976"/>
      <c r="AO119" s="977"/>
      <c r="AP119" s="979" t="s">
        <v>444</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462</v>
      </c>
      <c r="BP119" s="959"/>
      <c r="BQ119" s="963">
        <v>18162047</v>
      </c>
      <c r="BR119" s="926"/>
      <c r="BS119" s="926"/>
      <c r="BT119" s="926"/>
      <c r="BU119" s="926"/>
      <c r="BV119" s="926">
        <v>18108317</v>
      </c>
      <c r="BW119" s="926"/>
      <c r="BX119" s="926"/>
      <c r="BY119" s="926"/>
      <c r="BZ119" s="926"/>
      <c r="CA119" s="926">
        <v>18055368</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14421</v>
      </c>
      <c r="DH119" s="841"/>
      <c r="DI119" s="841"/>
      <c r="DJ119" s="841"/>
      <c r="DK119" s="842"/>
      <c r="DL119" s="843">
        <v>7895</v>
      </c>
      <c r="DM119" s="841"/>
      <c r="DN119" s="841"/>
      <c r="DO119" s="841"/>
      <c r="DP119" s="842"/>
      <c r="DQ119" s="843">
        <v>1388</v>
      </c>
      <c r="DR119" s="841"/>
      <c r="DS119" s="841"/>
      <c r="DT119" s="841"/>
      <c r="DU119" s="842"/>
      <c r="DV119" s="929">
        <v>0</v>
      </c>
      <c r="DW119" s="930"/>
      <c r="DX119" s="930"/>
      <c r="DY119" s="930"/>
      <c r="DZ119" s="931"/>
    </row>
    <row r="120" spans="1:130" s="246"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444</v>
      </c>
      <c r="AB120" s="858"/>
      <c r="AC120" s="858"/>
      <c r="AD120" s="858"/>
      <c r="AE120" s="859"/>
      <c r="AF120" s="860" t="s">
        <v>432</v>
      </c>
      <c r="AG120" s="858"/>
      <c r="AH120" s="858"/>
      <c r="AI120" s="858"/>
      <c r="AJ120" s="859"/>
      <c r="AK120" s="860" t="s">
        <v>460</v>
      </c>
      <c r="AL120" s="858"/>
      <c r="AM120" s="858"/>
      <c r="AN120" s="858"/>
      <c r="AO120" s="859"/>
      <c r="AP120" s="905" t="s">
        <v>444</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2492872</v>
      </c>
      <c r="BR120" s="923"/>
      <c r="BS120" s="923"/>
      <c r="BT120" s="923"/>
      <c r="BU120" s="923"/>
      <c r="BV120" s="923">
        <v>2406512</v>
      </c>
      <c r="BW120" s="923"/>
      <c r="BX120" s="923"/>
      <c r="BY120" s="923"/>
      <c r="BZ120" s="923"/>
      <c r="CA120" s="923">
        <v>2472927</v>
      </c>
      <c r="CB120" s="923"/>
      <c r="CC120" s="923"/>
      <c r="CD120" s="923"/>
      <c r="CE120" s="923"/>
      <c r="CF120" s="947">
        <v>46.6</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v>6320898</v>
      </c>
      <c r="DH120" s="923"/>
      <c r="DI120" s="923"/>
      <c r="DJ120" s="923"/>
      <c r="DK120" s="923"/>
      <c r="DL120" s="923">
        <v>6042457</v>
      </c>
      <c r="DM120" s="923"/>
      <c r="DN120" s="923"/>
      <c r="DO120" s="923"/>
      <c r="DP120" s="923"/>
      <c r="DQ120" s="923">
        <v>5736409</v>
      </c>
      <c r="DR120" s="923"/>
      <c r="DS120" s="923"/>
      <c r="DT120" s="923"/>
      <c r="DU120" s="923"/>
      <c r="DV120" s="924">
        <v>108.2</v>
      </c>
      <c r="DW120" s="924"/>
      <c r="DX120" s="924"/>
      <c r="DY120" s="924"/>
      <c r="DZ120" s="925"/>
    </row>
    <row r="121" spans="1:130" s="246" customFormat="1" ht="26.25" customHeight="1" x14ac:dyDescent="0.15">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14031</v>
      </c>
      <c r="AB121" s="858"/>
      <c r="AC121" s="858"/>
      <c r="AD121" s="858"/>
      <c r="AE121" s="859"/>
      <c r="AF121" s="860">
        <v>12394</v>
      </c>
      <c r="AG121" s="858"/>
      <c r="AH121" s="858"/>
      <c r="AI121" s="858"/>
      <c r="AJ121" s="859"/>
      <c r="AK121" s="860">
        <v>5189</v>
      </c>
      <c r="AL121" s="858"/>
      <c r="AM121" s="858"/>
      <c r="AN121" s="858"/>
      <c r="AO121" s="859"/>
      <c r="AP121" s="905">
        <v>0.1</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43674</v>
      </c>
      <c r="BR121" s="895"/>
      <c r="BS121" s="895"/>
      <c r="BT121" s="895"/>
      <c r="BU121" s="895"/>
      <c r="BV121" s="895">
        <v>33834</v>
      </c>
      <c r="BW121" s="895"/>
      <c r="BX121" s="895"/>
      <c r="BY121" s="895"/>
      <c r="BZ121" s="895"/>
      <c r="CA121" s="895">
        <v>24598</v>
      </c>
      <c r="CB121" s="895"/>
      <c r="CC121" s="895"/>
      <c r="CD121" s="895"/>
      <c r="CE121" s="895"/>
      <c r="CF121" s="956">
        <v>0.5</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v>18036</v>
      </c>
      <c r="DH121" s="895"/>
      <c r="DI121" s="895"/>
      <c r="DJ121" s="895"/>
      <c r="DK121" s="895"/>
      <c r="DL121" s="895">
        <v>20255</v>
      </c>
      <c r="DM121" s="895"/>
      <c r="DN121" s="895"/>
      <c r="DO121" s="895"/>
      <c r="DP121" s="895"/>
      <c r="DQ121" s="895">
        <v>17568</v>
      </c>
      <c r="DR121" s="895"/>
      <c r="DS121" s="895"/>
      <c r="DT121" s="895"/>
      <c r="DU121" s="895"/>
      <c r="DV121" s="872">
        <v>0.3</v>
      </c>
      <c r="DW121" s="872"/>
      <c r="DX121" s="872"/>
      <c r="DY121" s="872"/>
      <c r="DZ121" s="873"/>
    </row>
    <row r="122" spans="1:130" s="246" customFormat="1" ht="26.25" customHeight="1" x14ac:dyDescent="0.15">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460</v>
      </c>
      <c r="AB122" s="858"/>
      <c r="AC122" s="858"/>
      <c r="AD122" s="858"/>
      <c r="AE122" s="859"/>
      <c r="AF122" s="860" t="s">
        <v>385</v>
      </c>
      <c r="AG122" s="858"/>
      <c r="AH122" s="858"/>
      <c r="AI122" s="858"/>
      <c r="AJ122" s="859"/>
      <c r="AK122" s="860" t="s">
        <v>431</v>
      </c>
      <c r="AL122" s="858"/>
      <c r="AM122" s="858"/>
      <c r="AN122" s="858"/>
      <c r="AO122" s="859"/>
      <c r="AP122" s="905" t="s">
        <v>471</v>
      </c>
      <c r="AQ122" s="906"/>
      <c r="AR122" s="906"/>
      <c r="AS122" s="906"/>
      <c r="AT122" s="907"/>
      <c r="AU122" s="967"/>
      <c r="AV122" s="968"/>
      <c r="AW122" s="968"/>
      <c r="AX122" s="968"/>
      <c r="AY122" s="969"/>
      <c r="AZ122" s="960" t="s">
        <v>472</v>
      </c>
      <c r="BA122" s="961"/>
      <c r="BB122" s="961"/>
      <c r="BC122" s="961"/>
      <c r="BD122" s="961"/>
      <c r="BE122" s="961"/>
      <c r="BF122" s="961"/>
      <c r="BG122" s="961"/>
      <c r="BH122" s="961"/>
      <c r="BI122" s="961"/>
      <c r="BJ122" s="961"/>
      <c r="BK122" s="961"/>
      <c r="BL122" s="961"/>
      <c r="BM122" s="961"/>
      <c r="BN122" s="961"/>
      <c r="BO122" s="961"/>
      <c r="BP122" s="962"/>
      <c r="BQ122" s="963">
        <v>12694552</v>
      </c>
      <c r="BR122" s="926"/>
      <c r="BS122" s="926"/>
      <c r="BT122" s="926"/>
      <c r="BU122" s="926"/>
      <c r="BV122" s="926">
        <v>12477692</v>
      </c>
      <c r="BW122" s="926"/>
      <c r="BX122" s="926"/>
      <c r="BY122" s="926"/>
      <c r="BZ122" s="926"/>
      <c r="CA122" s="926">
        <v>12396642</v>
      </c>
      <c r="CB122" s="926"/>
      <c r="CC122" s="926"/>
      <c r="CD122" s="926"/>
      <c r="CE122" s="926"/>
      <c r="CF122" s="927">
        <v>233.7</v>
      </c>
      <c r="CG122" s="928"/>
      <c r="CH122" s="928"/>
      <c r="CI122" s="928"/>
      <c r="CJ122" s="928"/>
      <c r="CK122" s="950"/>
      <c r="CL122" s="936"/>
      <c r="CM122" s="936"/>
      <c r="CN122" s="936"/>
      <c r="CO122" s="937"/>
      <c r="CP122" s="916" t="s">
        <v>473</v>
      </c>
      <c r="CQ122" s="917"/>
      <c r="CR122" s="917"/>
      <c r="CS122" s="917"/>
      <c r="CT122" s="917"/>
      <c r="CU122" s="917"/>
      <c r="CV122" s="917"/>
      <c r="CW122" s="917"/>
      <c r="CX122" s="917"/>
      <c r="CY122" s="917"/>
      <c r="CZ122" s="917"/>
      <c r="DA122" s="917"/>
      <c r="DB122" s="917"/>
      <c r="DC122" s="917"/>
      <c r="DD122" s="917"/>
      <c r="DE122" s="917"/>
      <c r="DF122" s="918"/>
      <c r="DG122" s="894" t="s">
        <v>126</v>
      </c>
      <c r="DH122" s="895"/>
      <c r="DI122" s="895"/>
      <c r="DJ122" s="895"/>
      <c r="DK122" s="895"/>
      <c r="DL122" s="895" t="s">
        <v>385</v>
      </c>
      <c r="DM122" s="895"/>
      <c r="DN122" s="895"/>
      <c r="DO122" s="895"/>
      <c r="DP122" s="895"/>
      <c r="DQ122" s="895" t="s">
        <v>126</v>
      </c>
      <c r="DR122" s="895"/>
      <c r="DS122" s="895"/>
      <c r="DT122" s="895"/>
      <c r="DU122" s="895"/>
      <c r="DV122" s="872" t="s">
        <v>457</v>
      </c>
      <c r="DW122" s="872"/>
      <c r="DX122" s="872"/>
      <c r="DY122" s="872"/>
      <c r="DZ122" s="873"/>
    </row>
    <row r="123" spans="1:130" s="246"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12454</v>
      </c>
      <c r="AB123" s="858"/>
      <c r="AC123" s="858"/>
      <c r="AD123" s="858"/>
      <c r="AE123" s="859"/>
      <c r="AF123" s="860">
        <v>12285</v>
      </c>
      <c r="AG123" s="858"/>
      <c r="AH123" s="858"/>
      <c r="AI123" s="858"/>
      <c r="AJ123" s="859"/>
      <c r="AK123" s="860">
        <v>12119</v>
      </c>
      <c r="AL123" s="858"/>
      <c r="AM123" s="858"/>
      <c r="AN123" s="858"/>
      <c r="AO123" s="859"/>
      <c r="AP123" s="905">
        <v>0.2</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474</v>
      </c>
      <c r="BP123" s="959"/>
      <c r="BQ123" s="913">
        <v>15231098</v>
      </c>
      <c r="BR123" s="914"/>
      <c r="BS123" s="914"/>
      <c r="BT123" s="914"/>
      <c r="BU123" s="914"/>
      <c r="BV123" s="914">
        <v>14918038</v>
      </c>
      <c r="BW123" s="914"/>
      <c r="BX123" s="914"/>
      <c r="BY123" s="914"/>
      <c r="BZ123" s="914"/>
      <c r="CA123" s="914">
        <v>14894167</v>
      </c>
      <c r="CB123" s="914"/>
      <c r="CC123" s="914"/>
      <c r="CD123" s="914"/>
      <c r="CE123" s="914"/>
      <c r="CF123" s="824"/>
      <c r="CG123" s="825"/>
      <c r="CH123" s="825"/>
      <c r="CI123" s="825"/>
      <c r="CJ123" s="915"/>
      <c r="CK123" s="950"/>
      <c r="CL123" s="936"/>
      <c r="CM123" s="936"/>
      <c r="CN123" s="936"/>
      <c r="CO123" s="937"/>
      <c r="CP123" s="916" t="s">
        <v>475</v>
      </c>
      <c r="CQ123" s="917"/>
      <c r="CR123" s="917"/>
      <c r="CS123" s="917"/>
      <c r="CT123" s="917"/>
      <c r="CU123" s="917"/>
      <c r="CV123" s="917"/>
      <c r="CW123" s="917"/>
      <c r="CX123" s="917"/>
      <c r="CY123" s="917"/>
      <c r="CZ123" s="917"/>
      <c r="DA123" s="917"/>
      <c r="DB123" s="917"/>
      <c r="DC123" s="917"/>
      <c r="DD123" s="917"/>
      <c r="DE123" s="917"/>
      <c r="DF123" s="918"/>
      <c r="DG123" s="857" t="s">
        <v>444</v>
      </c>
      <c r="DH123" s="858"/>
      <c r="DI123" s="858"/>
      <c r="DJ123" s="858"/>
      <c r="DK123" s="859"/>
      <c r="DL123" s="860" t="s">
        <v>431</v>
      </c>
      <c r="DM123" s="858"/>
      <c r="DN123" s="858"/>
      <c r="DO123" s="858"/>
      <c r="DP123" s="859"/>
      <c r="DQ123" s="860" t="s">
        <v>461</v>
      </c>
      <c r="DR123" s="858"/>
      <c r="DS123" s="858"/>
      <c r="DT123" s="858"/>
      <c r="DU123" s="859"/>
      <c r="DV123" s="905" t="s">
        <v>444</v>
      </c>
      <c r="DW123" s="906"/>
      <c r="DX123" s="906"/>
      <c r="DY123" s="906"/>
      <c r="DZ123" s="907"/>
    </row>
    <row r="124" spans="1:130" s="246" customFormat="1" ht="26.25" customHeight="1" thickBot="1" x14ac:dyDescent="0.2">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431</v>
      </c>
      <c r="AB124" s="858"/>
      <c r="AC124" s="858"/>
      <c r="AD124" s="858"/>
      <c r="AE124" s="859"/>
      <c r="AF124" s="860" t="s">
        <v>444</v>
      </c>
      <c r="AG124" s="858"/>
      <c r="AH124" s="858"/>
      <c r="AI124" s="858"/>
      <c r="AJ124" s="859"/>
      <c r="AK124" s="860" t="s">
        <v>444</v>
      </c>
      <c r="AL124" s="858"/>
      <c r="AM124" s="858"/>
      <c r="AN124" s="858"/>
      <c r="AO124" s="859"/>
      <c r="AP124" s="905" t="s">
        <v>126</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55.2</v>
      </c>
      <c r="BR124" s="912"/>
      <c r="BS124" s="912"/>
      <c r="BT124" s="912"/>
      <c r="BU124" s="912"/>
      <c r="BV124" s="912">
        <v>60.1</v>
      </c>
      <c r="BW124" s="912"/>
      <c r="BX124" s="912"/>
      <c r="BY124" s="912"/>
      <c r="BZ124" s="912"/>
      <c r="CA124" s="912">
        <v>59.6</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t="s">
        <v>444</v>
      </c>
      <c r="DH124" s="841"/>
      <c r="DI124" s="841"/>
      <c r="DJ124" s="841"/>
      <c r="DK124" s="842"/>
      <c r="DL124" s="843" t="s">
        <v>432</v>
      </c>
      <c r="DM124" s="841"/>
      <c r="DN124" s="841"/>
      <c r="DO124" s="841"/>
      <c r="DP124" s="842"/>
      <c r="DQ124" s="843" t="s">
        <v>385</v>
      </c>
      <c r="DR124" s="841"/>
      <c r="DS124" s="841"/>
      <c r="DT124" s="841"/>
      <c r="DU124" s="842"/>
      <c r="DV124" s="929" t="s">
        <v>444</v>
      </c>
      <c r="DW124" s="930"/>
      <c r="DX124" s="930"/>
      <c r="DY124" s="930"/>
      <c r="DZ124" s="931"/>
    </row>
    <row r="125" spans="1:130" s="246" customFormat="1" ht="26.25" customHeight="1" x14ac:dyDescent="0.15">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126</v>
      </c>
      <c r="AB125" s="858"/>
      <c r="AC125" s="858"/>
      <c r="AD125" s="858"/>
      <c r="AE125" s="859"/>
      <c r="AF125" s="860" t="s">
        <v>126</v>
      </c>
      <c r="AG125" s="858"/>
      <c r="AH125" s="858"/>
      <c r="AI125" s="858"/>
      <c r="AJ125" s="859"/>
      <c r="AK125" s="860" t="s">
        <v>126</v>
      </c>
      <c r="AL125" s="858"/>
      <c r="AM125" s="858"/>
      <c r="AN125" s="858"/>
      <c r="AO125" s="859"/>
      <c r="AP125" s="905" t="s">
        <v>126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431</v>
      </c>
      <c r="DH125" s="923"/>
      <c r="DI125" s="923"/>
      <c r="DJ125" s="923"/>
      <c r="DK125" s="923"/>
      <c r="DL125" s="923" t="s">
        <v>126</v>
      </c>
      <c r="DM125" s="923"/>
      <c r="DN125" s="923"/>
      <c r="DO125" s="923"/>
      <c r="DP125" s="923"/>
      <c r="DQ125" s="923" t="s">
        <v>444</v>
      </c>
      <c r="DR125" s="923"/>
      <c r="DS125" s="923"/>
      <c r="DT125" s="923"/>
      <c r="DU125" s="923"/>
      <c r="DV125" s="924" t="s">
        <v>444</v>
      </c>
      <c r="DW125" s="924"/>
      <c r="DX125" s="924"/>
      <c r="DY125" s="924"/>
      <c r="DZ125" s="925"/>
    </row>
    <row r="126" spans="1:130" s="246" customFormat="1" ht="26.25" customHeight="1" thickBot="1" x14ac:dyDescent="0.2">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75115</v>
      </c>
      <c r="AB126" s="858"/>
      <c r="AC126" s="858"/>
      <c r="AD126" s="858"/>
      <c r="AE126" s="859"/>
      <c r="AF126" s="860">
        <v>20160</v>
      </c>
      <c r="AG126" s="858"/>
      <c r="AH126" s="858"/>
      <c r="AI126" s="858"/>
      <c r="AJ126" s="859"/>
      <c r="AK126" s="860">
        <v>14769</v>
      </c>
      <c r="AL126" s="858"/>
      <c r="AM126" s="858"/>
      <c r="AN126" s="858"/>
      <c r="AO126" s="859"/>
      <c r="AP126" s="905">
        <v>0.3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v>19613</v>
      </c>
      <c r="DH126" s="895"/>
      <c r="DI126" s="895"/>
      <c r="DJ126" s="895"/>
      <c r="DK126" s="895"/>
      <c r="DL126" s="895" t="s">
        <v>457</v>
      </c>
      <c r="DM126" s="895"/>
      <c r="DN126" s="895"/>
      <c r="DO126" s="895"/>
      <c r="DP126" s="895"/>
      <c r="DQ126" s="895" t="s">
        <v>457</v>
      </c>
      <c r="DR126" s="895"/>
      <c r="DS126" s="895"/>
      <c r="DT126" s="895"/>
      <c r="DU126" s="895"/>
      <c r="DV126" s="872" t="s">
        <v>432</v>
      </c>
      <c r="DW126" s="872"/>
      <c r="DX126" s="872"/>
      <c r="DY126" s="872"/>
      <c r="DZ126" s="873"/>
    </row>
    <row r="127" spans="1:130" s="246" customFormat="1" ht="26.25" customHeight="1" x14ac:dyDescent="0.15">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444</v>
      </c>
      <c r="AB127" s="858"/>
      <c r="AC127" s="858"/>
      <c r="AD127" s="858"/>
      <c r="AE127" s="859"/>
      <c r="AF127" s="860" t="s">
        <v>444</v>
      </c>
      <c r="AG127" s="858"/>
      <c r="AH127" s="858"/>
      <c r="AI127" s="858"/>
      <c r="AJ127" s="859"/>
      <c r="AK127" s="860" t="s">
        <v>457</v>
      </c>
      <c r="AL127" s="858"/>
      <c r="AM127" s="858"/>
      <c r="AN127" s="858"/>
      <c r="AO127" s="859"/>
      <c r="AP127" s="905" t="s">
        <v>457</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432</v>
      </c>
      <c r="DH127" s="895"/>
      <c r="DI127" s="895"/>
      <c r="DJ127" s="895"/>
      <c r="DK127" s="895"/>
      <c r="DL127" s="895" t="s">
        <v>385</v>
      </c>
      <c r="DM127" s="895"/>
      <c r="DN127" s="895"/>
      <c r="DO127" s="895"/>
      <c r="DP127" s="895"/>
      <c r="DQ127" s="895" t="s">
        <v>432</v>
      </c>
      <c r="DR127" s="895"/>
      <c r="DS127" s="895"/>
      <c r="DT127" s="895"/>
      <c r="DU127" s="895"/>
      <c r="DV127" s="872" t="s">
        <v>457</v>
      </c>
      <c r="DW127" s="872"/>
      <c r="DX127" s="872"/>
      <c r="DY127" s="872"/>
      <c r="DZ127" s="873"/>
    </row>
    <row r="128" spans="1:130" s="246" customFormat="1" ht="26.25" customHeight="1" thickBot="1" x14ac:dyDescent="0.2">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10146</v>
      </c>
      <c r="AB128" s="879"/>
      <c r="AC128" s="879"/>
      <c r="AD128" s="879"/>
      <c r="AE128" s="880"/>
      <c r="AF128" s="881">
        <v>10146</v>
      </c>
      <c r="AG128" s="879"/>
      <c r="AH128" s="879"/>
      <c r="AI128" s="879"/>
      <c r="AJ128" s="880"/>
      <c r="AK128" s="881">
        <v>9477</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457</v>
      </c>
      <c r="BG128" s="865"/>
      <c r="BH128" s="865"/>
      <c r="BI128" s="865"/>
      <c r="BJ128" s="865"/>
      <c r="BK128" s="865"/>
      <c r="BL128" s="888"/>
      <c r="BM128" s="864">
        <v>14.29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t="s">
        <v>126</v>
      </c>
      <c r="DH128" s="869"/>
      <c r="DI128" s="869"/>
      <c r="DJ128" s="869"/>
      <c r="DK128" s="869"/>
      <c r="DL128" s="869" t="s">
        <v>126</v>
      </c>
      <c r="DM128" s="869"/>
      <c r="DN128" s="869"/>
      <c r="DO128" s="869"/>
      <c r="DP128" s="869"/>
      <c r="DQ128" s="869" t="s">
        <v>126</v>
      </c>
      <c r="DR128" s="869"/>
      <c r="DS128" s="869"/>
      <c r="DT128" s="869"/>
      <c r="DU128" s="869"/>
      <c r="DV128" s="870" t="s">
        <v>491</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492</v>
      </c>
      <c r="X129" s="855"/>
      <c r="Y129" s="855"/>
      <c r="Z129" s="856"/>
      <c r="AA129" s="857">
        <v>6398403</v>
      </c>
      <c r="AB129" s="858"/>
      <c r="AC129" s="858"/>
      <c r="AD129" s="858"/>
      <c r="AE129" s="859"/>
      <c r="AF129" s="860">
        <v>6358997</v>
      </c>
      <c r="AG129" s="858"/>
      <c r="AH129" s="858"/>
      <c r="AI129" s="858"/>
      <c r="AJ129" s="859"/>
      <c r="AK129" s="860">
        <v>6348183</v>
      </c>
      <c r="AL129" s="858"/>
      <c r="AM129" s="858"/>
      <c r="AN129" s="858"/>
      <c r="AO129" s="859"/>
      <c r="AP129" s="861"/>
      <c r="AQ129" s="862"/>
      <c r="AR129" s="862"/>
      <c r="AS129" s="862"/>
      <c r="AT129" s="863"/>
      <c r="AU129" s="284"/>
      <c r="AV129" s="284"/>
      <c r="AW129" s="284"/>
      <c r="AX129" s="827" t="s">
        <v>493</v>
      </c>
      <c r="AY129" s="828"/>
      <c r="AZ129" s="828"/>
      <c r="BA129" s="828"/>
      <c r="BB129" s="828"/>
      <c r="BC129" s="828"/>
      <c r="BD129" s="828"/>
      <c r="BE129" s="829"/>
      <c r="BF129" s="847" t="s">
        <v>385</v>
      </c>
      <c r="BG129" s="848"/>
      <c r="BH129" s="848"/>
      <c r="BI129" s="848"/>
      <c r="BJ129" s="848"/>
      <c r="BK129" s="848"/>
      <c r="BL129" s="849"/>
      <c r="BM129" s="847">
        <v>19.29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495</v>
      </c>
      <c r="X130" s="855"/>
      <c r="Y130" s="855"/>
      <c r="Z130" s="856"/>
      <c r="AA130" s="857">
        <v>1094274</v>
      </c>
      <c r="AB130" s="858"/>
      <c r="AC130" s="858"/>
      <c r="AD130" s="858"/>
      <c r="AE130" s="859"/>
      <c r="AF130" s="860">
        <v>1052407</v>
      </c>
      <c r="AG130" s="858"/>
      <c r="AH130" s="858"/>
      <c r="AI130" s="858"/>
      <c r="AJ130" s="859"/>
      <c r="AK130" s="860">
        <v>1044274</v>
      </c>
      <c r="AL130" s="858"/>
      <c r="AM130" s="858"/>
      <c r="AN130" s="858"/>
      <c r="AO130" s="859"/>
      <c r="AP130" s="861"/>
      <c r="AQ130" s="862"/>
      <c r="AR130" s="862"/>
      <c r="AS130" s="862"/>
      <c r="AT130" s="863"/>
      <c r="AU130" s="284"/>
      <c r="AV130" s="284"/>
      <c r="AW130" s="284"/>
      <c r="AX130" s="827" t="s">
        <v>496</v>
      </c>
      <c r="AY130" s="828"/>
      <c r="AZ130" s="828"/>
      <c r="BA130" s="828"/>
      <c r="BB130" s="828"/>
      <c r="BC130" s="828"/>
      <c r="BD130" s="828"/>
      <c r="BE130" s="829"/>
      <c r="BF130" s="830">
        <v>10.3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497</v>
      </c>
      <c r="X131" s="838"/>
      <c r="Y131" s="838"/>
      <c r="Z131" s="839"/>
      <c r="AA131" s="840">
        <v>5304129</v>
      </c>
      <c r="AB131" s="841"/>
      <c r="AC131" s="841"/>
      <c r="AD131" s="841"/>
      <c r="AE131" s="842"/>
      <c r="AF131" s="843">
        <v>5306590</v>
      </c>
      <c r="AG131" s="841"/>
      <c r="AH131" s="841"/>
      <c r="AI131" s="841"/>
      <c r="AJ131" s="842"/>
      <c r="AK131" s="843">
        <v>5303909</v>
      </c>
      <c r="AL131" s="841"/>
      <c r="AM131" s="841"/>
      <c r="AN131" s="841"/>
      <c r="AO131" s="842"/>
      <c r="AP131" s="844"/>
      <c r="AQ131" s="845"/>
      <c r="AR131" s="845"/>
      <c r="AS131" s="845"/>
      <c r="AT131" s="846"/>
      <c r="AU131" s="284"/>
      <c r="AV131" s="284"/>
      <c r="AW131" s="284"/>
      <c r="AX131" s="805" t="s">
        <v>498</v>
      </c>
      <c r="AY131" s="806"/>
      <c r="AZ131" s="806"/>
      <c r="BA131" s="806"/>
      <c r="BB131" s="806"/>
      <c r="BC131" s="806"/>
      <c r="BD131" s="806"/>
      <c r="BE131" s="807"/>
      <c r="BF131" s="808">
        <v>59.6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500</v>
      </c>
      <c r="W132" s="818"/>
      <c r="X132" s="818"/>
      <c r="Y132" s="818"/>
      <c r="Z132" s="819"/>
      <c r="AA132" s="820">
        <v>10.435756749999999</v>
      </c>
      <c r="AB132" s="821"/>
      <c r="AC132" s="821"/>
      <c r="AD132" s="821"/>
      <c r="AE132" s="822"/>
      <c r="AF132" s="823">
        <v>10.370765410000001</v>
      </c>
      <c r="AG132" s="821"/>
      <c r="AH132" s="821"/>
      <c r="AI132" s="821"/>
      <c r="AJ132" s="822"/>
      <c r="AK132" s="823">
        <v>10.297386319999999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501</v>
      </c>
      <c r="W133" s="797"/>
      <c r="X133" s="797"/>
      <c r="Y133" s="797"/>
      <c r="Z133" s="798"/>
      <c r="AA133" s="799">
        <v>9.9</v>
      </c>
      <c r="AB133" s="800"/>
      <c r="AC133" s="800"/>
      <c r="AD133" s="800"/>
      <c r="AE133" s="801"/>
      <c r="AF133" s="799">
        <v>10.1</v>
      </c>
      <c r="AG133" s="800"/>
      <c r="AH133" s="800"/>
      <c r="AI133" s="800"/>
      <c r="AJ133" s="801"/>
      <c r="AK133" s="799">
        <v>10.3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IgTlHhoDNmhO6HcqSR/67U2KLe5xWpFvmOh9jSAZR1hOlgr+jYlD3Nm6jWYJE3ri0Qjd492PfmGUGI2qo6T+A==" saltValue="pWQdb8xQh4H0xpKOa9JY4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VwY/RSQH5PqS6+jL62N2iOeGiJWP3GNDDDlIEbMWJ5MStNl0Sf22+toEBP8Kf0YeNgV2/b8Y24ZIAwxer1QgQ==" saltValue="rSdWiNt00wdG7ghABeXA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t0CPh5tbY2t7kf2Ri2y6bMObWuIZYF5QnOGP7P0y5E6wUp+o/SOGXsDQ0MxDdstPooEUX3cwbVoy0vfX5883g==" saltValue="Pb57WNJydR6eXZthDJC/o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510</v>
      </c>
      <c r="AL9" s="1228"/>
      <c r="AM9" s="1228"/>
      <c r="AN9" s="1229"/>
      <c r="AO9" s="312">
        <v>2123354</v>
      </c>
      <c r="AP9" s="312">
        <v>84765</v>
      </c>
      <c r="AQ9" s="313">
        <v>63072</v>
      </c>
      <c r="AR9" s="314">
        <v>34.4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511</v>
      </c>
      <c r="AL10" s="1228"/>
      <c r="AM10" s="1228"/>
      <c r="AN10" s="1229"/>
      <c r="AO10" s="315">
        <v>9742</v>
      </c>
      <c r="AP10" s="315">
        <v>389</v>
      </c>
      <c r="AQ10" s="316">
        <v>6862</v>
      </c>
      <c r="AR10" s="317">
        <v>-94.3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512</v>
      </c>
      <c r="AL11" s="1228"/>
      <c r="AM11" s="1228"/>
      <c r="AN11" s="1229"/>
      <c r="AO11" s="315">
        <v>223005</v>
      </c>
      <c r="AP11" s="315">
        <v>8902</v>
      </c>
      <c r="AQ11" s="316">
        <v>9054</v>
      </c>
      <c r="AR11" s="317">
        <v>-1.7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513</v>
      </c>
      <c r="AL12" s="1228"/>
      <c r="AM12" s="1228"/>
      <c r="AN12" s="1229"/>
      <c r="AO12" s="315">
        <v>11251</v>
      </c>
      <c r="AP12" s="315">
        <v>449</v>
      </c>
      <c r="AQ12" s="316">
        <v>361</v>
      </c>
      <c r="AR12" s="317">
        <v>24.4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514</v>
      </c>
      <c r="AL13" s="1228"/>
      <c r="AM13" s="1228"/>
      <c r="AN13" s="1229"/>
      <c r="AO13" s="315" t="s">
        <v>515</v>
      </c>
      <c r="AP13" s="315" t="s">
        <v>515</v>
      </c>
      <c r="AQ13" s="316" t="s">
        <v>515</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516</v>
      </c>
      <c r="AL14" s="1228"/>
      <c r="AM14" s="1228"/>
      <c r="AN14" s="1229"/>
      <c r="AO14" s="315">
        <v>41655</v>
      </c>
      <c r="AP14" s="315">
        <v>1663</v>
      </c>
      <c r="AQ14" s="316">
        <v>2718</v>
      </c>
      <c r="AR14" s="317">
        <v>-38.799999999999997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517</v>
      </c>
      <c r="AL15" s="1228"/>
      <c r="AM15" s="1228"/>
      <c r="AN15" s="1229"/>
      <c r="AO15" s="315">
        <v>13102</v>
      </c>
      <c r="AP15" s="315">
        <v>523</v>
      </c>
      <c r="AQ15" s="316">
        <v>1384</v>
      </c>
      <c r="AR15" s="317">
        <v>-62.2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518</v>
      </c>
      <c r="AL16" s="1231"/>
      <c r="AM16" s="1231"/>
      <c r="AN16" s="1232"/>
      <c r="AO16" s="315">
        <v>-136173</v>
      </c>
      <c r="AP16" s="315">
        <v>-5436</v>
      </c>
      <c r="AQ16" s="316">
        <v>-5449</v>
      </c>
      <c r="AR16" s="317">
        <v>-0.2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185</v>
      </c>
      <c r="AL17" s="1231"/>
      <c r="AM17" s="1231"/>
      <c r="AN17" s="1232"/>
      <c r="AO17" s="315">
        <v>2285936</v>
      </c>
      <c r="AP17" s="315">
        <v>91255</v>
      </c>
      <c r="AQ17" s="316">
        <v>78003</v>
      </c>
      <c r="AR17" s="317">
        <v>17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523</v>
      </c>
      <c r="AL21" s="1225"/>
      <c r="AM21" s="1225"/>
      <c r="AN21" s="1226"/>
      <c r="AO21" s="327">
        <v>7.62</v>
      </c>
      <c r="AP21" s="328">
        <v>7.51</v>
      </c>
      <c r="AQ21" s="329">
        <v>0.11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524</v>
      </c>
      <c r="AL22" s="1225"/>
      <c r="AM22" s="1225"/>
      <c r="AN22" s="1226"/>
      <c r="AO22" s="332">
        <v>96.2</v>
      </c>
      <c r="AP22" s="333">
        <v>97.1</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528</v>
      </c>
      <c r="AL32" s="1216"/>
      <c r="AM32" s="1216"/>
      <c r="AN32" s="1217"/>
      <c r="AO32" s="342">
        <v>914968</v>
      </c>
      <c r="AP32" s="342">
        <v>36526</v>
      </c>
      <c r="AQ32" s="343">
        <v>34855</v>
      </c>
      <c r="AR32" s="344">
        <v>4.8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529</v>
      </c>
      <c r="AL33" s="1216"/>
      <c r="AM33" s="1216"/>
      <c r="AN33" s="1217"/>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530</v>
      </c>
      <c r="AL34" s="1216"/>
      <c r="AM34" s="1216"/>
      <c r="AN34" s="1217"/>
      <c r="AO34" s="342" t="s">
        <v>515</v>
      </c>
      <c r="AP34" s="342" t="s">
        <v>515</v>
      </c>
      <c r="AQ34" s="343" t="s">
        <v>515</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531</v>
      </c>
      <c r="AL35" s="1216"/>
      <c r="AM35" s="1216"/>
      <c r="AN35" s="1217"/>
      <c r="AO35" s="342">
        <v>443241</v>
      </c>
      <c r="AP35" s="342">
        <v>17694</v>
      </c>
      <c r="AQ35" s="343">
        <v>15141</v>
      </c>
      <c r="AR35" s="344">
        <v>16.899999999999999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532</v>
      </c>
      <c r="AL36" s="1216"/>
      <c r="AM36" s="1216"/>
      <c r="AN36" s="1217"/>
      <c r="AO36" s="342">
        <v>209629</v>
      </c>
      <c r="AP36" s="342">
        <v>8368</v>
      </c>
      <c r="AQ36" s="343">
        <v>2517</v>
      </c>
      <c r="AR36" s="344">
        <v>232.5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533</v>
      </c>
      <c r="AL37" s="1216"/>
      <c r="AM37" s="1216"/>
      <c r="AN37" s="1217"/>
      <c r="AO37" s="342">
        <v>32077</v>
      </c>
      <c r="AP37" s="342">
        <v>1281</v>
      </c>
      <c r="AQ37" s="343">
        <v>522</v>
      </c>
      <c r="AR37" s="344">
        <v>145.4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534</v>
      </c>
      <c r="AL38" s="1219"/>
      <c r="AM38" s="1219"/>
      <c r="AN38" s="1220"/>
      <c r="AO38" s="345" t="s">
        <v>515</v>
      </c>
      <c r="AP38" s="345" t="s">
        <v>515</v>
      </c>
      <c r="AQ38" s="346">
        <v>1</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535</v>
      </c>
      <c r="AL39" s="1219"/>
      <c r="AM39" s="1219"/>
      <c r="AN39" s="1220"/>
      <c r="AO39" s="342">
        <v>-9477</v>
      </c>
      <c r="AP39" s="342">
        <v>-378</v>
      </c>
      <c r="AQ39" s="343">
        <v>-2915</v>
      </c>
      <c r="AR39" s="344">
        <v>-87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536</v>
      </c>
      <c r="AL40" s="1216"/>
      <c r="AM40" s="1216"/>
      <c r="AN40" s="1217"/>
      <c r="AO40" s="342">
        <v>-1044274</v>
      </c>
      <c r="AP40" s="342">
        <v>-41688</v>
      </c>
      <c r="AQ40" s="343">
        <v>-35363</v>
      </c>
      <c r="AR40" s="344">
        <v>17.899999999999999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297</v>
      </c>
      <c r="AL41" s="1222"/>
      <c r="AM41" s="1222"/>
      <c r="AN41" s="1223"/>
      <c r="AO41" s="342">
        <v>546164</v>
      </c>
      <c r="AP41" s="342">
        <v>21803</v>
      </c>
      <c r="AQ41" s="343">
        <v>14758</v>
      </c>
      <c r="AR41" s="344">
        <v>47.7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505</v>
      </c>
      <c r="AN49" s="1210" t="s">
        <v>540</v>
      </c>
      <c r="AO49" s="1211"/>
      <c r="AP49" s="1211"/>
      <c r="AQ49" s="1211"/>
      <c r="AR49" s="121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1610582</v>
      </c>
      <c r="AN51" s="364">
        <v>63859</v>
      </c>
      <c r="AO51" s="365">
        <v>71.2</v>
      </c>
      <c r="AP51" s="366">
        <v>59668</v>
      </c>
      <c r="AQ51" s="367">
        <v>-14.1</v>
      </c>
      <c r="AR51" s="368">
        <v>85.3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1035543</v>
      </c>
      <c r="AN52" s="372">
        <v>41059</v>
      </c>
      <c r="AO52" s="373">
        <v>50.2</v>
      </c>
      <c r="AP52" s="374">
        <v>31515</v>
      </c>
      <c r="AQ52" s="375">
        <v>0</v>
      </c>
      <c r="AR52" s="376">
        <v>50.2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798007</v>
      </c>
      <c r="AN53" s="364">
        <v>31774</v>
      </c>
      <c r="AO53" s="365">
        <v>-50.2</v>
      </c>
      <c r="AP53" s="366">
        <v>56894</v>
      </c>
      <c r="AQ53" s="367">
        <v>-4.5999999999999996</v>
      </c>
      <c r="AR53" s="368">
        <v>-45.6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375823</v>
      </c>
      <c r="AN54" s="372">
        <v>14964</v>
      </c>
      <c r="AO54" s="373">
        <v>-63.6</v>
      </c>
      <c r="AP54" s="374">
        <v>32548</v>
      </c>
      <c r="AQ54" s="375">
        <v>3.3</v>
      </c>
      <c r="AR54" s="376">
        <v>-66.900000000000006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693569</v>
      </c>
      <c r="AN55" s="364">
        <v>27653</v>
      </c>
      <c r="AO55" s="365">
        <v>-13</v>
      </c>
      <c r="AP55" s="366">
        <v>57122</v>
      </c>
      <c r="AQ55" s="367">
        <v>0.4</v>
      </c>
      <c r="AR55" s="368">
        <v>-13.4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468270</v>
      </c>
      <c r="AN56" s="372">
        <v>18670</v>
      </c>
      <c r="AO56" s="373">
        <v>24.8</v>
      </c>
      <c r="AP56" s="374">
        <v>36191</v>
      </c>
      <c r="AQ56" s="375">
        <v>11.2</v>
      </c>
      <c r="AR56" s="376">
        <v>13.6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1535706</v>
      </c>
      <c r="AN57" s="364">
        <v>61428</v>
      </c>
      <c r="AO57" s="365">
        <v>122.1</v>
      </c>
      <c r="AP57" s="366">
        <v>53655</v>
      </c>
      <c r="AQ57" s="367">
        <v>-6.1</v>
      </c>
      <c r="AR57" s="368">
        <v>128.19999999999999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1155928</v>
      </c>
      <c r="AN58" s="372">
        <v>46237</v>
      </c>
      <c r="AO58" s="373">
        <v>147.69999999999999</v>
      </c>
      <c r="AP58" s="374">
        <v>32719</v>
      </c>
      <c r="AQ58" s="375">
        <v>-9.6</v>
      </c>
      <c r="AR58" s="376">
        <v>157.30000000000001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803526</v>
      </c>
      <c r="AN59" s="364">
        <v>32077</v>
      </c>
      <c r="AO59" s="365">
        <v>-47.8</v>
      </c>
      <c r="AP59" s="366">
        <v>53869</v>
      </c>
      <c r="AQ59" s="367">
        <v>0.4</v>
      </c>
      <c r="AR59" s="368">
        <v>-48.2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637675</v>
      </c>
      <c r="AN60" s="372">
        <v>25456</v>
      </c>
      <c r="AO60" s="373">
        <v>-44.9</v>
      </c>
      <c r="AP60" s="374">
        <v>35046</v>
      </c>
      <c r="AQ60" s="375">
        <v>7.1</v>
      </c>
      <c r="AR60" s="376">
        <v>-52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1088278</v>
      </c>
      <c r="AN61" s="379">
        <v>43358</v>
      </c>
      <c r="AO61" s="380">
        <v>16.5</v>
      </c>
      <c r="AP61" s="381">
        <v>56242</v>
      </c>
      <c r="AQ61" s="382">
        <v>-4.8</v>
      </c>
      <c r="AR61" s="368">
        <v>21.3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734648</v>
      </c>
      <c r="AN62" s="372">
        <v>29277</v>
      </c>
      <c r="AO62" s="373">
        <v>22.8</v>
      </c>
      <c r="AP62" s="374">
        <v>33604</v>
      </c>
      <c r="AQ62" s="375">
        <v>2.4</v>
      </c>
      <c r="AR62" s="376">
        <v>20.399999999999999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uk1LW/s2/2NHLyLNViWHKRvyJYED1HwiN0GGl+3rtG40qXwltTKggTsYiAZIQXgHPP0ZaCzGgCB3pePEHEscg==" saltValue="usgb1h8/hshxjVhqEFE4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9RbqsyRRlLh1EZ+28/YhcfuaLyqBsn2z3eUGhUCm7g9uzmDJulPhEgp1Czw3mtGv+DhqlqDXp5csGtsoR+xkw==" saltValue="gycuPeOypjrkDLiejJ7+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dnTOG7yC8PgLz7sbKVfHjodnoMObn+LqiqpZBy39Bta72sszMG5v4IPkSwRcjcfZ0zAilrs+OBRS51DWlY2tQ==" saltValue="S/qib9+fVrIHAwj6K6fer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3" t="s">
        <v>3</v>
      </c>
      <c r="D47" s="1233"/>
      <c r="E47" s="1234"/>
      <c r="F47" s="11">
        <v>24.25</v>
      </c>
      <c r="G47" s="12">
        <v>23.5</v>
      </c>
      <c r="H47" s="12">
        <v>23.81</v>
      </c>
      <c r="I47" s="12">
        <v>23.04</v>
      </c>
      <c r="J47" s="13">
        <v>23.25</v>
      </c>
    </row>
    <row r="48" spans="2:10" ht="57.75" customHeight="1" x14ac:dyDescent="0.15">
      <c r="B48" s="14"/>
      <c r="C48" s="1235" t="s">
        <v>4</v>
      </c>
      <c r="D48" s="1235"/>
      <c r="E48" s="1236"/>
      <c r="F48" s="15">
        <v>5.42</v>
      </c>
      <c r="G48" s="16">
        <v>8.2799999999999994</v>
      </c>
      <c r="H48" s="16">
        <v>5.95</v>
      </c>
      <c r="I48" s="16">
        <v>8.65</v>
      </c>
      <c r="J48" s="17">
        <v>9.56</v>
      </c>
    </row>
    <row r="49" spans="2:10" ht="57.75" customHeight="1" thickBot="1" x14ac:dyDescent="0.2">
      <c r="B49" s="18"/>
      <c r="C49" s="1237" t="s">
        <v>5</v>
      </c>
      <c r="D49" s="1237"/>
      <c r="E49" s="1238"/>
      <c r="F49" s="19" t="s">
        <v>561</v>
      </c>
      <c r="G49" s="20">
        <v>3.07</v>
      </c>
      <c r="H49" s="20" t="s">
        <v>562</v>
      </c>
      <c r="I49" s="20">
        <v>1.75</v>
      </c>
      <c r="J49" s="21">
        <v>1.07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UBNkcZ0FzI382wA5fgyS6602XnBfG2jj3fJVop2sMmMm9ZTnNvgVB7X7wyQ8JqOrWwars5UcQwFpvkEvHVM4Q==" saltValue="a5b9F+9Zf+NdPzwMsYzD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2020-09-10T01:06:51Z</cp:lastPrinted>
  <dcterms:created xsi:type="dcterms:W3CDTF">2020-02-10T03:56:52Z</dcterms:created>
  <dcterms:modified xsi:type="dcterms:W3CDTF">2020-09-30T01:55:57Z</dcterms:modified>
</cp:coreProperties>
</file>