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952130CF-DCD4-47FA-AC88-FE4FC63C10F9}"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U34" i="10"/>
  <c r="U35" i="10" s="1"/>
  <c r="C34" i="10"/>
  <c r="U36" i="10" l="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<sst xmlns="http://schemas.openxmlformats.org/spreadsheetml/2006/main" count="1185" uniqueCount="610">
  <si>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</si>
  <si>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</si>
  <si>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</si>
  <si>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</si>
  <si>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</si>
  <si>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</si>
  <si>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</si>
  <si>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</si>
  <si>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</si>
  <si>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</si>
  <si>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</si>
  <si>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</si>
  <si>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</si>
  <si>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</si>
  <si>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</si>
  <si>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</si>
  <si>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</si>
  <si>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</si>
  <si>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</si>
  <si>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</si>
  <si>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</si>
  <si>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</si>
  <si>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</si>
  <si>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</si>
  <si>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</si>
  <si>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</si>
  <si>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</si>
  <si>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</si>
  <si>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</si>
  <si>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</si>
  <si>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</si>
  <si>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</si>
  <si>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</si>
  <si>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</si>
  <si>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</si>
  <si>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</si>
  <si>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</si>
  <si>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</si>
  <si>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</si>
  <si>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</si>
  <si>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</si>
  <si>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</si>
  <si>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</si>
  <si>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</si>
  <si>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</si>
  <si>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</si>
  <si>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</si>
  <si>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</si>
  <si>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</si>
  <si>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</si>
  <si>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</si>
  <si>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</si>
  <si>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</si>
  <si>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</si>
  <si>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</si>
  <si>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</si>
  <si>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</si>
  <si>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</si>
  <si>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</si>
  <si>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</si>
  <si>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</si>
  <si>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</si>
  <si>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</si>
  <si>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</si>
  <si>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</si>
  <si>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</si>
  <si>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</si>
  <si>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</si>
  <si>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</si>
  <si>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</si>
  <si>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</si>
  <si>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</si>
  <si>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</si>
  <si>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</si>
  <si>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</si>
  <si>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</si>
  <si>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</si>
  <si>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</si>
  <si>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</si>
  <si>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</si>
  <si>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</si>
  <si>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</si>
  <si>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</si>
  <si>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</si>
  <si>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</si>
  <si>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</si>
  <si>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</si>
  <si>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</si>
  <si>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</si>
  <si>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</si>
  <si>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</si>
  <si>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</si>
  <si>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</si>
  <si>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</si>
  <si>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</si>
  <si>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</si>
  <si>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</si>
  <si>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</si>
  <si>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</si>
  <si>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</si>
  <si>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</si>
  <si>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</si>
  <si>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</si>
  <si>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</si>
  <si>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</si>
  <si>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</si>
  <si>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</si>
  <si>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</si>
  <si>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</si>
  <si>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</si>
  <si>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</si>
  <si>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</si>
  <si>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</si>
  <si>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</si>
  <si>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</si>
  <si>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</si>
  <si>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</si>
  <si>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</si>
  <si>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</si>
  <si>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</si>
  <si>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</si>
  <si>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</si>
  <si>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</si>
  <si>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</si>
  <si>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</si>
  <si>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</si>
  <si>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</si>
  <si>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</si>
  <si>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</si>
  <si>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</si>
  <si>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</si>
  <si>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</si>
  <si>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</si>
  <si>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</si>
  <si>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</si>
  <si>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</si>
  <si>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</si>
  <si>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</si>
  <si>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</si>
  <si>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</si>
  <si>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</si>
  <si>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</si>
  <si>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</si>
  <si>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</si>
  <si>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</si>
  <si>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</si>
  <si>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</si>
  <si>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</si>
  <si>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</si>
  <si>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</si>
  <si>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</si>
  <si>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</si>
  <si>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</si>
  <si>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</si>
  <si>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</si>
  <si>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</si>
  <si>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</si>
  <si>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</si>
  <si>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</si>
  <si>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</si>
  <si>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</si>
  <si>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</si>
  <si>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</si>
  <si>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</si>
  <si>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</si>
  <si>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</si>
  <si>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</si>
  <si>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</si>
  <si>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</si>
  <si>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</si>
  <si>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</si>
  <si>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</si>
  <si>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</si>
  <si>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</si>
  <si>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</si>
  <si>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</si>
  <si>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</si>
  <si>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</si>
  <si>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</si>
  <si>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</si>
  <si>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</si>
  <si>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</si>
  <si>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</si>
  <si>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</si>
  <si>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</si>
  <si>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</si>
  <si>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</si>
  <si>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</si>
  <si>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</si>
  <si>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</si>
  <si>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</si>
  <si>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</si>
  <si>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</si>
  <si>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</si>
  <si>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</si>
  <si>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</si>
  <si>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</si>
  <si>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</si>
  <si>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</si>
  <si>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</si>
  <si>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</si>
  <si>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</si>
  <si>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</si>
  <si>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</si>
  <si>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</si>
  <si>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</si>
  <si>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</si>
  <si>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</si>
  <si>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</si>
  <si>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</si>
  <si>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</si>
  <si>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</si>
  <si>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</si>
  <si>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</si>
  <si>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長野県平谷村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</si>
  <si>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</si>
  <si>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</si>
  <si>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</si>
  <si>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</si>
  <si>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</si>
  <si>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</si>
  <si>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</si>
  <si>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</si>
  <si>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</si>
  <si>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</si>
  <si>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</si>
  <si>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</si>
  <si>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</si>
  <si>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</si>
  <si>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</si>
  <si>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</si>
  <si>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</si>
  <si>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</si>
  <si>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</si>
  <si>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</si>
  <si>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</si>
  <si>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</si>
  <si>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</si>
  <si>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</si>
  <si>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</si>
  <si>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</si>
  <si>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</si>
  <si>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</si>
  <si>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</si>
  <si>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</si>
  <si>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</si>
  <si>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</si>
  <si>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</si>
  <si>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</si>
  <si>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</si>
  <si>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</si>
  <si>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</si>
  <si>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</si>
  <si>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</si>
  <si>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</si>
  <si>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</si>
  <si>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</si>
  <si>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</si>
  <si>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</si>
  <si>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</si>
  <si>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</si>
  <si>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</si>
  <si>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</si>
  <si>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</si>
  <si>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</si>
  <si>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</si>
  <si>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</si>
  <si>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</si>
  <si>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</si>
  <si>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</si>
  <si>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</si>
  <si>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</si>
  <si>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</si>
  <si>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</si>
  <si>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</si>
  <si>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</si>
  <si>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</si>
  <si>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</si>
  <si>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</si>
  <si>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</si>
  <si>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</si>
  <si>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</si>
  <si>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</si>
  <si>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</si>
  <si>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</si>
  <si>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</si>
  <si>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</si>
  <si>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</si>
  <si>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</si>
  <si>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</si>
  <si>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</si>
  <si>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</si>
  <si>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</si>
  <si>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</si>
  <si>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</si>
  <si>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</si>
  <si>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</si>
  <si>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</si>
  <si>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</si>
  <si>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</si>
  <si>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</si>
  <si>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</si>
  <si>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</si>
  <si>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</si>
  <si>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</si>
  <si>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</si>
  <si>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</si>
  <si>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</si>
  <si>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</si>
  <si>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</si>
  <si>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</si>
  <si>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</si>
  <si>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</si>
  <si>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</si>
  <si>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</si>
  <si>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</si>
  <si>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</si>
  <si>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</si>
  <si>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</si>
  <si>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</si>
  <si>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</si>
  <si>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</si>
  <si>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</si>
  <si>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</si>
  <si>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</si>
  <si>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</si>
  <si>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</si>
  <si>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</si>
  <si>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</si>
  <si>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</si>
  <si>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</si>
  <si>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</si>
  <si>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</si>
  <si>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</si>
  <si>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</si>
  <si>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</si>
  <si>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</si>
  <si>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</si>
  <si>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</si>
  <si>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</si>
  <si>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</si>
  <si>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</si>
  <si>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</si>
  <si>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</si>
  <si>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</si>
  <si>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</si>
  <si>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</si>
  <si>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</si>
  <si>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</si>
  <si>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</si>
  <si>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</si>
  <si>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</si>
  <si>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</si>
  <si>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</si>
  <si>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</si>
  <si>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</si>
  <si>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</si>
  <si>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</si>
  <si>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</si>
  <si>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</si>
  <si>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</si>
  <si>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</si>
  <si>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</si>
  <si>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</si>
  <si>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</si>
  <si>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</si>
  <si>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</si>
  <si>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長野県平谷村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</si>
  <si>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</si>
  <si>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</si>
  <si>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</si>
  <si>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</si>
  <si>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</si>
  <si>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</si>
  <si>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</si>
  <si>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</si>
  <si>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</si>
  <si>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</si>
  <si>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</si>
  <si>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</si>
  <si>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</si>
  <si>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</si>
  <si>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</si>
  <si>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</si>
  <si>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</si>
  <si>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</si>
  <si>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</si>
  <si>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</si>
  <si>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</si>
  <si>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</si>
  <si>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</si>
  <si>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</si>
  <si>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</si>
  <si>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</si>
  <si>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</si>
  <si>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</si>
  <si>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</si>
  <si>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</si>
  <si>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</si>
  <si>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</si>
  <si>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</si>
  <si>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</si>
  <si>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</si>
  <si>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</si>
  <si>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</si>
  <si>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</si>
  <si>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</si>
  <si>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</si>
  <si>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</si>
  <si>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</si>
  <si>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</si>
  <si>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</si>
  <si>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</si>
  <si>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</si>
  <si>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</si>
  <si>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</si>
  <si>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</si>
  <si>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</si>
  <si>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</si>
  <si>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</si>
  <si>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</si>
  <si>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</si>
  <si>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</si>
  <si>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</si>
  <si>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</si>
  <si>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</si>
  <si>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</si>
  <si>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</si>
  <si>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</si>
  <si>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</si>
  <si>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</si>
  <si>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</si>
  <si>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</si>
  <si>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</si>
  <si>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</si>
  <si>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</si>
  <si>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</si>
  <si>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</si>
  <si>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</si>
  <si>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</si>
  <si>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</si>
  <si>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</si>
  <si>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</si>
  <si>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</si>
  <si>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</si>
  <si>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</si>
  <si>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</si>
  <si>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</si>
  <si>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</si>
  <si>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</si>
  <si>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</si>
  <si>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</si>
  <si>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</si>
  <si>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</si>
  <si>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</si>
  <si>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</si>
  <si>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</si>
  <si>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</si>
  <si>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</si>
  <si>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</si>
  <si>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</si>
  <si>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</si>
  <si>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</si>
  <si>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</si>
  <si>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</si>
  <si>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</si>
  <si>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</si>
  <si>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</si>
  <si>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</si>
  <si>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</si>
  <si>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</si>
  <si>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</si>
  <si>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</si>
  <si>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</si>
  <si>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</si>
  <si>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</si>
  <si>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</si>
  <si>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</si>
  <si>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</si>
  <si>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</si>
  <si>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</si>
  <si>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</si>
  <si>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</si>
  <si>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</si>
  <si>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</si>
  <si>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</si>
  <si>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</si>
  <si>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</si>
  <si>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</si>
  <si>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</si>
  <si>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</si>
  <si>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</si>
  <si>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</si>
  <si>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</si>
  <si>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</si>
  <si>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</si>
  <si>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</si>
  <si>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</si>
  <si>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</si>
  <si>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</si>
  <si>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</si>
  <si>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</si>
  <si>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</si>
  <si>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</si>
  <si>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</si>
  <si>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</si>
  <si>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</si>
  <si>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</si>
  <si>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</si>
  <si>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</si>
  <si>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</si>
  <si>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</si>
  <si>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</si>
  <si>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</si>
  <si>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</si>
  <si>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</si>
  <si>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</si>
  <si>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</si>
  <si>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</si>
  <si>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</si>
  <si>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</si>
  <si>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</si>
  <si>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</si>
  <si>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</si>
  <si>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</si>
  <si>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</si>
  <si>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</si>
  <si>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</si>
  <si>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</si>
  <si>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</si>
  <si>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</si>
  <si>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</si>
  <si>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</si>
  <si>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</si>
  <si>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</si>
  <si>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</si>
  <si>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</si>
  <si>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</si>
  <si>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</si>
  <si>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</si>
  <si>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</si>
  <si>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</si>
  <si>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</si>
  <si>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</si>
  <si>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</si>
  <si>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</si>
  <si>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</si>
  <si>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</si>
  <si>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</si>
  <si>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</si>
  <si>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</si>
  <si>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</si>
  <si>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</si>
  <si>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</si>
  <si>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</si>
  <si>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</si>
  <si>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</si>
  <si>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</si>
  <si>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</si>
  <si>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</si>
  <si>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</si>
  <si>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</si>
  <si>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8.59</t>
  </si>
  <si>
    <t>▲ 7.51</t>
  </si>
  <si>
    <t>▲ 2.45</t>
  </si>
  <si>
    <t>一般会計</t>
  </si>
  <si>
    <t>介護保険特別会計</t>
  </si>
  <si>
    <t>簡易水道特別会計</t>
  </si>
  <si>
    <t>国民健康保険特別会計</t>
  </si>
  <si>
    <t>国保直営診療所特別会計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</si>
  <si>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</si>
  <si>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</si>
  <si>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</si>
  <si>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</si>
  <si>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</si>
  <si>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</si>
  <si>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</si>
  <si>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</si>
  <si>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</si>
  <si>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</si>
  <si>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</si>
  <si>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</si>
  <si>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</si>
  <si>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</si>
  <si>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</si>
  <si>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</si>
  <si>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</si>
  <si>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</si>
  <si>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長野県広域高齢者医療広域連合（一般会計）</t>
    <rPh sb="0" eb="3">
      <t>ナガノケン</t>
    </rPh>
    <rPh sb="3" eb="5">
      <t>コウイキ</t>
    </rPh>
    <rPh sb="5" eb="8">
      <t>コウレイシャ</t>
    </rPh>
    <rPh sb="8" eb="10">
      <t>イリョウ</t>
    </rPh>
    <rPh sb="10" eb="12">
      <t>コウイキ</t>
    </rPh>
    <rPh sb="12" eb="14">
      <t>レンゴウ</t>
    </rPh>
    <rPh sb="15" eb="17">
      <t>イッパン</t>
    </rPh>
    <rPh sb="17" eb="19">
      <t>カイケイ</t>
    </rPh>
    <phoneticPr fontId="2"/>
  </si>
  <si>
    <t>長野県広域高齢者医療広域連合（後期高齢者医療特別会計）</t>
    <rPh sb="0" eb="3">
      <t>ナガノケン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</si>
  <si>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</si>
  <si>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下伊那郡西部衛生施設組合（一般会計）</t>
    <rPh sb="0" eb="4">
      <t>シモイナグン</t>
    </rPh>
    <rPh sb="4" eb="6">
      <t>セイブ</t>
    </rPh>
    <rPh sb="6" eb="8">
      <t>エイセイ</t>
    </rPh>
    <rPh sb="8" eb="10">
      <t>シセツ</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</si>
  <si>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</si>
  <si>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12">
      <t>ナガノケンシチョウソンソウゴウジムクミアイ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</si>
  <si>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下伊那郡町村総合事務組合（一般会計）</t>
    <rPh sb="0" eb="4">
      <t>シモイナグン</t>
    </rPh>
    <rPh sb="4" eb="6">
      <t>チョウソン</t>
    </rPh>
    <rPh sb="6" eb="8">
      <t>ソウゴウ</t>
    </rPh>
    <rPh sb="8" eb="10">
      <t>ジム</t>
    </rPh>
    <rPh sb="10" eb="12">
      <t>クミアイ</t>
    </rPh>
    <rPh sb="13" eb="15">
      <t>イッパン</t>
    </rPh>
    <rPh sb="15" eb="17">
      <t>カイケイ</t>
    </rPh>
    <phoneticPr fontId="2"/>
  </si>
  <si>
    <t>下伊那自治センター組合（一般会計）</t>
    <rPh sb="0" eb="3">
      <t>シモイナ</t>
    </rPh>
    <rPh sb="3" eb="5">
      <t>ジチ</t>
    </rPh>
    <rPh sb="9" eb="11">
      <t>クミアイ</t>
    </rPh>
    <rPh sb="12" eb="14">
      <t>イッパン</t>
    </rPh>
    <rPh sb="14" eb="16">
      <t>カイケイ</t>
    </rPh>
    <phoneticPr fontId="2"/>
  </si>
  <si>
    <t>下伊那郡土木技術センター組合（一般会計）</t>
    <rPh sb="0" eb="4">
      <t>シモイナグン</t>
    </rPh>
    <rPh sb="4" eb="6">
      <t>ドボク</t>
    </rPh>
    <rPh sb="6" eb="8">
      <t>ギジュツ</t>
    </rPh>
    <rPh sb="12" eb="14">
      <t>クミアイ</t>
    </rPh>
    <rPh sb="15" eb="17">
      <t>イッパン</t>
    </rPh>
    <rPh sb="17" eb="19">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</si>
  <si>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</si>
  <si>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</si>
  <si>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株式会社信州平谷温泉</t>
    <rPh sb="0" eb="4">
      <t>カブシキガイシャ</t>
    </rPh>
    <rPh sb="4" eb="6">
      <t>シンシュウ</t>
    </rPh>
    <rPh sb="6" eb="8">
      <t>ヒラヤ</t>
    </rPh>
    <rPh sb="8" eb="10">
      <t>オンセン</t>
    </rPh>
    <phoneticPr fontId="2"/>
  </si>
  <si>
    <t>有限会社みなみ信州平谷リゾート</t>
    <rPh sb="0" eb="4">
      <t>ユウゲンガイシャ</t>
    </rPh>
    <rPh sb="7" eb="9">
      <t>シンシュウ</t>
    </rPh>
    <rPh sb="9" eb="11">
      <t>ヒラヤ</t>
    </rPh>
    <phoneticPr fontId="2"/>
  </si>
  <si>
    <t>-</t>
    <phoneticPr fontId="2"/>
  </si>
  <si>
    <t>-</t>
    <phoneticPr fontId="2"/>
  </si>
  <si>
    <t>-</t>
    <phoneticPr fontId="2"/>
  </si>
  <si>
    <t>-</t>
    <phoneticPr fontId="2"/>
  </si>
  <si>
    <t>地域福祉基金</t>
    <rPh sb="0" eb="2">
      <t>チイキ</t>
    </rPh>
    <rPh sb="2" eb="4">
      <t>フクシ</t>
    </rPh>
    <rPh sb="4" eb="6">
      <t>キキン</t>
    </rPh>
    <phoneticPr fontId="5"/>
  </si>
  <si>
    <t>スキー場財政調整基金</t>
    <rPh sb="3" eb="4">
      <t>ジョウ</t>
    </rPh>
    <rPh sb="4" eb="6">
      <t>ザイセイ</t>
    </rPh>
    <rPh sb="6" eb="8">
      <t>チョウセイ</t>
    </rPh>
    <rPh sb="8" eb="10">
      <t>キキン</t>
    </rPh>
    <phoneticPr fontId="2"/>
  </si>
  <si>
    <t>温泉事業財政調整基金</t>
    <rPh sb="0" eb="2">
      <t>オンセン</t>
    </rPh>
    <rPh sb="2" eb="4">
      <t>ジギョウ</t>
    </rPh>
    <rPh sb="4" eb="6">
      <t>ザイセイ</t>
    </rPh>
    <rPh sb="6" eb="8">
      <t>チョウセイ</t>
    </rPh>
    <rPh sb="8" eb="10">
      <t>キキン</t>
    </rPh>
    <phoneticPr fontId="2"/>
  </si>
  <si>
    <t>ふるさと創生基金</t>
    <rPh sb="4" eb="6">
      <t>ソウセイ</t>
    </rPh>
    <rPh sb="6" eb="8">
      <t>キキン</t>
    </rPh>
    <phoneticPr fontId="2"/>
  </si>
  <si>
    <t>温泉開発基金</t>
    <rPh sb="0" eb="2">
      <t>オンセン</t>
    </rPh>
    <rPh sb="2" eb="4">
      <t>カイハツ</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</si>
</sst>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2E3-41C1-B10E-AB216B221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344763</c:v>
                </c:pt>
                <c:pt idx="1">
                  <c:v>485175</c:v>
                </c:pt>
                <c:pt idx="2">
                  <c:v>392104</c:v>
                </c:pt>
                <c:pt idx="3">
                  <c:v>331198</c:v>
                </c:pt>
                <c:pt idx="4">
                  <c:v>352376</c:v>
                </c:pt>
              </c:numCache>
            </c:numRef>
          </c:val>
          <c:smooth val="0"/>
          <c:extLst>
            <c:ext xmlns:c16="http://schemas.microsoft.com/office/drawing/2014/chart" uri="{C3380CC4-5D6E-409C-BE32-E72D297353CC}">
              <c16:uniqueId val="{00000001-E2E3-41C1-B10E-AB216B2216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10.77</c:v>
                </c:pt>
                <c:pt idx="1">
                  <c:v>10.61</c:v>
                </c:pt>
                <c:pt idx="2">
                  <c:v>11.32</c:v>
                </c:pt>
                <c:pt idx="3">
                  <c:v>15.53</c:v>
                </c:pt>
                <c:pt idx="4">
                  <c:v>7.03</c:v>
                </c:pt>
              </c:numCache>
            </c:numRef>
          </c:val>
          <c:extLst>
            <c:ext xmlns:c16="http://schemas.microsoft.com/office/drawing/2014/chart" uri="{C3380CC4-5D6E-409C-BE32-E72D297353CC}">
              <c16:uniqueId val="{00000000-D5CD-4C01-B4F8-E022850213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110.7</c:v>
                </c:pt>
                <c:pt idx="1">
                  <c:v>102.43</c:v>
                </c:pt>
                <c:pt idx="2">
                  <c:v>84.75</c:v>
                </c:pt>
                <c:pt idx="3">
                  <c:v>73.430000000000007</c:v>
                </c:pt>
                <c:pt idx="4">
                  <c:v>82.88</c:v>
                </c:pt>
              </c:numCache>
            </c:numRef>
          </c:val>
          <c:extLst>
            <c:ext xmlns:c16="http://schemas.microsoft.com/office/drawing/2014/chart" uri="{C3380CC4-5D6E-409C-BE32-E72D297353CC}">
              <c16:uniqueId val="{00000001-D5CD-4C01-B4F8-E022850213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-8.59</c:v>
                </c:pt>
                <c:pt idx="1">
                  <c:v>-7.51</c:v>
                </c:pt>
                <c:pt idx="2">
                  <c:v>8.0299999999999994</c:v>
                </c:pt>
                <c:pt idx="3">
                  <c:v>7.49</c:v>
                </c:pt>
                <c:pt idx="4">
                  <c:v>-2.4500000000000002</c:v>
                </c:pt>
              </c:numCache>
            </c:numRef>
          </c:val>
          <c:smooth val="0"/>
          <c:extLst>
            <c:ext xmlns:c16="http://schemas.microsoft.com/office/drawing/2014/chart" uri="{C3380CC4-5D6E-409C-BE32-E72D297353CC}">
              <c16:uniqueId val="{00000002-D5CD-4C01-B4F8-E022850213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43-4CF7-B936-8CC0D5B291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43-4CF7-B936-8CC0D5B291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43-4CF7-B936-8CC0D5B2917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c:v>
                </c:pt>
                <c:pt idx="4">
                  <c:v>#N/A</c:v>
                </c:pt>
                <c:pt idx="5">
                  <c:v>0.09</c:v>
                </c:pt>
                <c:pt idx="6">
                  <c:v>#N/A</c:v>
                </c:pt>
                <c:pt idx="7">
                  <c:v>0.03</c:v>
                </c:pt>
                <c:pt idx="8">
                  <c:v>#N/A</c:v>
                </c:pt>
                <c:pt idx="9">
                  <c:v>0.02</c:v>
                </c:pt>
              </c:numCache>
            </c:numRef>
          </c:val>
          <c:extLst>
            <c:ext xmlns:c16="http://schemas.microsoft.com/office/drawing/2014/chart" uri="{C3380CC4-5D6E-409C-BE32-E72D297353CC}">
              <c16:uniqueId val="{00000003-0443-4CF7-B936-8CC0D5B2917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0.25</c:v>
                </c:pt>
                <c:pt idx="6">
                  <c:v>#N/A</c:v>
                </c:pt>
                <c:pt idx="7">
                  <c:v>0.12</c:v>
                </c:pt>
                <c:pt idx="8">
                  <c:v>#N/A</c:v>
                </c:pt>
                <c:pt idx="9">
                  <c:v>0.28000000000000003</c:v>
                </c:pt>
              </c:numCache>
            </c:numRef>
          </c:val>
          <c:extLst>
            <c:ext xmlns:c16="http://schemas.microsoft.com/office/drawing/2014/chart" uri="{C3380CC4-5D6E-409C-BE32-E72D297353CC}">
              <c16:uniqueId val="{00000004-0443-4CF7-B936-8CC0D5B2917A}"/>
            </c:ext>
          </c:extLst>
        </c:ser>
        <c:ser>
          <c:idx val="5"/>
          <c:order val="5"/>
          <c:tx>
            <c:strRef>
              <c:f>データシート!$A$32</c:f>
              <c:strCache>
                <c:ptCount val="1"/>
                <c:pt idx="0">
                  <c:v>国保直営診療所特別会計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0.64</c:v>
                </c:pt>
                <c:pt idx="4">
                  <c:v>#N/A</c:v>
                </c:pt>
                <c:pt idx="5">
                  <c:v>0.06</c:v>
                </c:pt>
                <c:pt idx="6">
                  <c:v>#N/A</c:v>
                </c:pt>
                <c:pt idx="7">
                  <c:v>1.21</c:v>
                </c:pt>
                <c:pt idx="8">
                  <c:v>#N/A</c:v>
                </c:pt>
                <c:pt idx="9">
                  <c:v>0.28999999999999998</c:v>
                </c:pt>
              </c:numCache>
            </c:numRef>
          </c:val>
          <c:extLst>
            <c:ext xmlns:c16="http://schemas.microsoft.com/office/drawing/2014/chart" uri="{C3380CC4-5D6E-409C-BE32-E72D297353CC}">
              <c16:uniqueId val="{00000005-0443-4CF7-B936-8CC0D5B2917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0.37</c:v>
                </c:pt>
                <c:pt idx="4">
                  <c:v>#N/A</c:v>
                </c:pt>
                <c:pt idx="5">
                  <c:v>0.24</c:v>
                </c:pt>
                <c:pt idx="6">
                  <c:v>#N/A</c:v>
                </c:pt>
                <c:pt idx="7">
                  <c:v>0.25</c:v>
                </c:pt>
                <c:pt idx="8">
                  <c:v>#N/A</c:v>
                </c:pt>
                <c:pt idx="9">
                  <c:v>0.32</c:v>
                </c:pt>
              </c:numCache>
            </c:numRef>
          </c:val>
          <c:extLst>
            <c:ext xmlns:c16="http://schemas.microsoft.com/office/drawing/2014/chart" uri="{C3380CC4-5D6E-409C-BE32-E72D297353CC}">
              <c16:uniqueId val="{00000006-0443-4CF7-B936-8CC0D5B2917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0.05</c:v>
                </c:pt>
                <c:pt idx="4">
                  <c:v>#N/A</c:v>
                </c:pt>
                <c:pt idx="5">
                  <c:v>0.28000000000000003</c:v>
                </c:pt>
                <c:pt idx="6">
                  <c:v>#N/A</c:v>
                </c:pt>
                <c:pt idx="7">
                  <c:v>2.91</c:v>
                </c:pt>
                <c:pt idx="8">
                  <c:v>#N/A</c:v>
                </c:pt>
                <c:pt idx="9">
                  <c:v>0.76</c:v>
                </c:pt>
              </c:numCache>
            </c:numRef>
          </c:val>
          <c:extLst>
            <c:ext xmlns:c16="http://schemas.microsoft.com/office/drawing/2014/chart" uri="{C3380CC4-5D6E-409C-BE32-E72D297353CC}">
              <c16:uniqueId val="{00000007-0443-4CF7-B936-8CC0D5B2917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0.97</c:v>
                </c:pt>
                <c:pt idx="2">
                  <c:v>#N/A</c:v>
                </c:pt>
                <c:pt idx="3">
                  <c:v>1.44</c:v>
                </c:pt>
                <c:pt idx="4">
                  <c:v>#N/A</c:v>
                </c:pt>
                <c:pt idx="5">
                  <c:v>2.0299999999999998</c:v>
                </c:pt>
                <c:pt idx="6">
                  <c:v>#N/A</c:v>
                </c:pt>
                <c:pt idx="7">
                  <c:v>2.1800000000000002</c:v>
                </c:pt>
                <c:pt idx="8">
                  <c:v>#N/A</c:v>
                </c:pt>
                <c:pt idx="9">
                  <c:v>2.56</c:v>
                </c:pt>
              </c:numCache>
            </c:numRef>
          </c:val>
          <c:extLst>
            <c:ext xmlns:c16="http://schemas.microsoft.com/office/drawing/2014/chart" uri="{C3380CC4-5D6E-409C-BE32-E72D297353CC}">
              <c16:uniqueId val="{00000008-0443-4CF7-B936-8CC0D5B291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10.76</c:v>
                </c:pt>
                <c:pt idx="2">
                  <c:v>#N/A</c:v>
                </c:pt>
                <c:pt idx="3">
                  <c:v>10.6</c:v>
                </c:pt>
                <c:pt idx="4">
                  <c:v>#N/A</c:v>
                </c:pt>
                <c:pt idx="5">
                  <c:v>11.32</c:v>
                </c:pt>
                <c:pt idx="6">
                  <c:v>#N/A</c:v>
                </c:pt>
                <c:pt idx="7">
                  <c:v>15.52</c:v>
                </c:pt>
                <c:pt idx="8">
                  <c:v>#N/A</c:v>
                </c:pt>
                <c:pt idx="9">
                  <c:v>7.02</c:v>
                </c:pt>
              </c:numCache>
            </c:numRef>
          </c:val>
          <c:extLst>
            <c:ext xmlns:c16="http://schemas.microsoft.com/office/drawing/2014/chart" uri="{C3380CC4-5D6E-409C-BE32-E72D297353CC}">
              <c16:uniqueId val="{00000009-0443-4CF7-B936-8CC0D5B291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c:v>
                </c:pt>
                <c:pt idx="5">
                  <c:v>88</c:v>
                </c:pt>
                <c:pt idx="8">
                  <c:v>92</c:v>
                </c:pt>
                <c:pt idx="11">
                  <c:v>100</c:v>
                </c:pt>
                <c:pt idx="14">
                  <c:v>104</c:v>
                </c:pt>
              </c:numCache>
            </c:numRef>
          </c:val>
          <c:extLst>
            <c:ext xmlns:c16="http://schemas.microsoft.com/office/drawing/2014/chart" uri="{C3380CC4-5D6E-409C-BE32-E72D297353CC}">
              <c16:uniqueId val="{00000000-F37F-43FA-9D6D-707974AF58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7F-43FA-9D6D-707974AF58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7F-43FA-9D6D-707974AF58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2</c:v>
                </c:pt>
                <c:pt idx="9">
                  <c:v>3</c:v>
                </c:pt>
                <c:pt idx="12">
                  <c:v>3</c:v>
                </c:pt>
              </c:numCache>
            </c:numRef>
          </c:val>
          <c:extLst>
            <c:ext xmlns:c16="http://schemas.microsoft.com/office/drawing/2014/chart" uri="{C3380CC4-5D6E-409C-BE32-E72D297353CC}">
              <c16:uniqueId val="{00000003-F37F-43FA-9D6D-707974AF58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c:v>
                </c:pt>
                <c:pt idx="3">
                  <c:v>17</c:v>
                </c:pt>
                <c:pt idx="6">
                  <c:v>24</c:v>
                </c:pt>
                <c:pt idx="9">
                  <c:v>33</c:v>
                </c:pt>
                <c:pt idx="12">
                  <c:v>40</c:v>
                </c:pt>
              </c:numCache>
            </c:numRef>
          </c:val>
          <c:extLst>
            <c:ext xmlns:c16="http://schemas.microsoft.com/office/drawing/2014/chart" uri="{C3380CC4-5D6E-409C-BE32-E72D297353CC}">
              <c16:uniqueId val="{00000004-F37F-43FA-9D6D-707974AF58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7F-43FA-9D6D-707974AF58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7F-43FA-9D6D-707974AF58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c:v>
                </c:pt>
                <c:pt idx="3">
                  <c:v>66</c:v>
                </c:pt>
                <c:pt idx="6">
                  <c:v>83</c:v>
                </c:pt>
                <c:pt idx="9">
                  <c:v>80</c:v>
                </c:pt>
                <c:pt idx="12">
                  <c:v>87</c:v>
                </c:pt>
              </c:numCache>
            </c:numRef>
          </c:val>
          <c:extLst>
            <c:ext xmlns:c16="http://schemas.microsoft.com/office/drawing/2014/chart" uri="{C3380CC4-5D6E-409C-BE32-E72D297353CC}">
              <c16:uniqueId val="{00000007-F37F-43FA-9D6D-707974AF58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c:v>
                </c:pt>
                <c:pt idx="2">
                  <c:v>#N/A</c:v>
                </c:pt>
                <c:pt idx="3">
                  <c:v>#N/A</c:v>
                </c:pt>
                <c:pt idx="4">
                  <c:v>-4</c:v>
                </c:pt>
                <c:pt idx="5">
                  <c:v>#N/A</c:v>
                </c:pt>
                <c:pt idx="6">
                  <c:v>#N/A</c:v>
                </c:pt>
                <c:pt idx="7">
                  <c:v>17</c:v>
                </c:pt>
                <c:pt idx="8">
                  <c:v>#N/A</c:v>
                </c:pt>
                <c:pt idx="9">
                  <c:v>#N/A</c:v>
                </c:pt>
                <c:pt idx="10">
                  <c:v>16</c:v>
                </c:pt>
                <c:pt idx="11">
                  <c:v>#N/A</c:v>
                </c:pt>
                <c:pt idx="12">
                  <c:v>#N/A</c:v>
                </c:pt>
                <c:pt idx="13">
                  <c:v>26</c:v>
                </c:pt>
                <c:pt idx="14">
                  <c:v>#N/A</c:v>
                </c:pt>
              </c:numCache>
            </c:numRef>
          </c:val>
          <c:smooth val="0"/>
          <c:extLst>
            <c:ext xmlns:c16="http://schemas.microsoft.com/office/drawing/2014/chart" uri="{C3380CC4-5D6E-409C-BE32-E72D297353CC}">
              <c16:uniqueId val="{00000008-F37F-43FA-9D6D-707974AF58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902</c:v>
                </c:pt>
                <c:pt idx="5">
                  <c:v>954</c:v>
                </c:pt>
                <c:pt idx="8">
                  <c:v>651</c:v>
                </c:pt>
                <c:pt idx="11">
                  <c:v>610</c:v>
                </c:pt>
                <c:pt idx="14">
                  <c:v>560</c:v>
                </c:pt>
              </c:numCache>
            </c:numRef>
          </c:val>
          <c:extLst>
            <c:ext xmlns:c16="http://schemas.microsoft.com/office/drawing/2014/chart" uri="{C3380CC4-5D6E-409C-BE32-E72D297353CC}">
              <c16:uniqueId val="{00000000-8050-479F-9815-DF311E8A9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050-479F-9815-DF311E8A9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1115</c:v>
                </c:pt>
                <c:pt idx="5">
                  <c:v>1053</c:v>
                </c:pt>
                <c:pt idx="8">
                  <c:v>853</c:v>
                </c:pt>
                <c:pt idx="11">
                  <c:v>893</c:v>
                </c:pt>
                <c:pt idx="14">
                  <c:v>936</c:v>
                </c:pt>
              </c:numCache>
            </c:numRef>
          </c:val>
          <c:extLst>
            <c:ext xmlns:c16="http://schemas.microsoft.com/office/drawing/2014/chart" uri="{C3380CC4-5D6E-409C-BE32-E72D297353CC}">
              <c16:uniqueId val="{00000002-8050-479F-9815-DF311E8A9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50-479F-9815-DF311E8A9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50-479F-9815-DF311E8A9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0-479F-9815-DF311E8A9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c:v>
                </c:pt>
                <c:pt idx="3">
                  <c:v>124</c:v>
                </c:pt>
                <c:pt idx="6">
                  <c:v>115</c:v>
                </c:pt>
                <c:pt idx="9">
                  <c:v>106</c:v>
                </c:pt>
                <c:pt idx="12">
                  <c:v>102</c:v>
                </c:pt>
              </c:numCache>
            </c:numRef>
          </c:val>
          <c:extLst>
            <c:ext xmlns:c16="http://schemas.microsoft.com/office/drawing/2014/chart" uri="{C3380CC4-5D6E-409C-BE32-E72D297353CC}">
              <c16:uniqueId val="{00000006-8050-479F-9815-DF311E8A9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c:v>
                </c:pt>
                <c:pt idx="3">
                  <c:v>29</c:v>
                </c:pt>
                <c:pt idx="6">
                  <c:v>29</c:v>
                </c:pt>
                <c:pt idx="9">
                  <c:v>27</c:v>
                </c:pt>
                <c:pt idx="12">
                  <c:v>26</c:v>
                </c:pt>
              </c:numCache>
            </c:numRef>
          </c:val>
          <c:extLst>
            <c:ext xmlns:c16="http://schemas.microsoft.com/office/drawing/2014/chart" uri="{C3380CC4-5D6E-409C-BE32-E72D297353CC}">
              <c16:uniqueId val="{00000007-8050-479F-9815-DF311E8A9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288</c:v>
                </c:pt>
                <c:pt idx="3">
                  <c:v>322</c:v>
                </c:pt>
                <c:pt idx="6">
                  <c:v>419</c:v>
                </c:pt>
                <c:pt idx="9">
                  <c:v>454</c:v>
                </c:pt>
                <c:pt idx="12">
                  <c:v>420</c:v>
                </c:pt>
              </c:numCache>
            </c:numRef>
          </c:val>
          <c:extLst>
            <c:ext xmlns:c16="http://schemas.microsoft.com/office/drawing/2014/chart" uri="{C3380CC4-5D6E-409C-BE32-E72D297353CC}">
              <c16:uniqueId val="{00000008-8050-479F-9815-DF311E8A9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50-479F-9815-DF311E8A9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663</c:v>
                </c:pt>
                <c:pt idx="3">
                  <c:v>681</c:v>
                </c:pt>
                <c:pt idx="6">
                  <c:v>566</c:v>
                </c:pt>
                <c:pt idx="9">
                  <c:v>543</c:v>
                </c:pt>
                <c:pt idx="12">
                  <c:v>497</c:v>
                </c:pt>
              </c:numCache>
            </c:numRef>
          </c:val>
          <c:extLst>
            <c:ext xmlns:c16="http://schemas.microsoft.com/office/drawing/2014/chart" uri="{C3380CC4-5D6E-409C-BE32-E72D297353CC}">
              <c16:uniqueId val="{0000000A-8050-479F-9815-DF311E8A9B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50-479F-9815-DF311E8A9B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474</c:v>
                </c:pt>
                <c:pt idx="1">
                  <c:v>484</c:v>
                </c:pt>
                <c:pt idx="2">
                  <c:v>527</c:v>
                </c:pt>
              </c:numCache>
            </c:numRef>
          </c:val>
          <c:extLst>
            <c:ext xmlns:c16="http://schemas.microsoft.com/office/drawing/2014/chart" uri="{C3380CC4-5D6E-409C-BE32-E72D297353CC}">
              <c16:uniqueId val="{00000000-6966-47ED-A3FF-DD40EB4E08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6</c:v>
                </c:pt>
                <c:pt idx="2">
                  <c:v>6</c:v>
                </c:pt>
              </c:numCache>
            </c:numRef>
          </c:val>
          <c:extLst>
            <c:ext xmlns:c16="http://schemas.microsoft.com/office/drawing/2014/chart" uri="{C3380CC4-5D6E-409C-BE32-E72D297353CC}">
              <c16:uniqueId val="{00000001-6966-47ED-A3FF-DD40EB4E08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294</c:v>
                </c:pt>
                <c:pt idx="1">
                  <c:v>326</c:v>
                </c:pt>
                <c:pt idx="2">
                  <c:v>331</c:v>
                </c:pt>
              </c:numCache>
            </c:numRef>
          </c:val>
          <c:extLst>
            <c:ext xmlns:c16="http://schemas.microsoft.com/office/drawing/2014/chart" uri="{C3380CC4-5D6E-409C-BE32-E72D297353CC}">
              <c16:uniqueId val="{00000002-6966-47ED-A3FF-DD40EB4E08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将来負担比率の分子はマイナスとなっている。今後も起債、公営企業債等繰入見込額等の削減に努め、将来負担比率の分子の抑制に努める。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財政調整基金、その他特定目的基金に積立てを行ったことから、基金全体として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地域福祉基金：高齢化社会の到来に備え、高齢者保健、福祉施策を積極的に推進し、在宅福祉の向上、健康づくり、ボランティア活動の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活発化等の事業を円滑に行うため。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スキー場財政調整基金：平谷高原スキー場施設等の改修事業等に要するため。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温泉事業財政調整基金：温泉保養施設「ひまわりの湯」の改修事業等に要するため。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ふるさと創生基金：平谷村ふるさと創生事業の円滑な執行を期するため。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温泉開発基金：温泉開発事業の円滑な執行を期するため。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施設等の老朽化による改修事業等に備えて、スキー場財政調整基金、温泉事業財政調整基金へそれぞれ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施設等の老朽化による改修事業等に備えて、スキー場財政調整基金、温泉事業財政調整基金へそれぞれ計画的に積み立てていきたい。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災害への備え等のため、過去の実績等を踏まえ、標準財政規模程度を目途に積み立てることとしている。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地方債の償還計画を踏まえ、計画的に積み立てを行いたい。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
383
77.37
1,161,694
1,083,427
44,662
635,545
497,267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村内に中心となる産業がないこと等により、財政基盤が弱く、類似団体平均を下回っている。投資的経費の抑制、歳出の徹底的な見直しに努め、活力あるまちづくりを展開しつつ、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今後とも、事務事業の見直しを更に進めるとともに、全ての事務事業の優先度を厳しく点検し、優先度の低い事務事業について計画的に廃止・縮小を進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65</xdr:row>
      <xdr:rowOff>27178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90174"/>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64</xdr:row>
      <xdr:rowOff>20066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017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20066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082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97409</xdr:rowOff>
    </xdr:from>
    <xdr:to>
      <xdr:col>11</xdr:col>
      <xdr:colOff>31750</xdr:colOff>
      <xdr:row>63</xdr:row>
      <xdr:rowOff>109474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987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170451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46609</xdr:rowOff>
    </xdr:from>
    <xdr:to>
      <xdr:col>7</xdr:col>
      <xdr:colOff>31750</xdr:colOff>
      <xdr:row>63</xdr:row>
      <xdr:rowOff>148209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158386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人口の減少や村道等の橋梁点検や補修事業が増大したことが主な要因となっている。今後は、民間でも実施可能な部分については、指定管理者制度の導入などにより委託化を進め、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146141</xdr:rowOff>
    </xdr:from>
    <xdr:to>
      <xdr:col>23</xdr:col>
      <xdr:colOff>133350</xdr:colOff>
      <xdr:row>83</xdr:row>
      <xdr:rowOff>158736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76491"/>
          <a:ext cx="8382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146141</xdr:rowOff>
    </xdr:from>
    <xdr:to>
      <xdr:col>19</xdr:col>
      <xdr:colOff>133350</xdr:colOff>
      <xdr:row>84</xdr:row>
      <xdr:rowOff>3293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376491"/>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63440</xdr:rowOff>
    </xdr:from>
    <xdr:to>
      <xdr:col>15</xdr:col>
      <xdr:colOff>82550</xdr:colOff>
      <xdr:row>84</xdr:row>
      <xdr:rowOff>3293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3790"/>
          <a:ext cx="889000" cy="1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4983</xdr:rowOff>
    </xdr:from>
    <xdr:to>
      <xdr:col>11</xdr:col>
      <xdr:colOff>31750</xdr:colOff>
      <xdr:row>83</xdr:row>
      <xdr:rowOff>63440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35333"/>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107936</xdr:rowOff>
    </xdr:from>
    <xdr:to>
      <xdr:col>23</xdr:col>
      <xdr:colOff>184150</xdr:colOff>
      <xdr:row>84</xdr:row>
      <xdr:rowOff>38086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80013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95341</xdr:rowOff>
    </xdr:from>
    <xdr:to>
      <xdr:col>19</xdr:col>
      <xdr:colOff>184150</xdr:colOff>
      <xdr:row>84</xdr:row>
      <xdr:rowOff>25491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1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123943</xdr:rowOff>
    </xdr:from>
    <xdr:to>
      <xdr:col>15</xdr:col>
      <xdr:colOff>133350</xdr:colOff>
      <xdr:row>84</xdr:row>
      <xdr:rowOff>54093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38870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12640</xdr:rowOff>
    </xdr:from>
    <xdr:to>
      <xdr:col>11</xdr:col>
      <xdr:colOff>82550</xdr:colOff>
      <xdr:row>83</xdr:row>
      <xdr:rowOff>114240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125633</xdr:rowOff>
    </xdr:from>
    <xdr:to>
      <xdr:col>7</xdr:col>
      <xdr:colOff>31750</xdr:colOff>
      <xdr:row>83</xdr:row>
      <xdr:rowOff>55783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7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ラスパイレス指数は類似団体平均を上回る数値となったが、より一層の給与の適正化に努める。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87</xdr:row>
      <xdr:rowOff>115146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7847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2539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784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87</xdr:row>
      <xdr:rowOff>2539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81954"/>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8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23300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新規職員の採用抑制を図っているが、依然として類似団体平均を上回っている状況である。人口減少が続く中、最低限の職員で住民サービスを維持できるよう適正な定員管理に努める。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49135</xdr:rowOff>
    </xdr:from>
    <xdr:to>
      <xdr:col>81</xdr:col>
      <xdr:colOff>44450</xdr:colOff>
      <xdr:row>61</xdr:row>
      <xdr:rowOff>53156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075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42566</xdr:rowOff>
    </xdr:from>
    <xdr:to>
      <xdr:col>77</xdr:col>
      <xdr:colOff>44450</xdr:colOff>
      <xdr:row>61</xdr:row>
      <xdr:rowOff>49135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01016"/>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33719</xdr:rowOff>
    </xdr:from>
    <xdr:to>
      <xdr:col>72</xdr:col>
      <xdr:colOff>203200</xdr:colOff>
      <xdr:row>61</xdr:row>
      <xdr:rowOff>42566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9216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17900</xdr:rowOff>
    </xdr:from>
    <xdr:to>
      <xdr:col>68</xdr:col>
      <xdr:colOff>152400</xdr:colOff>
      <xdr:row>61</xdr:row>
      <xdr:rowOff>33719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6350"/>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2356</xdr:rowOff>
    </xdr:from>
    <xdr:to>
      <xdr:col>81</xdr:col>
      <xdr:colOff>95250</xdr:colOff>
      <xdr:row>61</xdr:row>
      <xdr:rowOff>103956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145883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43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169785</xdr:rowOff>
    </xdr:from>
    <xdr:to>
      <xdr:col>77</xdr:col>
      <xdr:colOff>95250</xdr:colOff>
      <xdr:row>61</xdr:row>
      <xdr:rowOff>99935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84712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4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163216</xdr:rowOff>
    </xdr:from>
    <xdr:to>
      <xdr:col>73</xdr:col>
      <xdr:colOff>44450</xdr:colOff>
      <xdr:row>61</xdr:row>
      <xdr:rowOff>93366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78143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154369</xdr:rowOff>
    </xdr:from>
    <xdr:to>
      <xdr:col>68</xdr:col>
      <xdr:colOff>203200</xdr:colOff>
      <xdr:row>61</xdr:row>
      <xdr:rowOff>84519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69296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138550</xdr:rowOff>
    </xdr:from>
    <xdr:to>
      <xdr:col>64</xdr:col>
      <xdr:colOff>152400</xdr:colOff>
      <xdr:row>61</xdr:row>
      <xdr:rowOff>68700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53477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の適切な取捨選択の結果、類似団体平均を下回っているが、比率自体は年々増加している状況である。今後とも、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40</xdr:row>
      <xdr:rowOff>22437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72761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41063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6150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99906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5908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39</xdr:row>
      <xdr:rowOff>24977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5908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新規採用職員を抑制していることから退職手当負担見込額が抑えられている。今後も後世への負担を少しでも軽減するよう、新規事業の実施等について総点検を図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
383
77.37
1,161,694
1,083,427
44,662
635,545
497,267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人件費は類似団体平均を下回っている。今後も行財政改革への取組を通じて人件費の削減に努める。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77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76200</xdr:rowOff>
    </xdr:from>
    <xdr:to>
      <xdr:col>20</xdr:col>
      <xdr:colOff>38100</xdr:colOff>
      <xdr:row>36</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物件費が類似団体平均を上回っているのは、村道等橋梁修繕事業が続いているためである。引続き経費の削減に努めていく。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39370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94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9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3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165100</xdr:rowOff>
    </xdr:from>
    <xdr:to>
      <xdr:col>69</xdr:col>
      <xdr:colOff>92075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368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扶助費についても類似団体平均を大きく下回っている。引続き適正な運用に努める。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操出金の増加が主な要因である。これまでに整備してきた簡易水道施設の維持管理経費として、公営企業会計への操出金が必要となっているためである。今後、簡易水道事業については経費を節減するとともに、独立採算の原則に立ち返った料金の値上げによる健全化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59</xdr:row>
      <xdr:rowOff>85090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8342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財政調整交付金や介護給付費負担金など社会保障関係経費の増加等により、補助費等に係る経常収支比率は類似団体平均を上回っている。今後も高齢化の進展などによりこの傾向は続くことが見込まれるため、事業の見直し、介護予防の推進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公債費については類似団体平均を下回っているが、今後は公営企業債の元利償還金に対する操出金が増える見込であるため、地方債の新規発行を伴う普通建設事業を抑制することとしている。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28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8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公債費以外についても類似団体平均を上回っているため引続き適正な運用につとめる。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xdr:rowOff>
    </xdr:from>
    <xdr:to>
      <xdr:col>82</xdr:col>
      <xdr:colOff>107950</xdr:colOff>
      <xdr:row>78</xdr:row>
      <xdr:rowOff>130266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9634"/>
          <a:ext cx="8382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xdr:rowOff>
    </xdr:from>
    <xdr:to>
      <xdr:col>78</xdr:col>
      <xdr:colOff>69850</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963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9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76</xdr:row>
      <xdr:rowOff>159657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60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79466</xdr:rowOff>
    </xdr:from>
    <xdr:to>
      <xdr:col>82</xdr:col>
      <xdr:colOff>158750</xdr:colOff>
      <xdr:row>79</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51543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130084</xdr:rowOff>
    </xdr:from>
    <xdr:to>
      <xdr:col>78</xdr:col>
      <xdr:colOff>120650</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70411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49184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83845</xdr:rowOff>
    </xdr:from>
    <xdr:to>
      <xdr:col>29</xdr:col>
      <xdr:colOff>127000</xdr:colOff>
      <xdr:row>15</xdr:row>
      <xdr:rowOff>85097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03220"/>
          <a:ext cx="647700" cy="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83845</xdr:rowOff>
    </xdr:from>
    <xdr:to>
      <xdr:col>26</xdr:col>
      <xdr:colOff>50800</xdr:colOff>
      <xdr:row>15</xdr:row>
      <xdr:rowOff>170613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03220"/>
          <a:ext cx="698500" cy="86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170613</xdr:rowOff>
    </xdr:from>
    <xdr:to>
      <xdr:col>22</xdr:col>
      <xdr:colOff>114300</xdr:colOff>
      <xdr:row>16</xdr:row>
      <xdr:rowOff>24528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89988"/>
          <a:ext cx="698500" cy="2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24528</xdr:rowOff>
    </xdr:from>
    <xdr:to>
      <xdr:col>18</xdr:col>
      <xdr:colOff>177800</xdr:colOff>
      <xdr:row>16</xdr:row>
      <xdr:rowOff>85035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5353"/>
          <a:ext cx="698500" cy="6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34297</xdr:rowOff>
    </xdr:from>
    <xdr:to>
      <xdr:col>29</xdr:col>
      <xdr:colOff>177800</xdr:colOff>
      <xdr:row>15</xdr:row>
      <xdr:rowOff>135897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50824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9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33045</xdr:rowOff>
    </xdr:from>
    <xdr:to>
      <xdr:col>26</xdr:col>
      <xdr:colOff>101600</xdr:colOff>
      <xdr:row>15</xdr:row>
      <xdr:rowOff>134645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144822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2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119813</xdr:rowOff>
    </xdr:from>
    <xdr:to>
      <xdr:col>22</xdr:col>
      <xdr:colOff>165100</xdr:colOff>
      <xdr:row>16</xdr:row>
      <xdr:rowOff>49963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3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60140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0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145178</xdr:rowOff>
    </xdr:from>
    <xdr:to>
      <xdr:col>19</xdr:col>
      <xdr:colOff>38100</xdr:colOff>
      <xdr:row>16</xdr:row>
      <xdr:rowOff>75328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85505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34235</xdr:rowOff>
    </xdr:from>
    <xdr:to>
      <xdr:col>15</xdr:col>
      <xdr:colOff>101600</xdr:colOff>
      <xdr:row>16</xdr:row>
      <xdr:rowOff>135835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2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146012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313168</xdr:rowOff>
    </xdr:from>
    <xdr:to>
      <xdr:col>29</xdr:col>
      <xdr:colOff>127000</xdr:colOff>
      <xdr:row>36</xdr:row>
      <xdr:rowOff>68970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3518"/>
          <a:ext cx="647700" cy="9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297945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8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56214</xdr:rowOff>
    </xdr:from>
    <xdr:to>
      <xdr:col>26</xdr:col>
      <xdr:colOff>50800</xdr:colOff>
      <xdr:row>36</xdr:row>
      <xdr:rowOff>68970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09464"/>
          <a:ext cx="698500" cy="1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56214</xdr:rowOff>
    </xdr:from>
    <xdr:to>
      <xdr:col>22</xdr:col>
      <xdr:colOff>114300</xdr:colOff>
      <xdr:row>37</xdr:row>
      <xdr:rowOff>95445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09464"/>
          <a:ext cx="698500" cy="21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95445</xdr:rowOff>
    </xdr:from>
    <xdr:to>
      <xdr:col>18</xdr:col>
      <xdr:colOff>177800</xdr:colOff>
      <xdr:row>37</xdr:row>
      <xdr:rowOff>99804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20145"/>
          <a:ext cx="698500" cy="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262368</xdr:rowOff>
    </xdr:from>
    <xdr:to>
      <xdr:col>29</xdr:col>
      <xdr:colOff>177800</xdr:colOff>
      <xdr:row>36</xdr:row>
      <xdr:rowOff>21068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107445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18170</xdr:rowOff>
    </xdr:from>
    <xdr:to>
      <xdr:col>26</xdr:col>
      <xdr:colOff>101600</xdr:colOff>
      <xdr:row>36</xdr:row>
      <xdr:rowOff>119770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104547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5414</xdr:rowOff>
    </xdr:from>
    <xdr:to>
      <xdr:col>22</xdr:col>
      <xdr:colOff>165100</xdr:colOff>
      <xdr:row>36</xdr:row>
      <xdr:rowOff>107014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91791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44645</xdr:rowOff>
    </xdr:from>
    <xdr:to>
      <xdr:col>19</xdr:col>
      <xdr:colOff>38100</xdr:colOff>
      <xdr:row>37</xdr:row>
      <xdr:rowOff>146245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131022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49004</xdr:rowOff>
    </xdr:from>
    <xdr:to>
      <xdr:col>15</xdr:col>
      <xdr:colOff>101600</xdr:colOff>
      <xdr:row>37</xdr:row>
      <xdr:rowOff>150604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135381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
383
77.37
1,161,694
1,083,427
44,662
635,545
497,267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124732</xdr:rowOff>
    </xdr:from>
    <xdr:to>
      <xdr:col>24</xdr:col>
      <xdr:colOff>63500</xdr:colOff>
      <xdr:row>34</xdr:row>
      <xdr:rowOff>127276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954032"/>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124732</xdr:rowOff>
    </xdr:from>
    <xdr:to>
      <xdr:col>19</xdr:col>
      <xdr:colOff>177800</xdr:colOff>
      <xdr:row>35</xdr:row>
      <xdr:rowOff>48409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54032"/>
          <a:ext cx="889000" cy="9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48409</xdr:rowOff>
    </xdr:from>
    <xdr:to>
      <xdr:col>15</xdr:col>
      <xdr:colOff>50800</xdr:colOff>
      <xdr:row>35</xdr:row>
      <xdr:rowOff>170313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49159"/>
          <a:ext cx="889000" cy="12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170313</xdr:rowOff>
    </xdr:from>
    <xdr:to>
      <xdr:col>10</xdr:col>
      <xdr:colOff>114300</xdr:colOff>
      <xdr:row>36</xdr:row>
      <xdr:rowOff>48263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71063"/>
          <a:ext cx="8890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76476</xdr:rowOff>
    </xdr:from>
    <xdr:to>
      <xdr:col>24</xdr:col>
      <xdr:colOff>114300</xdr:colOff>
      <xdr:row>35</xdr:row>
      <xdr:rowOff>6626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99353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5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73932</xdr:rowOff>
    </xdr:from>
    <xdr:to>
      <xdr:col>20</xdr:col>
      <xdr:colOff>38100</xdr:colOff>
      <xdr:row>35</xdr:row>
      <xdr:rowOff>4082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20609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7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169059</xdr:rowOff>
    </xdr:from>
    <xdr:to>
      <xdr:col>15</xdr:col>
      <xdr:colOff>101600</xdr:colOff>
      <xdr:row>35</xdr:row>
      <xdr:rowOff>99209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115736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119513</xdr:rowOff>
    </xdr:from>
    <xdr:to>
      <xdr:col>10</xdr:col>
      <xdr:colOff>165100</xdr:colOff>
      <xdr:row>36</xdr:row>
      <xdr:rowOff>49663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66190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168913</xdr:rowOff>
    </xdr:from>
    <xdr:to>
      <xdr:col>6</xdr:col>
      <xdr:colOff>38100</xdr:colOff>
      <xdr:row>36</xdr:row>
      <xdr:rowOff>99063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115590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4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155787</xdr:rowOff>
    </xdr:from>
    <xdr:to>
      <xdr:col>24</xdr:col>
      <xdr:colOff>63500</xdr:colOff>
      <xdr:row>57</xdr:row>
      <xdr:rowOff>7497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6987"/>
          <a:ext cx="8382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88847</xdr:rowOff>
    </xdr:from>
    <xdr:to>
      <xdr:col>19</xdr:col>
      <xdr:colOff>177800</xdr:colOff>
      <xdr:row>57</xdr:row>
      <xdr:rowOff>7497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90047"/>
          <a:ext cx="889000" cy="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88847</xdr:rowOff>
    </xdr:from>
    <xdr:to>
      <xdr:col>15</xdr:col>
      <xdr:colOff>50800</xdr:colOff>
      <xdr:row>57</xdr:row>
      <xdr:rowOff>30545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0047"/>
          <a:ext cx="889000" cy="1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30545</xdr:rowOff>
    </xdr:from>
    <xdr:to>
      <xdr:col>10</xdr:col>
      <xdr:colOff>114300</xdr:colOff>
      <xdr:row>57</xdr:row>
      <xdr:rowOff>97306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3195"/>
          <a:ext cx="889000" cy="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104987</xdr:rowOff>
    </xdr:from>
    <xdr:to>
      <xdr:col>24</xdr:col>
      <xdr:colOff>114300</xdr:colOff>
      <xdr:row>57</xdr:row>
      <xdr:rowOff>35137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127864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128147</xdr:rowOff>
    </xdr:from>
    <xdr:to>
      <xdr:col>20</xdr:col>
      <xdr:colOff>38100</xdr:colOff>
      <xdr:row>57</xdr:row>
      <xdr:rowOff>58297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74824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0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38047</xdr:rowOff>
    </xdr:from>
    <xdr:to>
      <xdr:col>15</xdr:col>
      <xdr:colOff>101600</xdr:colOff>
      <xdr:row>56</xdr:row>
      <xdr:rowOff>139647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1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151195</xdr:rowOff>
    </xdr:from>
    <xdr:to>
      <xdr:col>10</xdr:col>
      <xdr:colOff>165100</xdr:colOff>
      <xdr:row>57</xdr:row>
      <xdr:rowOff>81345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97872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2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46506</xdr:rowOff>
    </xdr:from>
    <xdr:to>
      <xdr:col>6</xdr:col>
      <xdr:colOff>38100</xdr:colOff>
      <xdr:row>57</xdr:row>
      <xdr:rowOff>148106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164633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23875</xdr:rowOff>
    </xdr:from>
    <xdr:to>
      <xdr:col>24</xdr:col>
      <xdr:colOff>63500</xdr:colOff>
      <xdr:row>77</xdr:row>
      <xdr:rowOff>38915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25525"/>
          <a:ext cx="8382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23875</xdr:rowOff>
    </xdr:from>
    <xdr:to>
      <xdr:col>19</xdr:col>
      <xdr:colOff>177800</xdr:colOff>
      <xdr:row>77</xdr:row>
      <xdr:rowOff>69686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25525"/>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69686</xdr:rowOff>
    </xdr:from>
    <xdr:to>
      <xdr:col>15</xdr:col>
      <xdr:colOff>50800</xdr:colOff>
      <xdr:row>77</xdr:row>
      <xdr:rowOff>145272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1336"/>
          <a:ext cx="889000" cy="7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145272</xdr:rowOff>
    </xdr:from>
    <xdr:to>
      <xdr:col>10</xdr:col>
      <xdr:colOff>114300</xdr:colOff>
      <xdr:row>77</xdr:row>
      <xdr:rowOff>150535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46922"/>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159565</xdr:rowOff>
    </xdr:from>
    <xdr:to>
      <xdr:col>24</xdr:col>
      <xdr:colOff>114300</xdr:colOff>
      <xdr:row>77</xdr:row>
      <xdr:rowOff>89715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137992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144525</xdr:rowOff>
    </xdr:from>
    <xdr:to>
      <xdr:col>20</xdr:col>
      <xdr:colOff>38100</xdr:colOff>
      <xdr:row>77</xdr:row>
      <xdr:rowOff>74675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91201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18886</xdr:rowOff>
    </xdr:from>
    <xdr:to>
      <xdr:col>15</xdr:col>
      <xdr:colOff>101600</xdr:colOff>
      <xdr:row>77</xdr:row>
      <xdr:rowOff>120486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111613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94472</xdr:rowOff>
    </xdr:from>
    <xdr:to>
      <xdr:col>10</xdr:col>
      <xdr:colOff>165100</xdr:colOff>
      <xdr:row>78</xdr:row>
      <xdr:rowOff>24622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99735</xdr:rowOff>
    </xdr:from>
    <xdr:to>
      <xdr:col>6</xdr:col>
      <xdr:colOff>38100</xdr:colOff>
      <xdr:row>78</xdr:row>
      <xdr:rowOff>29885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21012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33835</xdr:rowOff>
    </xdr:from>
    <xdr:to>
      <xdr:col>24</xdr:col>
      <xdr:colOff>63500</xdr:colOff>
      <xdr:row>97</xdr:row>
      <xdr:rowOff>113167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64485"/>
          <a:ext cx="838200" cy="7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143160</xdr:rowOff>
    </xdr:from>
    <xdr:to>
      <xdr:col>19</xdr:col>
      <xdr:colOff>177800</xdr:colOff>
      <xdr:row>97</xdr:row>
      <xdr:rowOff>33835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02360"/>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128949</xdr:rowOff>
    </xdr:from>
    <xdr:to>
      <xdr:col>15</xdr:col>
      <xdr:colOff>50800</xdr:colOff>
      <xdr:row>96</xdr:row>
      <xdr:rowOff>143160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88149"/>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128949</xdr:rowOff>
    </xdr:from>
    <xdr:to>
      <xdr:col>10</xdr:col>
      <xdr:colOff>114300</xdr:colOff>
      <xdr:row>96</xdr:row>
      <xdr:rowOff>152495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8814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62367</xdr:rowOff>
    </xdr:from>
    <xdr:to>
      <xdr:col>24</xdr:col>
      <xdr:colOff>114300</xdr:colOff>
      <xdr:row>97</xdr:row>
      <xdr:rowOff>163967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40794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7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154485</xdr:rowOff>
    </xdr:from>
    <xdr:to>
      <xdr:col>20</xdr:col>
      <xdr:colOff>38100</xdr:colOff>
      <xdr:row>97</xdr:row>
      <xdr:rowOff>84635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75762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92360</xdr:rowOff>
    </xdr:from>
    <xdr:to>
      <xdr:col>15</xdr:col>
      <xdr:colOff>101600</xdr:colOff>
      <xdr:row>97</xdr:row>
      <xdr:rowOff>22510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78149</xdr:rowOff>
    </xdr:from>
    <xdr:to>
      <xdr:col>10</xdr:col>
      <xdr:colOff>165100</xdr:colOff>
      <xdr:row>97</xdr:row>
      <xdr:rowOff>8299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170876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101695</xdr:rowOff>
    </xdr:from>
    <xdr:to>
      <xdr:col>6</xdr:col>
      <xdr:colOff>38100</xdr:colOff>
      <xdr:row>97</xdr:row>
      <xdr:rowOff>31845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22972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116642</xdr:rowOff>
    </xdr:from>
    <xdr:to>
      <xdr:col>55</xdr:col>
      <xdr:colOff>0</xdr:colOff>
      <xdr:row>34</xdr:row>
      <xdr:rowOff>136900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774492"/>
          <a:ext cx="838200" cy="19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155723</xdr:rowOff>
    </xdr:from>
    <xdr:to>
      <xdr:col>50</xdr:col>
      <xdr:colOff>114300</xdr:colOff>
      <xdr:row>34</xdr:row>
      <xdr:rowOff>136900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42123"/>
          <a:ext cx="889000" cy="3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155723</xdr:rowOff>
    </xdr:from>
    <xdr:to>
      <xdr:col>45</xdr:col>
      <xdr:colOff>177800</xdr:colOff>
      <xdr:row>35</xdr:row>
      <xdr:rowOff>24150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42123"/>
          <a:ext cx="889000" cy="3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24150</xdr:rowOff>
    </xdr:from>
    <xdr:to>
      <xdr:col>41</xdr:col>
      <xdr:colOff>50800</xdr:colOff>
      <xdr:row>35</xdr:row>
      <xdr:rowOff>28395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249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65842</xdr:rowOff>
    </xdr:from>
    <xdr:to>
      <xdr:col>55</xdr:col>
      <xdr:colOff>50800</xdr:colOff>
      <xdr:row>33</xdr:row>
      <xdr:rowOff>167442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7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88719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86100</xdr:rowOff>
    </xdr:from>
    <xdr:to>
      <xdr:col>50</xdr:col>
      <xdr:colOff>165100</xdr:colOff>
      <xdr:row>35</xdr:row>
      <xdr:rowOff>16250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32777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104923</xdr:rowOff>
    </xdr:from>
    <xdr:to>
      <xdr:col>46</xdr:col>
      <xdr:colOff>38100</xdr:colOff>
      <xdr:row>33</xdr:row>
      <xdr:rowOff>35073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51600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6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144800</xdr:rowOff>
    </xdr:from>
    <xdr:to>
      <xdr:col>41</xdr:col>
      <xdr:colOff>101600</xdr:colOff>
      <xdr:row>35</xdr:row>
      <xdr:rowOff>74950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91477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149045</xdr:rowOff>
    </xdr:from>
    <xdr:to>
      <xdr:col>36</xdr:col>
      <xdr:colOff>165100</xdr:colOff>
      <xdr:row>35</xdr:row>
      <xdr:rowOff>79195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95722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81645</xdr:rowOff>
    </xdr:from>
    <xdr:to>
      <xdr:col>55</xdr:col>
      <xdr:colOff>0</xdr:colOff>
      <xdr:row>58</xdr:row>
      <xdr:rowOff>89714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5745"/>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66508</xdr:rowOff>
    </xdr:from>
    <xdr:to>
      <xdr:col>50</xdr:col>
      <xdr:colOff>114300</xdr:colOff>
      <xdr:row>58</xdr:row>
      <xdr:rowOff>89714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0608"/>
          <a:ext cx="889000" cy="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31048</xdr:rowOff>
    </xdr:from>
    <xdr:to>
      <xdr:col>45</xdr:col>
      <xdr:colOff>177800</xdr:colOff>
      <xdr:row>58</xdr:row>
      <xdr:rowOff>66508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75148"/>
          <a:ext cx="889000"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31048</xdr:rowOff>
    </xdr:from>
    <xdr:to>
      <xdr:col>41</xdr:col>
      <xdr:colOff>50800</xdr:colOff>
      <xdr:row>58</xdr:row>
      <xdr:rowOff>84545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5148"/>
          <a:ext cx="889000" cy="5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30845</xdr:rowOff>
    </xdr:from>
    <xdr:to>
      <xdr:col>55</xdr:col>
      <xdr:colOff>50800</xdr:colOff>
      <xdr:row>58</xdr:row>
      <xdr:rowOff>132445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161672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38914</xdr:rowOff>
    </xdr:from>
    <xdr:to>
      <xdr:col>50</xdr:col>
      <xdr:colOff>165100</xdr:colOff>
      <xdr:row>58</xdr:row>
      <xdr:rowOff>140514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131641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15708</xdr:rowOff>
    </xdr:from>
    <xdr:to>
      <xdr:col>46</xdr:col>
      <xdr:colOff>38100</xdr:colOff>
      <xdr:row>58</xdr:row>
      <xdr:rowOff>117308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151698</xdr:rowOff>
    </xdr:from>
    <xdr:to>
      <xdr:col>41</xdr:col>
      <xdr:colOff>101600</xdr:colOff>
      <xdr:row>58</xdr:row>
      <xdr:rowOff>81848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98375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33745</xdr:rowOff>
    </xdr:from>
    <xdr:to>
      <xdr:col>36</xdr:col>
      <xdr:colOff>165100</xdr:colOff>
      <xdr:row>58</xdr:row>
      <xdr:rowOff>135345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151872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22909</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67459"/>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109866</xdr:rowOff>
    </xdr:from>
    <xdr:to>
      <xdr:col>45</xdr:col>
      <xdr:colOff>177800</xdr:colOff>
      <xdr:row>79</xdr:row>
      <xdr:rowOff>22909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2966"/>
          <a:ext cx="889000" cy="8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109866</xdr:rowOff>
    </xdr:from>
    <xdr:to>
      <xdr:col>41</xdr:col>
      <xdr:colOff>50800</xdr:colOff>
      <xdr:row>79</xdr:row>
      <xdr:rowOff>3997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2966"/>
          <a:ext cx="8890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143559</xdr:rowOff>
    </xdr:from>
    <xdr:to>
      <xdr:col>46</xdr:col>
      <xdr:colOff>38100</xdr:colOff>
      <xdr:row>79</xdr:row>
      <xdr:rowOff>73709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64836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59066</xdr:rowOff>
    </xdr:from>
    <xdr:to>
      <xdr:col>41</xdr:col>
      <xdr:colOff>101600</xdr:colOff>
      <xdr:row>78</xdr:row>
      <xdr:rowOff>160666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124647</xdr:rowOff>
    </xdr:from>
    <xdr:to>
      <xdr:col>36</xdr:col>
      <xdr:colOff>165100</xdr:colOff>
      <xdr:row>79</xdr:row>
      <xdr:rowOff>54797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45924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150044</xdr:rowOff>
    </xdr:from>
    <xdr:to>
      <xdr:col>55</xdr:col>
      <xdr:colOff>0</xdr:colOff>
      <xdr:row>97</xdr:row>
      <xdr:rowOff>159727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80694"/>
          <a:ext cx="8382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146047</xdr:rowOff>
    </xdr:from>
    <xdr:to>
      <xdr:col>50</xdr:col>
      <xdr:colOff>114300</xdr:colOff>
      <xdr:row>97</xdr:row>
      <xdr:rowOff>159727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76697"/>
          <a:ext cx="8890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141785</xdr:rowOff>
    </xdr:from>
    <xdr:to>
      <xdr:col>45</xdr:col>
      <xdr:colOff>177800</xdr:colOff>
      <xdr:row>97</xdr:row>
      <xdr:rowOff>146047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72435"/>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141785</xdr:rowOff>
    </xdr:from>
    <xdr:to>
      <xdr:col>41</xdr:col>
      <xdr:colOff>50800</xdr:colOff>
      <xdr:row>98</xdr:row>
      <xdr:rowOff>4122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72435"/>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99244</xdr:rowOff>
    </xdr:from>
    <xdr:to>
      <xdr:col>55</xdr:col>
      <xdr:colOff>50800</xdr:colOff>
      <xdr:row>98</xdr:row>
      <xdr:rowOff>29394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122121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108927</xdr:rowOff>
    </xdr:from>
    <xdr:to>
      <xdr:col>50</xdr:col>
      <xdr:colOff>165100</xdr:colOff>
      <xdr:row>98</xdr:row>
      <xdr:rowOff>39077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55604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95247</xdr:rowOff>
    </xdr:from>
    <xdr:to>
      <xdr:col>46</xdr:col>
      <xdr:colOff>38100</xdr:colOff>
      <xdr:row>98</xdr:row>
      <xdr:rowOff>25397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41924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90985</xdr:rowOff>
    </xdr:from>
    <xdr:to>
      <xdr:col>41</xdr:col>
      <xdr:colOff>101600</xdr:colOff>
      <xdr:row>98</xdr:row>
      <xdr:rowOff>21135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37662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124772</xdr:rowOff>
    </xdr:from>
    <xdr:to>
      <xdr:col>36</xdr:col>
      <xdr:colOff>165100</xdr:colOff>
      <xdr:row>98</xdr:row>
      <xdr:rowOff>54922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71449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20815</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7365"/>
          <a:ext cx="889000" cy="7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20815</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7365"/>
          <a:ext cx="889000" cy="7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141465</xdr:rowOff>
    </xdr:from>
    <xdr:to>
      <xdr:col>76</xdr:col>
      <xdr:colOff>165100</xdr:colOff>
      <xdr:row>39</xdr:row>
      <xdr:rowOff>71615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62742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44337</xdr:rowOff>
    </xdr:from>
    <xdr:to>
      <xdr:col>85</xdr:col>
      <xdr:colOff>127000</xdr:colOff>
      <xdr:row>78</xdr:row>
      <xdr:rowOff>59182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7437"/>
          <a:ext cx="8382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21541</xdr:rowOff>
    </xdr:from>
    <xdr:to>
      <xdr:col>81</xdr:col>
      <xdr:colOff>50800</xdr:colOff>
      <xdr:row>78</xdr:row>
      <xdr:rowOff>59182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23191"/>
          <a:ext cx="889000" cy="2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21541</xdr:rowOff>
    </xdr:from>
    <xdr:to>
      <xdr:col>76</xdr:col>
      <xdr:colOff>114300</xdr:colOff>
      <xdr:row>78</xdr:row>
      <xdr:rowOff>90697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23191"/>
          <a:ext cx="889000" cy="24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90416</xdr:rowOff>
    </xdr:from>
    <xdr:to>
      <xdr:col>71</xdr:col>
      <xdr:colOff>177800</xdr:colOff>
      <xdr:row>78</xdr:row>
      <xdr:rowOff>90697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63516"/>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164987</xdr:rowOff>
    </xdr:from>
    <xdr:to>
      <xdr:col>85</xdr:col>
      <xdr:colOff>177800</xdr:colOff>
      <xdr:row>78</xdr:row>
      <xdr:rowOff>95137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16414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8382</xdr:rowOff>
    </xdr:from>
    <xdr:to>
      <xdr:col>81</xdr:col>
      <xdr:colOff>101600</xdr:colOff>
      <xdr:row>78</xdr:row>
      <xdr:rowOff>109982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126509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5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142191</xdr:rowOff>
    </xdr:from>
    <xdr:to>
      <xdr:col>76</xdr:col>
      <xdr:colOff>165100</xdr:colOff>
      <xdr:row>77</xdr:row>
      <xdr:rowOff>72341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88869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4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39897</xdr:rowOff>
    </xdr:from>
    <xdr:to>
      <xdr:col>72</xdr:col>
      <xdr:colOff>38100</xdr:colOff>
      <xdr:row>78</xdr:row>
      <xdr:rowOff>141497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132624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0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39616</xdr:rowOff>
    </xdr:from>
    <xdr:to>
      <xdr:col>67</xdr:col>
      <xdr:colOff>101600</xdr:colOff>
      <xdr:row>78</xdr:row>
      <xdr:rowOff>141216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157743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23234</xdr:rowOff>
    </xdr:from>
    <xdr:to>
      <xdr:col>85</xdr:col>
      <xdr:colOff>127000</xdr:colOff>
      <xdr:row>97</xdr:row>
      <xdr:rowOff>72047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53884"/>
          <a:ext cx="8382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72047</xdr:rowOff>
    </xdr:from>
    <xdr:to>
      <xdr:col>81</xdr:col>
      <xdr:colOff>50800</xdr:colOff>
      <xdr:row>98</xdr:row>
      <xdr:rowOff>105626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02697"/>
          <a:ext cx="889000" cy="2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105626</xdr:rowOff>
    </xdr:from>
    <xdr:to>
      <xdr:col>76</xdr:col>
      <xdr:colOff>114300</xdr:colOff>
      <xdr:row>98</xdr:row>
      <xdr:rowOff>111477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772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54857</xdr:rowOff>
    </xdr:from>
    <xdr:to>
      <xdr:col>71</xdr:col>
      <xdr:colOff>177800</xdr:colOff>
      <xdr:row>98</xdr:row>
      <xdr:rowOff>111477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6957"/>
          <a:ext cx="8890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143884</xdr:rowOff>
    </xdr:from>
    <xdr:to>
      <xdr:col>85</xdr:col>
      <xdr:colOff>177800</xdr:colOff>
      <xdr:row>97</xdr:row>
      <xdr:rowOff>74034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166761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21247</xdr:rowOff>
    </xdr:from>
    <xdr:to>
      <xdr:col>81</xdr:col>
      <xdr:colOff>101600</xdr:colOff>
      <xdr:row>97</xdr:row>
      <xdr:rowOff>122847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139374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2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54826</xdr:rowOff>
    </xdr:from>
    <xdr:to>
      <xdr:col>76</xdr:col>
      <xdr:colOff>165100</xdr:colOff>
      <xdr:row>98</xdr:row>
      <xdr:rowOff>156426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147553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60677</xdr:rowOff>
    </xdr:from>
    <xdr:to>
      <xdr:col>72</xdr:col>
      <xdr:colOff>38100</xdr:colOff>
      <xdr:row>98</xdr:row>
      <xdr:rowOff>162277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153404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4057</xdr:rowOff>
    </xdr:from>
    <xdr:to>
      <xdr:col>67</xdr:col>
      <xdr:colOff>101600</xdr:colOff>
      <xdr:row>98</xdr:row>
      <xdr:rowOff>105657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122184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108032</xdr:rowOff>
    </xdr:from>
    <xdr:to>
      <xdr:col>116</xdr:col>
      <xdr:colOff>63500</xdr:colOff>
      <xdr:row>74</xdr:row>
      <xdr:rowOff>45909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23882"/>
          <a:ext cx="838200" cy="1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45909</xdr:rowOff>
    </xdr:from>
    <xdr:to>
      <xdr:col>111</xdr:col>
      <xdr:colOff>177800</xdr:colOff>
      <xdr:row>74</xdr:row>
      <xdr:rowOff>62234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33209"/>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62234</xdr:rowOff>
    </xdr:from>
    <xdr:to>
      <xdr:col>107</xdr:col>
      <xdr:colOff>50800</xdr:colOff>
      <xdr:row>75</xdr:row>
      <xdr:rowOff>42897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49534"/>
          <a:ext cx="889000" cy="15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42897</xdr:rowOff>
    </xdr:from>
    <xdr:to>
      <xdr:col>102</xdr:col>
      <xdr:colOff>114300</xdr:colOff>
      <xdr:row>75</xdr:row>
      <xdr:rowOff>116405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01647"/>
          <a:ext cx="889000" cy="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57232</xdr:rowOff>
    </xdr:from>
    <xdr:to>
      <xdr:col>116</xdr:col>
      <xdr:colOff>114300</xdr:colOff>
      <xdr:row>73</xdr:row>
      <xdr:rowOff>158832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80109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2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166559</xdr:rowOff>
    </xdr:from>
    <xdr:to>
      <xdr:col>112</xdr:col>
      <xdr:colOff>38100</xdr:colOff>
      <xdr:row>74</xdr:row>
      <xdr:rowOff>96709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113236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4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11434</xdr:rowOff>
    </xdr:from>
    <xdr:to>
      <xdr:col>107</xdr:col>
      <xdr:colOff>101600</xdr:colOff>
      <xdr:row>74</xdr:row>
      <xdr:rowOff>113034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129561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47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163547</xdr:rowOff>
    </xdr:from>
    <xdr:to>
      <xdr:col>102</xdr:col>
      <xdr:colOff>165100</xdr:colOff>
      <xdr:row>75</xdr:row>
      <xdr:rowOff>93697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110224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62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65605</xdr:rowOff>
    </xdr:from>
    <xdr:to>
      <xdr:col>98</xdr:col>
      <xdr:colOff>38100</xdr:colOff>
      <xdr:row>75</xdr:row>
      <xdr:rowOff>167205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12282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69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2,806,806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507,609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円となっており、類似団体平均と比べて高い水準にある。人口減少が続く中、新規職員の採用抑制を図るとともに最低限の職員で住民サービスを維持するよう適正な定員管理に努める。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352,376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円となっており、類似団体平均と比較して一人当たりコストが高い状況となっている。前年度決算との比較でも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
383
77.37
1,161,694
1,083,427
44,662
635,545
497,267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157616</xdr:rowOff>
    </xdr:from>
    <xdr:to>
      <xdr:col>24</xdr:col>
      <xdr:colOff>63500</xdr:colOff>
      <xdr:row>35</xdr:row>
      <xdr:rowOff>13598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5986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95495</xdr:rowOff>
    </xdr:from>
    <xdr:to>
      <xdr:col>19</xdr:col>
      <xdr:colOff>177800</xdr:colOff>
      <xdr:row>34</xdr:row>
      <xdr:rowOff>157616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924795"/>
          <a:ext cx="889000" cy="6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95495</xdr:rowOff>
    </xdr:from>
    <xdr:to>
      <xdr:col>15</xdr:col>
      <xdr:colOff>50800</xdr:colOff>
      <xdr:row>34</xdr:row>
      <xdr:rowOff>120640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592479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120640</xdr:rowOff>
    </xdr:from>
    <xdr:to>
      <xdr:col>10</xdr:col>
      <xdr:colOff>114300</xdr:colOff>
      <xdr:row>34</xdr:row>
      <xdr:rowOff>153602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49940"/>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134248</xdr:rowOff>
    </xdr:from>
    <xdr:to>
      <xdr:col>24</xdr:col>
      <xdr:colOff>114300</xdr:colOff>
      <xdr:row>35</xdr:row>
      <xdr:rowOff>64398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157125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106816</xdr:rowOff>
    </xdr:from>
    <xdr:to>
      <xdr:col>20</xdr:col>
      <xdr:colOff>38100</xdr:colOff>
      <xdr:row>35</xdr:row>
      <xdr:rowOff>36966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93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53493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44695</xdr:rowOff>
    </xdr:from>
    <xdr:to>
      <xdr:col>15</xdr:col>
      <xdr:colOff>101600</xdr:colOff>
      <xdr:row>34</xdr:row>
      <xdr:rowOff>146295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8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162822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6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69840</xdr:rowOff>
    </xdr:from>
    <xdr:to>
      <xdr:col>10</xdr:col>
      <xdr:colOff>165100</xdr:colOff>
      <xdr:row>34</xdr:row>
      <xdr:rowOff>171440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16517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6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102802</xdr:rowOff>
    </xdr:from>
    <xdr:to>
      <xdr:col>6</xdr:col>
      <xdr:colOff>38100</xdr:colOff>
      <xdr:row>35</xdr:row>
      <xdr:rowOff>32952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49479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23759</xdr:rowOff>
    </xdr:from>
    <xdr:to>
      <xdr:col>24</xdr:col>
      <xdr:colOff>63500</xdr:colOff>
      <xdr:row>57</xdr:row>
      <xdr:rowOff>74401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96409"/>
          <a:ext cx="8382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74401</xdr:rowOff>
    </xdr:from>
    <xdr:to>
      <xdr:col>19</xdr:col>
      <xdr:colOff>177800</xdr:colOff>
      <xdr:row>57</xdr:row>
      <xdr:rowOff>122825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47051"/>
          <a:ext cx="889000" cy="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122825</xdr:rowOff>
    </xdr:from>
    <xdr:to>
      <xdr:col>15</xdr:col>
      <xdr:colOff>50800</xdr:colOff>
      <xdr:row>58</xdr:row>
      <xdr:rowOff>35780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95475"/>
          <a:ext cx="889000" cy="8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16425</xdr:rowOff>
    </xdr:from>
    <xdr:to>
      <xdr:col>10</xdr:col>
      <xdr:colOff>114300</xdr:colOff>
      <xdr:row>58</xdr:row>
      <xdr:rowOff>35780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60525"/>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144409</xdr:rowOff>
    </xdr:from>
    <xdr:to>
      <xdr:col>24</xdr:col>
      <xdr:colOff>114300</xdr:colOff>
      <xdr:row>57</xdr:row>
      <xdr:rowOff>74559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167286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23601</xdr:rowOff>
    </xdr:from>
    <xdr:to>
      <xdr:col>20</xdr:col>
      <xdr:colOff>38100</xdr:colOff>
      <xdr:row>57</xdr:row>
      <xdr:rowOff>125201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141728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72025</xdr:rowOff>
    </xdr:from>
    <xdr:to>
      <xdr:col>15</xdr:col>
      <xdr:colOff>101600</xdr:colOff>
      <xdr:row>58</xdr:row>
      <xdr:rowOff>2175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18702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1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156430</xdr:rowOff>
    </xdr:from>
    <xdr:to>
      <xdr:col>10</xdr:col>
      <xdr:colOff>165100</xdr:colOff>
      <xdr:row>58</xdr:row>
      <xdr:rowOff>86580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103107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137075</xdr:rowOff>
    </xdr:from>
    <xdr:to>
      <xdr:col>6</xdr:col>
      <xdr:colOff>38100</xdr:colOff>
      <xdr:row>58</xdr:row>
      <xdr:rowOff>67225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83752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8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57322</xdr:rowOff>
    </xdr:from>
    <xdr:to>
      <xdr:col>24</xdr:col>
      <xdr:colOff>63500</xdr:colOff>
      <xdr:row>78</xdr:row>
      <xdr:rowOff>84524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30422"/>
          <a:ext cx="8382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33772</xdr:rowOff>
    </xdr:from>
    <xdr:to>
      <xdr:col>19</xdr:col>
      <xdr:colOff>177800</xdr:colOff>
      <xdr:row>78</xdr:row>
      <xdr:rowOff>57322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406872"/>
          <a:ext cx="889000" cy="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33772</xdr:rowOff>
    </xdr:from>
    <xdr:to>
      <xdr:col>15</xdr:col>
      <xdr:colOff>50800</xdr:colOff>
      <xdr:row>78</xdr:row>
      <xdr:rowOff>39115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6872"/>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39115</xdr:rowOff>
    </xdr:from>
    <xdr:to>
      <xdr:col>10</xdr:col>
      <xdr:colOff>114300</xdr:colOff>
      <xdr:row>78</xdr:row>
      <xdr:rowOff>79297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2215"/>
          <a:ext cx="889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33724</xdr:rowOff>
    </xdr:from>
    <xdr:to>
      <xdr:col>24</xdr:col>
      <xdr:colOff>114300</xdr:colOff>
      <xdr:row>78</xdr:row>
      <xdr:rowOff>135324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6522</xdr:rowOff>
    </xdr:from>
    <xdr:to>
      <xdr:col>20</xdr:col>
      <xdr:colOff>38100</xdr:colOff>
      <xdr:row>78</xdr:row>
      <xdr:rowOff>108122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99249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154422</xdr:rowOff>
    </xdr:from>
    <xdr:to>
      <xdr:col>15</xdr:col>
      <xdr:colOff>101600</xdr:colOff>
      <xdr:row>78</xdr:row>
      <xdr:rowOff>84572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75699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159765</xdr:rowOff>
    </xdr:from>
    <xdr:to>
      <xdr:col>10</xdr:col>
      <xdr:colOff>165100</xdr:colOff>
      <xdr:row>78</xdr:row>
      <xdr:rowOff>89915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28497</xdr:rowOff>
    </xdr:from>
    <xdr:to>
      <xdr:col>6</xdr:col>
      <xdr:colOff>38100</xdr:colOff>
      <xdr:row>78</xdr:row>
      <xdr:rowOff>130097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121224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115863</xdr:rowOff>
    </xdr:from>
    <xdr:to>
      <xdr:col>24</xdr:col>
      <xdr:colOff>63500</xdr:colOff>
      <xdr:row>95</xdr:row>
      <xdr:rowOff>151448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03613"/>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73408</xdr:rowOff>
    </xdr:from>
    <xdr:to>
      <xdr:col>19</xdr:col>
      <xdr:colOff>177800</xdr:colOff>
      <xdr:row>95</xdr:row>
      <xdr:rowOff>151448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61158"/>
          <a:ext cx="889000" cy="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73408</xdr:rowOff>
    </xdr:from>
    <xdr:to>
      <xdr:col>15</xdr:col>
      <xdr:colOff>50800</xdr:colOff>
      <xdr:row>96</xdr:row>
      <xdr:rowOff>34161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61158"/>
          <a:ext cx="889000" cy="13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34161</xdr:rowOff>
    </xdr:from>
    <xdr:to>
      <xdr:col>10</xdr:col>
      <xdr:colOff>114300</xdr:colOff>
      <xdr:row>96</xdr:row>
      <xdr:rowOff>94431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93361"/>
          <a:ext cx="889000" cy="6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65063</xdr:rowOff>
    </xdr:from>
    <xdr:to>
      <xdr:col>24</xdr:col>
      <xdr:colOff>114300</xdr:colOff>
      <xdr:row>95</xdr:row>
      <xdr:rowOff>166663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87940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100648</xdr:rowOff>
    </xdr:from>
    <xdr:to>
      <xdr:col>20</xdr:col>
      <xdr:colOff>38100</xdr:colOff>
      <xdr:row>96</xdr:row>
      <xdr:rowOff>30798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47325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1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22608</xdr:rowOff>
    </xdr:from>
    <xdr:to>
      <xdr:col>15</xdr:col>
      <xdr:colOff>101600</xdr:colOff>
      <xdr:row>95</xdr:row>
      <xdr:rowOff>124208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140735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8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154811</xdr:rowOff>
    </xdr:from>
    <xdr:to>
      <xdr:col>10</xdr:col>
      <xdr:colOff>165100</xdr:colOff>
      <xdr:row>96</xdr:row>
      <xdr:rowOff>84961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101488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43631</xdr:rowOff>
    </xdr:from>
    <xdr:to>
      <xdr:col>6</xdr:col>
      <xdr:colOff>38100</xdr:colOff>
      <xdr:row>96</xdr:row>
      <xdr:rowOff>145231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161758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2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77498</xdr:rowOff>
    </xdr:from>
    <xdr:to>
      <xdr:col>55</xdr:col>
      <xdr:colOff>0</xdr:colOff>
      <xdr:row>56</xdr:row>
      <xdr:rowOff>33751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07248"/>
          <a:ext cx="838200" cy="1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154118</xdr:rowOff>
    </xdr:from>
    <xdr:to>
      <xdr:col>50</xdr:col>
      <xdr:colOff>114300</xdr:colOff>
      <xdr:row>56</xdr:row>
      <xdr:rowOff>33751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83868"/>
          <a:ext cx="889000" cy="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21431</xdr:rowOff>
    </xdr:from>
    <xdr:to>
      <xdr:col>45</xdr:col>
      <xdr:colOff>177800</xdr:colOff>
      <xdr:row>55</xdr:row>
      <xdr:rowOff>154118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51181"/>
          <a:ext cx="889000" cy="13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21431</xdr:rowOff>
    </xdr:from>
    <xdr:to>
      <xdr:col>41</xdr:col>
      <xdr:colOff>50800</xdr:colOff>
      <xdr:row>56</xdr:row>
      <xdr:rowOff>36471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51181"/>
          <a:ext cx="889000" cy="18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26698</xdr:rowOff>
    </xdr:from>
    <xdr:to>
      <xdr:col>55</xdr:col>
      <xdr:colOff>50800</xdr:colOff>
      <xdr:row>55</xdr:row>
      <xdr:rowOff>128298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49575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154401</xdr:rowOff>
    </xdr:from>
    <xdr:to>
      <xdr:col>50</xdr:col>
      <xdr:colOff>165100</xdr:colOff>
      <xdr:row>56</xdr:row>
      <xdr:rowOff>84551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101078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5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103318</xdr:rowOff>
    </xdr:from>
    <xdr:to>
      <xdr:col>46</xdr:col>
      <xdr:colOff>38100</xdr:colOff>
      <xdr:row>56</xdr:row>
      <xdr:rowOff>33468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49995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0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142081</xdr:rowOff>
    </xdr:from>
    <xdr:to>
      <xdr:col>41</xdr:col>
      <xdr:colOff>101600</xdr:colOff>
      <xdr:row>55</xdr:row>
      <xdr:rowOff>72231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88758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157121</xdr:rowOff>
    </xdr:from>
    <xdr:to>
      <xdr:col>36</xdr:col>
      <xdr:colOff>165100</xdr:colOff>
      <xdr:row>56</xdr:row>
      <xdr:rowOff>87271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103798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6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166701</xdr:rowOff>
    </xdr:from>
    <xdr:to>
      <xdr:col>55</xdr:col>
      <xdr:colOff>0</xdr:colOff>
      <xdr:row>77</xdr:row>
      <xdr:rowOff>4485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25451"/>
          <a:ext cx="838200" cy="18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28084</xdr:rowOff>
    </xdr:from>
    <xdr:to>
      <xdr:col>50</xdr:col>
      <xdr:colOff>114300</xdr:colOff>
      <xdr:row>77</xdr:row>
      <xdr:rowOff>4485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86834"/>
          <a:ext cx="889000" cy="3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28084</xdr:rowOff>
    </xdr:from>
    <xdr:to>
      <xdr:col>45</xdr:col>
      <xdr:colOff>177800</xdr:colOff>
      <xdr:row>77</xdr:row>
      <xdr:rowOff>83031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86834"/>
          <a:ext cx="889000" cy="39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75054</xdr:rowOff>
    </xdr:from>
    <xdr:to>
      <xdr:col>41</xdr:col>
      <xdr:colOff>50800</xdr:colOff>
      <xdr:row>77</xdr:row>
      <xdr:rowOff>83031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76704"/>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115901</xdr:rowOff>
    </xdr:from>
    <xdr:to>
      <xdr:col>55</xdr:col>
      <xdr:colOff>50800</xdr:colOff>
      <xdr:row>76</xdr:row>
      <xdr:rowOff>46051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138778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2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125135</xdr:rowOff>
    </xdr:from>
    <xdr:to>
      <xdr:col>50</xdr:col>
      <xdr:colOff>165100</xdr:colOff>
      <xdr:row>77</xdr:row>
      <xdr:rowOff>55285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71812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3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148734</xdr:rowOff>
    </xdr:from>
    <xdr:to>
      <xdr:col>46</xdr:col>
      <xdr:colOff>38100</xdr:colOff>
      <xdr:row>75</xdr:row>
      <xdr:rowOff>78884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95411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6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32231</xdr:rowOff>
    </xdr:from>
    <xdr:to>
      <xdr:col>41</xdr:col>
      <xdr:colOff>101600</xdr:colOff>
      <xdr:row>77</xdr:row>
      <xdr:rowOff>133831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150358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0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24254</xdr:rowOff>
    </xdr:from>
    <xdr:to>
      <xdr:col>36</xdr:col>
      <xdr:colOff>165100</xdr:colOff>
      <xdr:row>77</xdr:row>
      <xdr:rowOff>125854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142381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0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75496</xdr:rowOff>
    </xdr:from>
    <xdr:to>
      <xdr:col>55</xdr:col>
      <xdr:colOff>0</xdr:colOff>
      <xdr:row>97</xdr:row>
      <xdr:rowOff>113779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06146"/>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75496</xdr:rowOff>
    </xdr:from>
    <xdr:to>
      <xdr:col>50</xdr:col>
      <xdr:colOff>114300</xdr:colOff>
      <xdr:row>97</xdr:row>
      <xdr:rowOff>84502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06146"/>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61770</xdr:rowOff>
    </xdr:from>
    <xdr:to>
      <xdr:col>45</xdr:col>
      <xdr:colOff>177800</xdr:colOff>
      <xdr:row>97</xdr:row>
      <xdr:rowOff>84502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92420"/>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61770</xdr:rowOff>
    </xdr:from>
    <xdr:to>
      <xdr:col>41</xdr:col>
      <xdr:colOff>50800</xdr:colOff>
      <xdr:row>97</xdr:row>
      <xdr:rowOff>106680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92420"/>
          <a:ext cx="889000" cy="4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62979</xdr:rowOff>
    </xdr:from>
    <xdr:to>
      <xdr:col>55</xdr:col>
      <xdr:colOff>50800</xdr:colOff>
      <xdr:row>97</xdr:row>
      <xdr:rowOff>164579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24696</xdr:rowOff>
    </xdr:from>
    <xdr:to>
      <xdr:col>50</xdr:col>
      <xdr:colOff>165100</xdr:colOff>
      <xdr:row>97</xdr:row>
      <xdr:rowOff>126296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142823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3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33702</xdr:rowOff>
    </xdr:from>
    <xdr:to>
      <xdr:col>46</xdr:col>
      <xdr:colOff>38100</xdr:colOff>
      <xdr:row>97</xdr:row>
      <xdr:rowOff>135302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151829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10970</xdr:rowOff>
    </xdr:from>
    <xdr:to>
      <xdr:col>41</xdr:col>
      <xdr:colOff>101600</xdr:colOff>
      <xdr:row>97</xdr:row>
      <xdr:rowOff>112570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129097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55880</xdr:rowOff>
    </xdr:from>
    <xdr:to>
      <xdr:col>36</xdr:col>
      <xdr:colOff>165100</xdr:colOff>
      <xdr:row>97</xdr:row>
      <xdr:rowOff>157480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148607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27222</xdr:rowOff>
    </xdr:from>
    <xdr:to>
      <xdr:col>85</xdr:col>
      <xdr:colOff>127000</xdr:colOff>
      <xdr:row>38</xdr:row>
      <xdr:rowOff>39308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42322"/>
          <a:ext cx="8382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27222</xdr:rowOff>
    </xdr:from>
    <xdr:to>
      <xdr:col>81</xdr:col>
      <xdr:colOff>50800</xdr:colOff>
      <xdr:row>38</xdr:row>
      <xdr:rowOff>42640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2322"/>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42640</xdr:rowOff>
    </xdr:from>
    <xdr:to>
      <xdr:col>76</xdr:col>
      <xdr:colOff>114300</xdr:colOff>
      <xdr:row>38</xdr:row>
      <xdr:rowOff>65500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65500</xdr:rowOff>
    </xdr:from>
    <xdr:to>
      <xdr:col>71</xdr:col>
      <xdr:colOff>177800</xdr:colOff>
      <xdr:row>38</xdr:row>
      <xdr:rowOff>81541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80600"/>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159958</xdr:rowOff>
    </xdr:from>
    <xdr:to>
      <xdr:col>85</xdr:col>
      <xdr:colOff>177800</xdr:colOff>
      <xdr:row>38</xdr:row>
      <xdr:rowOff>90108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11386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5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147872</xdr:rowOff>
    </xdr:from>
    <xdr:to>
      <xdr:col>81</xdr:col>
      <xdr:colOff>101600</xdr:colOff>
      <xdr:row>38</xdr:row>
      <xdr:rowOff>78022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94549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163290</xdr:rowOff>
    </xdr:from>
    <xdr:to>
      <xdr:col>76</xdr:col>
      <xdr:colOff>165100</xdr:colOff>
      <xdr:row>38</xdr:row>
      <xdr:rowOff>93440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84567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14700</xdr:rowOff>
    </xdr:from>
    <xdr:to>
      <xdr:col>72</xdr:col>
      <xdr:colOff>38100</xdr:colOff>
      <xdr:row>38</xdr:row>
      <xdr:rowOff>116300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107427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30741</xdr:rowOff>
    </xdr:from>
    <xdr:to>
      <xdr:col>67</xdr:col>
      <xdr:colOff>101600</xdr:colOff>
      <xdr:row>38</xdr:row>
      <xdr:rowOff>132341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123468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17659</xdr:rowOff>
    </xdr:from>
    <xdr:to>
      <xdr:col>85</xdr:col>
      <xdr:colOff>127000</xdr:colOff>
      <xdr:row>57</xdr:row>
      <xdr:rowOff>36931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0309"/>
          <a:ext cx="8382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36931</xdr:rowOff>
    </xdr:from>
    <xdr:to>
      <xdr:col>81</xdr:col>
      <xdr:colOff>50800</xdr:colOff>
      <xdr:row>57</xdr:row>
      <xdr:rowOff>90755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09581"/>
          <a:ext cx="889000" cy="5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90755</xdr:rowOff>
    </xdr:from>
    <xdr:to>
      <xdr:col>76</xdr:col>
      <xdr:colOff>114300</xdr:colOff>
      <xdr:row>57</xdr:row>
      <xdr:rowOff>93035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63405"/>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93035</xdr:rowOff>
    </xdr:from>
    <xdr:to>
      <xdr:col>71</xdr:col>
      <xdr:colOff>177800</xdr:colOff>
      <xdr:row>58</xdr:row>
      <xdr:rowOff>17489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65685"/>
          <a:ext cx="889000" cy="9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138309</xdr:rowOff>
    </xdr:from>
    <xdr:to>
      <xdr:col>85</xdr:col>
      <xdr:colOff>177800</xdr:colOff>
      <xdr:row>57</xdr:row>
      <xdr:rowOff>68459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161186</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9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157581</xdr:rowOff>
    </xdr:from>
    <xdr:to>
      <xdr:col>81</xdr:col>
      <xdr:colOff>101600</xdr:colOff>
      <xdr:row>57</xdr:row>
      <xdr:rowOff>87731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104258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3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39955</xdr:rowOff>
    </xdr:from>
    <xdr:to>
      <xdr:col>76</xdr:col>
      <xdr:colOff>165100</xdr:colOff>
      <xdr:row>57</xdr:row>
      <xdr:rowOff>141555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158082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8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42235</xdr:rowOff>
    </xdr:from>
    <xdr:to>
      <xdr:col>72</xdr:col>
      <xdr:colOff>38100</xdr:colOff>
      <xdr:row>57</xdr:row>
      <xdr:rowOff>143835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160362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138139</xdr:rowOff>
    </xdr:from>
    <xdr:to>
      <xdr:col>67</xdr:col>
      <xdr:colOff>101600</xdr:colOff>
      <xdr:row>58</xdr:row>
      <xdr:rowOff>68289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84816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20814</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5364"/>
          <a:ext cx="889000" cy="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20814</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5364"/>
          <a:ext cx="889000" cy="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141464</xdr:rowOff>
    </xdr:from>
    <xdr:to>
      <xdr:col>76</xdr:col>
      <xdr:colOff>165100</xdr:colOff>
      <xdr:row>79</xdr:row>
      <xdr:rowOff>71614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62741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44337</xdr:rowOff>
    </xdr:from>
    <xdr:to>
      <xdr:col>85</xdr:col>
      <xdr:colOff>127000</xdr:colOff>
      <xdr:row>98</xdr:row>
      <xdr:rowOff>59182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6437"/>
          <a:ext cx="8382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21541</xdr:rowOff>
    </xdr:from>
    <xdr:to>
      <xdr:col>81</xdr:col>
      <xdr:colOff>50800</xdr:colOff>
      <xdr:row>98</xdr:row>
      <xdr:rowOff>59182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52191"/>
          <a:ext cx="889000" cy="2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21541</xdr:rowOff>
    </xdr:from>
    <xdr:to>
      <xdr:col>76</xdr:col>
      <xdr:colOff>114300</xdr:colOff>
      <xdr:row>98</xdr:row>
      <xdr:rowOff>90697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52191"/>
          <a:ext cx="889000" cy="24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90416</xdr:rowOff>
    </xdr:from>
    <xdr:to>
      <xdr:col>71</xdr:col>
      <xdr:colOff>177800</xdr:colOff>
      <xdr:row>98</xdr:row>
      <xdr:rowOff>90697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92516"/>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164987</xdr:rowOff>
    </xdr:from>
    <xdr:to>
      <xdr:col>85</xdr:col>
      <xdr:colOff>177800</xdr:colOff>
      <xdr:row>98</xdr:row>
      <xdr:rowOff>95137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8382</xdr:rowOff>
    </xdr:from>
    <xdr:to>
      <xdr:col>81</xdr:col>
      <xdr:colOff>101600</xdr:colOff>
      <xdr:row>98</xdr:row>
      <xdr:rowOff>109982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126509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8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142191</xdr:rowOff>
    </xdr:from>
    <xdr:to>
      <xdr:col>76</xdr:col>
      <xdr:colOff>165100</xdr:colOff>
      <xdr:row>97</xdr:row>
      <xdr:rowOff>72341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88868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39897</xdr:rowOff>
    </xdr:from>
    <xdr:to>
      <xdr:col>72</xdr:col>
      <xdr:colOff>38100</xdr:colOff>
      <xdr:row>98</xdr:row>
      <xdr:rowOff>141497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132624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39616</xdr:rowOff>
    </xdr:from>
    <xdr:to>
      <xdr:col>67</xdr:col>
      <xdr:colOff>101600</xdr:colOff>
      <xdr:row>98</xdr:row>
      <xdr:rowOff>141216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157743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5276</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91826"/>
          <a:ext cx="838200" cy="3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5276</xdr:rowOff>
    </xdr:from>
    <xdr:to>
      <xdr:col>111</xdr:col>
      <xdr:colOff>177800</xdr:colOff>
      <xdr:row>39</xdr:row>
      <xdr:rowOff>28981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691826"/>
          <a:ext cx="8890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54836</xdr:rowOff>
    </xdr:from>
    <xdr:to>
      <xdr:col>107</xdr:col>
      <xdr:colOff>50800</xdr:colOff>
      <xdr:row>39</xdr:row>
      <xdr:rowOff>28981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569936"/>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54836</xdr:rowOff>
    </xdr:from>
    <xdr:to>
      <xdr:col>102</xdr:col>
      <xdr:colOff>114300</xdr:colOff>
      <xdr:row>38</xdr:row>
      <xdr:rowOff>91146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569936"/>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125926</xdr:rowOff>
    </xdr:from>
    <xdr:to>
      <xdr:col>112</xdr:col>
      <xdr:colOff>38100</xdr:colOff>
      <xdr:row>39</xdr:row>
      <xdr:rowOff>56076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72603</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149631</xdr:rowOff>
    </xdr:from>
    <xdr:to>
      <xdr:col>107</xdr:col>
      <xdr:colOff>101600</xdr:colOff>
      <xdr:row>39</xdr:row>
      <xdr:rowOff>79781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96309</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99428" y="64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4036</xdr:rowOff>
    </xdr:from>
    <xdr:to>
      <xdr:col>102</xdr:col>
      <xdr:colOff>165100</xdr:colOff>
      <xdr:row>38</xdr:row>
      <xdr:rowOff>105636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122163</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62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40346</xdr:rowOff>
    </xdr:from>
    <xdr:to>
      <xdr:col>98</xdr:col>
      <xdr:colOff>38100</xdr:colOff>
      <xdr:row>38</xdr:row>
      <xdr:rowOff>141946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158472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3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をはじめ住民一人当たりのコストが類似団体平均に比べ高止まりしているのは、人口減少によるものであり、今後も高齢化の進展などによりこの傾向が続くことが見込まれるため、事業の見直しを図り経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一般会計及び特別会計においても黒字であるため健全な財政運営が行われているといえる。今後も健全な行財政運営に努める。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1161694</v>
      </c>
      <c r="BO4" s="371"/>
      <c r="BP4" s="371"/>
      <c r="BQ4" s="371"/>
      <c r="BR4" s="371"/>
      <c r="BS4" s="371"/>
      <c r="BT4" s="371"/>
      <c r="BU4" s="372"/>
      <c r="BV4" s="370">
        <v>1127393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v>
      </c>
      <c r="CU4" s="377"/>
      <c r="CV4" s="377"/>
      <c r="CW4" s="377"/>
      <c r="CX4" s="377"/>
      <c r="CY4" s="377"/>
      <c r="CZ4" s="377"/>
      <c r="DA4" s="378"/>
      <c r="DB4" s="376">
        <v>15.5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1083427</v>
      </c>
      <c r="BO5" s="408"/>
      <c r="BP5" s="408"/>
      <c r="BQ5" s="408"/>
      <c r="BR5" s="408"/>
      <c r="BS5" s="408"/>
      <c r="BT5" s="408"/>
      <c r="BU5" s="409"/>
      <c r="BV5" s="407">
        <v>996953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85.6</v>
      </c>
      <c r="CU5" s="405"/>
      <c r="CV5" s="405"/>
      <c r="CW5" s="405"/>
      <c r="CX5" s="405"/>
      <c r="CY5" s="405"/>
      <c r="CZ5" s="405"/>
      <c r="DA5" s="406"/>
      <c r="DB5" s="404">
        <v>69.8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78267</v>
      </c>
      <c r="BO6" s="408"/>
      <c r="BP6" s="408"/>
      <c r="BQ6" s="408"/>
      <c r="BR6" s="408"/>
      <c r="BS6" s="408"/>
      <c r="BT6" s="408"/>
      <c r="BU6" s="409"/>
      <c r="BV6" s="407">
        <v>130440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86.3</v>
      </c>
      <c r="CU6" s="445"/>
      <c r="CV6" s="445"/>
      <c r="CW6" s="445"/>
      <c r="CX6" s="445"/>
      <c r="CY6" s="445"/>
      <c r="CZ6" s="445"/>
      <c r="DA6" s="446"/>
      <c r="DB6" s="444">
        <v>72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33605</v>
      </c>
      <c r="BO7" s="408"/>
      <c r="BP7" s="408"/>
      <c r="BQ7" s="408"/>
      <c r="BR7" s="408"/>
      <c r="BS7" s="408"/>
      <c r="BT7" s="408"/>
      <c r="BU7" s="409"/>
      <c r="BV7" s="407">
        <v>27990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635545</v>
      </c>
      <c r="CU7" s="408"/>
      <c r="CV7" s="408"/>
      <c r="CW7" s="408"/>
      <c r="CX7" s="408"/>
      <c r="CY7" s="408"/>
      <c r="CZ7" s="408"/>
      <c r="DA7" s="409"/>
      <c r="DB7" s="407">
        <v>659807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44662</v>
      </c>
      <c r="BO8" s="408"/>
      <c r="BP8" s="408"/>
      <c r="BQ8" s="408"/>
      <c r="BR8" s="408"/>
      <c r="BS8" s="408"/>
      <c r="BT8" s="408"/>
      <c r="BU8" s="409"/>
      <c r="BV8" s="407">
        <v>102450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387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-57788</v>
      </c>
      <c r="BO9" s="408"/>
      <c r="BP9" s="408"/>
      <c r="BQ9" s="408"/>
      <c r="BR9" s="408"/>
      <c r="BS9" s="408"/>
      <c r="BT9" s="408"/>
      <c r="BU9" s="409"/>
      <c r="BV9" s="407">
        <v>39112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8.6999999999999993</v>
      </c>
      <c r="CU9" s="405"/>
      <c r="CV9" s="405"/>
      <c r="CW9" s="405"/>
      <c r="CX9" s="405"/>
      <c r="CY9" s="405"/>
      <c r="CZ9" s="405"/>
      <c r="DA9" s="406"/>
      <c r="DB9" s="404">
        <v>8.1999999999999993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484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111528</v>
      </c>
      <c r="BO10" s="408"/>
      <c r="BP10" s="408"/>
      <c r="BQ10" s="408"/>
      <c r="BR10" s="408"/>
      <c r="BS10" s="408"/>
      <c r="BT10" s="408"/>
      <c r="BU10" s="409"/>
      <c r="BV10" s="407">
        <v>64000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386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69300</v>
      </c>
      <c r="BO12" s="408"/>
      <c r="BP12" s="408"/>
      <c r="BQ12" s="408"/>
      <c r="BR12" s="408"/>
      <c r="BS12" s="408"/>
      <c r="BT12" s="408"/>
      <c r="BU12" s="409"/>
      <c r="BV12" s="407">
        <v>53700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383</v>
      </c>
      <c r="S13" s="492"/>
      <c r="T13" s="492"/>
      <c r="U13" s="492"/>
      <c r="V13" s="493"/>
      <c r="W13" s="423" t="s">
        <v>140</v>
      </c>
      <c r="X13" s="424"/>
      <c r="Y13" s="424"/>
      <c r="Z13" s="424"/>
      <c r="AA13" s="424"/>
      <c r="AB13" s="414"/>
      <c r="AC13" s="458">
        <v>28</v>
      </c>
      <c r="AD13" s="459"/>
      <c r="AE13" s="459"/>
      <c r="AF13" s="459"/>
      <c r="AG13" s="501"/>
      <c r="AH13" s="458">
        <v>23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-15560</v>
      </c>
      <c r="BO13" s="408"/>
      <c r="BP13" s="408"/>
      <c r="BQ13" s="408"/>
      <c r="BR13" s="408"/>
      <c r="BS13" s="408"/>
      <c r="BT13" s="408"/>
      <c r="BU13" s="409"/>
      <c r="BV13" s="407">
        <v>49412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3.7</v>
      </c>
      <c r="CU13" s="405"/>
      <c r="CV13" s="405"/>
      <c r="CW13" s="405"/>
      <c r="CX13" s="405"/>
      <c r="CY13" s="405"/>
      <c r="CZ13" s="405"/>
      <c r="DA13" s="406"/>
      <c r="DB13" s="404">
        <v>1.8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389</v>
      </c>
      <c r="S14" s="492"/>
      <c r="T14" s="492"/>
      <c r="U14" s="492"/>
      <c r="V14" s="493"/>
      <c r="W14" s="397"/>
      <c r="X14" s="398"/>
      <c r="Y14" s="398"/>
      <c r="Z14" s="398"/>
      <c r="AA14" s="398"/>
      <c r="AB14" s="387"/>
      <c r="AC14" s="494">
        <v>13.2</v>
      </c>
      <c r="AD14" s="495"/>
      <c r="AE14" s="495"/>
      <c r="AF14" s="495"/>
      <c r="AG14" s="496"/>
      <c r="AH14" s="494">
        <v>11.2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386</v>
      </c>
      <c r="S15" s="492"/>
      <c r="T15" s="492"/>
      <c r="U15" s="492"/>
      <c r="V15" s="493"/>
      <c r="W15" s="423" t="s">
        <v>147</v>
      </c>
      <c r="X15" s="424"/>
      <c r="Y15" s="424"/>
      <c r="Z15" s="424"/>
      <c r="AA15" s="424"/>
      <c r="AB15" s="414"/>
      <c r="AC15" s="458">
        <v>31</v>
      </c>
      <c r="AD15" s="459"/>
      <c r="AE15" s="459"/>
      <c r="AF15" s="459"/>
      <c r="AG15" s="501"/>
      <c r="AH15" s="458">
        <v>38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89332</v>
      </c>
      <c r="BO15" s="371"/>
      <c r="BP15" s="371"/>
      <c r="BQ15" s="371"/>
      <c r="BR15" s="371"/>
      <c r="BS15" s="371"/>
      <c r="BT15" s="371"/>
      <c r="BU15" s="372"/>
      <c r="BV15" s="370">
        <v>87964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14.6</v>
      </c>
      <c r="AD16" s="495"/>
      <c r="AE16" s="495"/>
      <c r="AF16" s="495"/>
      <c r="AG16" s="496"/>
      <c r="AH16" s="494">
        <v>18.399999999999999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608410</v>
      </c>
      <c r="BO16" s="408"/>
      <c r="BP16" s="408"/>
      <c r="BQ16" s="408"/>
      <c r="BR16" s="408"/>
      <c r="BS16" s="408"/>
      <c r="BT16" s="408"/>
      <c r="BU16" s="409"/>
      <c r="BV16" s="407">
        <v>617352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151</v>
      </c>
      <c r="S17" s="514"/>
      <c r="T17" s="514"/>
      <c r="U17" s="514"/>
      <c r="V17" s="515"/>
      <c r="W17" s="423" t="s">
        <v>154</v>
      </c>
      <c r="X17" s="424"/>
      <c r="Y17" s="424"/>
      <c r="Z17" s="424"/>
      <c r="AA17" s="424"/>
      <c r="AB17" s="414"/>
      <c r="AC17" s="458">
        <v>153</v>
      </c>
      <c r="AD17" s="459"/>
      <c r="AE17" s="459"/>
      <c r="AF17" s="459"/>
      <c r="AG17" s="501"/>
      <c r="AH17" s="458">
        <v>145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111214</v>
      </c>
      <c r="BO17" s="408"/>
      <c r="BP17" s="408"/>
      <c r="BQ17" s="408"/>
      <c r="BR17" s="408"/>
      <c r="BS17" s="408"/>
      <c r="BT17" s="408"/>
      <c r="BU17" s="409"/>
      <c r="BV17" s="407">
        <v>109880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77.37</v>
      </c>
      <c r="M18" s="531"/>
      <c r="N18" s="531"/>
      <c r="O18" s="531"/>
      <c r="P18" s="531"/>
      <c r="Q18" s="531"/>
      <c r="R18" s="532"/>
      <c r="S18" s="532"/>
      <c r="T18" s="532"/>
      <c r="U18" s="532"/>
      <c r="V18" s="533"/>
      <c r="W18" s="425"/>
      <c r="X18" s="426"/>
      <c r="Y18" s="426"/>
      <c r="Z18" s="426"/>
      <c r="AA18" s="426"/>
      <c r="AB18" s="417"/>
      <c r="AC18" s="534">
        <v>72.2</v>
      </c>
      <c r="AD18" s="535"/>
      <c r="AE18" s="535"/>
      <c r="AF18" s="535"/>
      <c r="AG18" s="536"/>
      <c r="AH18" s="534">
        <v>70.400000000000006</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551932</v>
      </c>
      <c r="BO18" s="408"/>
      <c r="BP18" s="408"/>
      <c r="BQ18" s="408"/>
      <c r="BR18" s="408"/>
      <c r="BS18" s="408"/>
      <c r="BT18" s="408"/>
      <c r="BU18" s="409"/>
      <c r="BV18" s="407">
        <v>467686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999708</v>
      </c>
      <c r="BO19" s="408"/>
      <c r="BP19" s="408"/>
      <c r="BQ19" s="408"/>
      <c r="BR19" s="408"/>
      <c r="BS19" s="408"/>
      <c r="BT19" s="408"/>
      <c r="BU19" s="409"/>
      <c r="BV19" s="407">
        <v>972926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497267</v>
      </c>
      <c r="BO22" s="371"/>
      <c r="BP22" s="371"/>
      <c r="BQ22" s="371"/>
      <c r="BR22" s="371"/>
      <c r="BS22" s="371"/>
      <c r="BT22" s="371"/>
      <c r="BU22" s="372"/>
      <c r="BV22" s="370">
        <v>542507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404013</v>
      </c>
      <c r="BO23" s="408"/>
      <c r="BP23" s="408"/>
      <c r="BQ23" s="408"/>
      <c r="BR23" s="408"/>
      <c r="BS23" s="408"/>
      <c r="BT23" s="408"/>
      <c r="BU23" s="409"/>
      <c r="BV23" s="407">
        <v>439094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5980</v>
      </c>
      <c r="R24" s="459"/>
      <c r="S24" s="459"/>
      <c r="T24" s="459"/>
      <c r="U24" s="459"/>
      <c r="V24" s="501"/>
      <c r="W24" s="553"/>
      <c r="X24" s="554"/>
      <c r="Y24" s="555"/>
      <c r="Z24" s="457" t="s">
        <v>171</v>
      </c>
      <c r="AA24" s="437"/>
      <c r="AB24" s="437"/>
      <c r="AC24" s="437"/>
      <c r="AD24" s="437"/>
      <c r="AE24" s="437"/>
      <c r="AF24" s="437"/>
      <c r="AG24" s="438"/>
      <c r="AH24" s="458">
        <v>15</v>
      </c>
      <c r="AI24" s="459"/>
      <c r="AJ24" s="459"/>
      <c r="AK24" s="459"/>
      <c r="AL24" s="501"/>
      <c r="AM24" s="458">
        <v>41400</v>
      </c>
      <c r="AN24" s="459"/>
      <c r="AO24" s="459"/>
      <c r="AP24" s="459"/>
      <c r="AQ24" s="459"/>
      <c r="AR24" s="501"/>
      <c r="AS24" s="458">
        <v>2760</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361613</v>
      </c>
      <c r="BO24" s="408"/>
      <c r="BP24" s="408"/>
      <c r="BQ24" s="408"/>
      <c r="BR24" s="408"/>
      <c r="BS24" s="408"/>
      <c r="BT24" s="408"/>
      <c r="BU24" s="409"/>
      <c r="BV24" s="407">
        <v>382767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5160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175</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177</v>
      </c>
      <c r="BO25" s="371"/>
      <c r="BP25" s="371"/>
      <c r="BQ25" s="371"/>
      <c r="BR25" s="371"/>
      <c r="BS25" s="371"/>
      <c r="BT25" s="371"/>
      <c r="BU25" s="372"/>
      <c r="BV25" s="370" t="s">
        <v>177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4590</v>
      </c>
      <c r="R26" s="459"/>
      <c r="S26" s="459"/>
      <c r="T26" s="459"/>
      <c r="U26" s="459"/>
      <c r="V26" s="501"/>
      <c r="W26" s="553"/>
      <c r="X26" s="554"/>
      <c r="Y26" s="555"/>
      <c r="Z26" s="457" t="s">
        <v>179</v>
      </c>
      <c r="AA26" s="559"/>
      <c r="AB26" s="559"/>
      <c r="AC26" s="559"/>
      <c r="AD26" s="559"/>
      <c r="AE26" s="559"/>
      <c r="AF26" s="559"/>
      <c r="AG26" s="560"/>
      <c r="AH26" s="458" t="s">
        <v>177</v>
      </c>
      <c r="AI26" s="459"/>
      <c r="AJ26" s="459"/>
      <c r="AK26" s="459"/>
      <c r="AL26" s="501"/>
      <c r="AM26" s="458" t="s">
        <v>177</v>
      </c>
      <c r="AN26" s="459"/>
      <c r="AO26" s="459"/>
      <c r="AP26" s="459"/>
      <c r="AQ26" s="459"/>
      <c r="AR26" s="501"/>
      <c r="AS26" s="458" t="s">
        <v>177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2270</v>
      </c>
      <c r="R27" s="459"/>
      <c r="S27" s="459"/>
      <c r="T27" s="459"/>
      <c r="U27" s="459"/>
      <c r="V27" s="501"/>
      <c r="W27" s="553"/>
      <c r="X27" s="554"/>
      <c r="Y27" s="555"/>
      <c r="Z27" s="457" t="s">
        <v>182</v>
      </c>
      <c r="AA27" s="437"/>
      <c r="AB27" s="437"/>
      <c r="AC27" s="437"/>
      <c r="AD27" s="437"/>
      <c r="AE27" s="437"/>
      <c r="AF27" s="437"/>
      <c r="AG27" s="438"/>
      <c r="AH27" s="458" t="s">
        <v>177</v>
      </c>
      <c r="AI27" s="459"/>
      <c r="AJ27" s="459"/>
      <c r="AK27" s="459"/>
      <c r="AL27" s="501"/>
      <c r="AM27" s="458" t="s">
        <v>175</v>
      </c>
      <c r="AN27" s="459"/>
      <c r="AO27" s="459"/>
      <c r="AP27" s="459"/>
      <c r="AQ27" s="459"/>
      <c r="AR27" s="501"/>
      <c r="AS27" s="458" t="s">
        <v>138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25227</v>
      </c>
      <c r="BO27" s="527"/>
      <c r="BP27" s="527"/>
      <c r="BQ27" s="527"/>
      <c r="BR27" s="527"/>
      <c r="BS27" s="527"/>
      <c r="BT27" s="527"/>
      <c r="BU27" s="528"/>
      <c r="BV27" s="526">
        <v>25226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1530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175</v>
      </c>
      <c r="AN28" s="459"/>
      <c r="AO28" s="459"/>
      <c r="AP28" s="459"/>
      <c r="AQ28" s="459"/>
      <c r="AR28" s="501"/>
      <c r="AS28" s="458" t="s">
        <v>138</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526708</v>
      </c>
      <c r="BO28" s="371"/>
      <c r="BP28" s="371"/>
      <c r="BQ28" s="371"/>
      <c r="BR28" s="371"/>
      <c r="BS28" s="371"/>
      <c r="BT28" s="371"/>
      <c r="BU28" s="372"/>
      <c r="BV28" s="370">
        <v>484480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5</v>
      </c>
      <c r="M29" s="459"/>
      <c r="N29" s="459"/>
      <c r="O29" s="459"/>
      <c r="P29" s="501"/>
      <c r="Q29" s="458">
        <v>1390</v>
      </c>
      <c r="R29" s="459"/>
      <c r="S29" s="459"/>
      <c r="T29" s="459"/>
      <c r="U29" s="459"/>
      <c r="V29" s="501"/>
      <c r="W29" s="556"/>
      <c r="X29" s="557"/>
      <c r="Y29" s="558"/>
      <c r="Z29" s="457" t="s">
        <v>188</v>
      </c>
      <c r="AA29" s="437"/>
      <c r="AB29" s="437"/>
      <c r="AC29" s="437"/>
      <c r="AD29" s="437"/>
      <c r="AE29" s="437"/>
      <c r="AF29" s="437"/>
      <c r="AG29" s="438"/>
      <c r="AH29" s="458">
        <v>15</v>
      </c>
      <c r="AI29" s="459"/>
      <c r="AJ29" s="459"/>
      <c r="AK29" s="459"/>
      <c r="AL29" s="501"/>
      <c r="AM29" s="458">
        <v>41400</v>
      </c>
      <c r="AN29" s="459"/>
      <c r="AO29" s="459"/>
      <c r="AP29" s="459"/>
      <c r="AQ29" s="459"/>
      <c r="AR29" s="501"/>
      <c r="AS29" s="458">
        <v>2760</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5628</v>
      </c>
      <c r="BO29" s="408"/>
      <c r="BP29" s="408"/>
      <c r="BQ29" s="408"/>
      <c r="BR29" s="408"/>
      <c r="BS29" s="408"/>
      <c r="BT29" s="408"/>
      <c r="BU29" s="409"/>
      <c r="BV29" s="407">
        <v>5628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330524</v>
      </c>
      <c r="BO30" s="527"/>
      <c r="BP30" s="527"/>
      <c r="BQ30" s="527"/>
      <c r="BR30" s="527"/>
      <c r="BS30" s="527"/>
      <c r="BT30" s="527"/>
      <c r="BU30" s="528"/>
      <c r="BV30" s="526">
        <v>326453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南信州広域連合（一般会計）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株式会社信州平谷温泉</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南信州広域連合（南信州広域振興基金特別会計）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有限会社みなみ信州平谷リゾート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国保直営診療所特別会計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南信州広域連合（飯田広域消防特別会計）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南信州広域連合（稲葉クリーンセンター特別会計）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長野県広域高齢者医療広域連合（一般会計）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長野県広域高齢者医療広域連合（後期高齢者医療特別会計）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下伊那郡西部衛生施設組合（一般会計）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長野県市町村自治振興組合（一般会計）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長野県市町村総合事務組合（一般会計）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長野県市町村総合事務組合（非常勤職員公務災害補償特別会計）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N+BfAy2M9yddIW5S1QRRUpYhYkf65CVjn6ceqAAjTWWcYtadM4192RTPaAkKsAVeHukA4QOCmuz7LE4TjwguQ==" saltValue="bVwimKN0oLJT8NdR8PrK6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10.76</v>
      </c>
      <c r="G34" s="33">
        <v>10.6</v>
      </c>
      <c r="H34" s="33">
        <v>11.32</v>
      </c>
      <c r="I34" s="33">
        <v>15.52</v>
      </c>
      <c r="J34" s="34">
        <v>7.02</v>
      </c>
      <c r="K34" s="22"/>
      <c r="L34" s="22"/>
      <c r="M34" s="22"/>
      <c r="N34" s="22"/>
      <c r="O34" s="22"/>
      <c r="P34" s="22"/>
    </row>
    <row r="35" spans="1:16" ht="39" customHeight="1" x14ac:dyDescent="0.15">
      <c r="A35" s="22"/>
      <c r="B35" s="35"/>
      <c r="C35" s="1145" t="s">
        <v>566</v>
      </c>
      <c r="D35" s="1146"/>
      <c r="E35" s="1147"/>
      <c r="F35" s="36">
        <v>0.97</v>
      </c>
      <c r="G35" s="37">
        <v>1.44</v>
      </c>
      <c r="H35" s="37">
        <v>2.0299999999999998</v>
      </c>
      <c r="I35" s="37">
        <v>2.1800000000000002</v>
      </c>
      <c r="J35" s="38">
        <v>2.56</v>
      </c>
      <c r="K35" s="22"/>
      <c r="L35" s="22"/>
      <c r="M35" s="22"/>
      <c r="N35" s="22"/>
      <c r="O35" s="22"/>
      <c r="P35" s="22"/>
    </row>
    <row r="36" spans="1:16" ht="39" customHeight="1" x14ac:dyDescent="0.15">
      <c r="A36" s="22"/>
      <c r="B36" s="35"/>
      <c r="C36" s="1145" t="s">
        <v>567</v>
      </c>
      <c r="D36" s="1146"/>
      <c r="E36" s="1147"/>
      <c r="F36" s="36">
        <v>0.05</v>
      </c>
      <c r="G36" s="37">
        <v>0.05</v>
      </c>
      <c r="H36" s="37">
        <v>0.28000000000000003</v>
      </c>
      <c r="I36" s="37">
        <v>2.91</v>
      </c>
      <c r="J36" s="38">
        <v>0.76</v>
      </c>
      <c r="K36" s="22"/>
      <c r="L36" s="22"/>
      <c r="M36" s="22"/>
      <c r="N36" s="22"/>
      <c r="O36" s="22"/>
      <c r="P36" s="22"/>
    </row>
    <row r="37" spans="1:16" ht="39" customHeight="1" x14ac:dyDescent="0.15">
      <c r="A37" s="22"/>
      <c r="B37" s="35"/>
      <c r="C37" s="1145" t="s">
        <v>568</v>
      </c>
      <c r="D37" s="1146"/>
      <c r="E37" s="1147"/>
      <c r="F37" s="36">
        <v>1.56</v>
      </c>
      <c r="G37" s="37">
        <v>0.37</v>
      </c>
      <c r="H37" s="37">
        <v>0.24</v>
      </c>
      <c r="I37" s="37">
        <v>0.25</v>
      </c>
      <c r="J37" s="38">
        <v>0.32</v>
      </c>
      <c r="K37" s="22"/>
      <c r="L37" s="22"/>
      <c r="M37" s="22"/>
      <c r="N37" s="22"/>
      <c r="O37" s="22"/>
      <c r="P37" s="22"/>
    </row>
    <row r="38" spans="1:16" ht="39" customHeight="1" x14ac:dyDescent="0.15">
      <c r="A38" s="22"/>
      <c r="B38" s="35"/>
      <c r="C38" s="1145" t="s">
        <v>569</v>
      </c>
      <c r="D38" s="1146"/>
      <c r="E38" s="1147"/>
      <c r="F38" s="36">
        <v>0.5</v>
      </c>
      <c r="G38" s="37">
        <v>0.64</v>
      </c>
      <c r="H38" s="37">
        <v>0.06</v>
      </c>
      <c r="I38" s="37">
        <v>1.21</v>
      </c>
      <c r="J38" s="38">
        <v>0.28999999999999998</v>
      </c>
      <c r="K38" s="22"/>
      <c r="L38" s="22"/>
      <c r="M38" s="22"/>
      <c r="N38" s="22"/>
      <c r="O38" s="22"/>
      <c r="P38" s="22"/>
    </row>
    <row r="39" spans="1:16" ht="39" customHeight="1" x14ac:dyDescent="0.15">
      <c r="A39" s="22"/>
      <c r="B39" s="35"/>
      <c r="C39" s="1145" t="s">
        <v>570</v>
      </c>
      <c r="D39" s="1146"/>
      <c r="E39" s="1147"/>
      <c r="F39" s="36">
        <v>0.01</v>
      </c>
      <c r="G39" s="37">
        <v>0.01</v>
      </c>
      <c r="H39" s="37">
        <v>0.25</v>
      </c>
      <c r="I39" s="37">
        <v>0.12</v>
      </c>
      <c r="J39" s="38">
        <v>0.28000000000000003</v>
      </c>
      <c r="K39" s="22"/>
      <c r="L39" s="22"/>
      <c r="M39" s="22"/>
      <c r="N39" s="22"/>
      <c r="O39" s="22"/>
      <c r="P39" s="22"/>
    </row>
    <row r="40" spans="1:16" ht="39" customHeight="1" x14ac:dyDescent="0.15">
      <c r="A40" s="22"/>
      <c r="B40" s="35"/>
      <c r="C40" s="1145" t="s">
        <v>571</v>
      </c>
      <c r="D40" s="1146"/>
      <c r="E40" s="1147"/>
      <c r="F40" s="36">
        <v>0.09</v>
      </c>
      <c r="G40" s="37">
        <v>0.1</v>
      </c>
      <c r="H40" s="37">
        <v>0.09</v>
      </c>
      <c r="I40" s="37">
        <v>0.03</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573</v>
      </c>
      <c r="D43" s="1149"/>
      <c r="E43" s="1150"/>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5AMghjWV2dQnD90jlJBQm8i3XTR2k4OeHDoBqThPtD0r4jvPUIafBCjXYfXMN7W74RMKkqyYK+DFhsN1JNWFQ==" saltValue="9uyG5Z+bof41M4SBfVs9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68</v>
      </c>
      <c r="L45" s="60">
        <v>66</v>
      </c>
      <c r="M45" s="60">
        <v>83</v>
      </c>
      <c r="N45" s="60">
        <v>80</v>
      </c>
      <c r="O45" s="61">
        <v>87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14</v>
      </c>
      <c r="F48" s="1161"/>
      <c r="G48" s="1161"/>
      <c r="H48" s="1161"/>
      <c r="I48" s="1161"/>
      <c r="J48" s="1162"/>
      <c r="K48" s="63">
        <v>10</v>
      </c>
      <c r="L48" s="64">
        <v>17</v>
      </c>
      <c r="M48" s="64">
        <v>24</v>
      </c>
      <c r="N48" s="64">
        <v>33</v>
      </c>
      <c r="O48" s="65">
        <v>40</v>
      </c>
      <c r="P48" s="48"/>
      <c r="Q48" s="48"/>
      <c r="R48" s="48"/>
      <c r="S48" s="48"/>
      <c r="T48" s="48"/>
      <c r="U48" s="48"/>
    </row>
    <row r="49" spans="1:21" ht="30.75" customHeight="1" x14ac:dyDescent="0.15">
      <c r="A49" s="48"/>
      <c r="B49" s="1155"/>
      <c r="C49" s="1156"/>
      <c r="D49" s="62"/>
      <c r="E49" s="1161" t="s">
        <v>15</v>
      </c>
      <c r="F49" s="1161"/>
      <c r="G49" s="1161"/>
      <c r="H49" s="1161"/>
      <c r="I49" s="1161"/>
      <c r="J49" s="1162"/>
      <c r="K49" s="63">
        <v>1</v>
      </c>
      <c r="L49" s="64">
        <v>1</v>
      </c>
      <c r="M49" s="64">
        <v>2</v>
      </c>
      <c r="N49" s="64">
        <v>3</v>
      </c>
      <c r="O49" s="65">
        <v>3</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84</v>
      </c>
      <c r="L52" s="64">
        <v>88</v>
      </c>
      <c r="M52" s="64">
        <v>92</v>
      </c>
      <c r="N52" s="64">
        <v>100</v>
      </c>
      <c r="O52" s="65">
        <v>104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v>
      </c>
      <c r="L53" s="69">
        <v>-4</v>
      </c>
      <c r="M53" s="69">
        <v>17</v>
      </c>
      <c r="N53" s="69">
        <v>16</v>
      </c>
      <c r="O53" s="70">
        <v>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603</v>
      </c>
      <c r="L58" s="84" t="s">
        <v>603</v>
      </c>
      <c r="M58" s="84" t="s">
        <v>603</v>
      </c>
      <c r="N58" s="84" t="s">
        <v>603</v>
      </c>
      <c r="O58" s="85" t="s">
        <v>603</v>
      </c>
    </row>
    <row r="59" spans="1:21" ht="31.5" customHeight="1" x14ac:dyDescent="0.15">
      <c r="B59" s="1171"/>
      <c r="C59" s="1172"/>
      <c r="D59" s="1178" t="s">
        <v>27</v>
      </c>
      <c r="E59" s="1179"/>
      <c r="F59" s="1179"/>
      <c r="G59" s="1179"/>
      <c r="H59" s="1179"/>
      <c r="I59" s="1179"/>
      <c r="J59" s="1180"/>
      <c r="K59" s="86" t="s">
        <v>603</v>
      </c>
      <c r="L59" s="87" t="s">
        <v>603</v>
      </c>
      <c r="M59" s="87" t="s">
        <v>603</v>
      </c>
      <c r="N59" s="87" t="s">
        <v>604</v>
      </c>
      <c r="O59" s="88" t="s">
        <v>603</v>
      </c>
    </row>
    <row r="60" spans="1:21" ht="31.5" customHeight="1" thickBot="1" x14ac:dyDescent="0.2">
      <c r="B60" s="1173"/>
      <c r="C60" s="1174"/>
      <c r="D60" s="1181" t="s">
        <v>28</v>
      </c>
      <c r="E60" s="1182"/>
      <c r="F60" s="1182"/>
      <c r="G60" s="1182"/>
      <c r="H60" s="1182"/>
      <c r="I60" s="1182"/>
      <c r="J60" s="1183"/>
      <c r="K60" s="89" t="s">
        <v>603</v>
      </c>
      <c r="L60" s="90" t="s">
        <v>603</v>
      </c>
      <c r="M60" s="90" t="s">
        <v>603</v>
      </c>
      <c r="N60" s="90" t="s">
        <v>603</v>
      </c>
      <c r="O60" s="91" t="s">
        <v>603</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jbpNuydjb8M3KHwBRrvyP0cB7wYqOJxwMp/Dm5EdnDDvs2izq0ndLpqDeOq5uDOks51+1cV42I6HNbpoNFhlw==" saltValue="FhDIGo7TliPDspPZpEcP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election activeCell="B50" sqref="B50:C5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84" t="s">
        <v>31</v>
      </c>
      <c r="C41" s="1185"/>
      <c r="D41" s="105"/>
      <c r="E41" s="1190" t="s">
        <v>32</v>
      </c>
      <c r="F41" s="1190"/>
      <c r="G41" s="1190"/>
      <c r="H41" s="1191"/>
      <c r="I41" s="355">
        <v>663</v>
      </c>
      <c r="J41" s="356">
        <v>681</v>
      </c>
      <c r="K41" s="356">
        <v>566</v>
      </c>
      <c r="L41" s="356">
        <v>543</v>
      </c>
      <c r="M41" s="357">
        <v>497</v>
      </c>
    </row>
    <row r="42" spans="2:13" ht="27.75" customHeight="1" x14ac:dyDescent="0.15">
      <c r="B42" s="1186"/>
      <c r="C42" s="1187"/>
      <c r="D42" s="106"/>
      <c r="E42" s="1192" t="s">
        <v>33</v>
      </c>
      <c r="F42" s="1192"/>
      <c r="G42" s="1192"/>
      <c r="H42" s="1193"/>
      <c r="I42" s="358" t="s">
        <v>516</v>
      </c>
      <c r="J42" s="359" t="s">
        <v>516</v>
      </c>
      <c r="K42" s="359" t="s">
        <v>516</v>
      </c>
      <c r="L42" s="359" t="s">
        <v>516</v>
      </c>
      <c r="M42" s="360" t="s">
        <v>516</v>
      </c>
    </row>
    <row r="43" spans="2:13" ht="27.75" customHeight="1" x14ac:dyDescent="0.15">
      <c r="B43" s="1186"/>
      <c r="C43" s="1187"/>
      <c r="D43" s="106"/>
      <c r="E43" s="1192" t="s">
        <v>34</v>
      </c>
      <c r="F43" s="1192"/>
      <c r="G43" s="1192"/>
      <c r="H43" s="1193"/>
      <c r="I43" s="358">
        <v>288</v>
      </c>
      <c r="J43" s="359">
        <v>322</v>
      </c>
      <c r="K43" s="359">
        <v>419</v>
      </c>
      <c r="L43" s="359">
        <v>454</v>
      </c>
      <c r="M43" s="360">
        <v>420</v>
      </c>
    </row>
    <row r="44" spans="2:13" ht="27.75" customHeight="1" x14ac:dyDescent="0.15">
      <c r="B44" s="1186"/>
      <c r="C44" s="1187"/>
      <c r="D44" s="106"/>
      <c r="E44" s="1192" t="s">
        <v>35</v>
      </c>
      <c r="F44" s="1192"/>
      <c r="G44" s="1192"/>
      <c r="H44" s="1193"/>
      <c r="I44" s="358">
        <v>30</v>
      </c>
      <c r="J44" s="359">
        <v>29</v>
      </c>
      <c r="K44" s="359">
        <v>29</v>
      </c>
      <c r="L44" s="359">
        <v>27</v>
      </c>
      <c r="M44" s="360">
        <v>26</v>
      </c>
    </row>
    <row r="45" spans="2:13" ht="27.75" customHeight="1" x14ac:dyDescent="0.15">
      <c r="B45" s="1186"/>
      <c r="C45" s="1187"/>
      <c r="D45" s="106"/>
      <c r="E45" s="1192" t="s">
        <v>36</v>
      </c>
      <c r="F45" s="1192"/>
      <c r="G45" s="1192"/>
      <c r="H45" s="1193"/>
      <c r="I45" s="358">
        <v>125</v>
      </c>
      <c r="J45" s="359">
        <v>124</v>
      </c>
      <c r="K45" s="359">
        <v>115</v>
      </c>
      <c r="L45" s="359">
        <v>106</v>
      </c>
      <c r="M45" s="360">
        <v>102</v>
      </c>
    </row>
    <row r="46" spans="2:13" ht="27.75" customHeight="1" x14ac:dyDescent="0.15">
      <c r="B46" s="1186"/>
      <c r="C46" s="1187"/>
      <c r="D46" s="107"/>
      <c r="E46" s="1192" t="s">
        <v>37</v>
      </c>
      <c r="F46" s="1192"/>
      <c r="G46" s="1192"/>
      <c r="H46" s="1193"/>
      <c r="I46" s="358" t="s">
        <v>516</v>
      </c>
      <c r="J46" s="359" t="s">
        <v>516</v>
      </c>
      <c r="K46" s="359" t="s">
        <v>516</v>
      </c>
      <c r="L46" s="359" t="s">
        <v>516</v>
      </c>
      <c r="M46" s="360" t="s">
        <v>516</v>
      </c>
    </row>
    <row r="47" spans="2:13" ht="27.75" customHeight="1" x14ac:dyDescent="0.15">
      <c r="B47" s="1186"/>
      <c r="C47" s="1187"/>
      <c r="D47" s="108"/>
      <c r="E47" s="1194" t="s">
        <v>38</v>
      </c>
      <c r="F47" s="1195"/>
      <c r="G47" s="1195"/>
      <c r="H47" s="1196"/>
      <c r="I47" s="358" t="s">
        <v>516</v>
      </c>
      <c r="J47" s="359" t="s">
        <v>516</v>
      </c>
      <c r="K47" s="359" t="s">
        <v>516</v>
      </c>
      <c r="L47" s="359" t="s">
        <v>516</v>
      </c>
      <c r="M47" s="360" t="s">
        <v>516</v>
      </c>
    </row>
    <row r="48" spans="2:13" ht="27.75" customHeight="1" x14ac:dyDescent="0.15">
      <c r="B48" s="1186"/>
      <c r="C48" s="1187"/>
      <c r="D48" s="106"/>
      <c r="E48" s="1192" t="s">
        <v>39</v>
      </c>
      <c r="F48" s="1192"/>
      <c r="G48" s="1192"/>
      <c r="H48" s="1193"/>
      <c r="I48" s="358" t="s">
        <v>516</v>
      </c>
      <c r="J48" s="359" t="s">
        <v>516</v>
      </c>
      <c r="K48" s="359" t="s">
        <v>516</v>
      </c>
      <c r="L48" s="359" t="s">
        <v>516</v>
      </c>
      <c r="M48" s="360" t="s">
        <v>516</v>
      </c>
    </row>
    <row r="49" spans="2:13" ht="27.75" customHeight="1" x14ac:dyDescent="0.15">
      <c r="B49" s="1188"/>
      <c r="C49" s="1189"/>
      <c r="D49" s="106"/>
      <c r="E49" s="1192" t="s">
        <v>40</v>
      </c>
      <c r="F49" s="1192"/>
      <c r="G49" s="1192"/>
      <c r="H49" s="1193"/>
      <c r="I49" s="358" t="s">
        <v>516</v>
      </c>
      <c r="J49" s="359" t="s">
        <v>516</v>
      </c>
      <c r="K49" s="359" t="s">
        <v>516</v>
      </c>
      <c r="L49" s="359" t="s">
        <v>516</v>
      </c>
      <c r="M49" s="360" t="s">
        <v>516</v>
      </c>
    </row>
    <row r="50" spans="2:13" ht="27.75" customHeight="1" x14ac:dyDescent="0.15">
      <c r="B50" s="1197" t="s">
        <v>41</v>
      </c>
      <c r="C50" s="1198"/>
      <c r="D50" s="109"/>
      <c r="E50" s="1192" t="s">
        <v>42</v>
      </c>
      <c r="F50" s="1192"/>
      <c r="G50" s="1192"/>
      <c r="H50" s="1193"/>
      <c r="I50" s="358">
        <v>1115</v>
      </c>
      <c r="J50" s="359">
        <v>1053</v>
      </c>
      <c r="K50" s="359">
        <v>853</v>
      </c>
      <c r="L50" s="359">
        <v>893</v>
      </c>
      <c r="M50" s="360">
        <v>936</v>
      </c>
    </row>
    <row r="51" spans="2:13" ht="27.75" customHeight="1" x14ac:dyDescent="0.15">
      <c r="B51" s="1186"/>
      <c r="C51" s="1187"/>
      <c r="D51" s="106"/>
      <c r="E51" s="1192" t="s">
        <v>43</v>
      </c>
      <c r="F51" s="1192"/>
      <c r="G51" s="1192"/>
      <c r="H51" s="1193"/>
      <c r="I51" s="358" t="s">
        <v>516</v>
      </c>
      <c r="J51" s="359" t="s">
        <v>516</v>
      </c>
      <c r="K51" s="359" t="s">
        <v>516</v>
      </c>
      <c r="L51" s="359" t="s">
        <v>516</v>
      </c>
      <c r="M51" s="360" t="s">
        <v>516</v>
      </c>
    </row>
    <row r="52" spans="2:13" ht="27.75" customHeight="1" x14ac:dyDescent="0.15">
      <c r="B52" s="1188"/>
      <c r="C52" s="1189"/>
      <c r="D52" s="106"/>
      <c r="E52" s="1192" t="s">
        <v>44</v>
      </c>
      <c r="F52" s="1192"/>
      <c r="G52" s="1192"/>
      <c r="H52" s="1193"/>
      <c r="I52" s="358">
        <v>902</v>
      </c>
      <c r="J52" s="359">
        <v>954</v>
      </c>
      <c r="K52" s="359">
        <v>651</v>
      </c>
      <c r="L52" s="359">
        <v>610</v>
      </c>
      <c r="M52" s="360">
        <v>560</v>
      </c>
    </row>
    <row r="53" spans="2:13" ht="27.75" customHeight="1" thickBot="1" x14ac:dyDescent="0.2">
      <c r="B53" s="1199" t="s">
        <v>45</v>
      </c>
      <c r="C53" s="1200"/>
      <c r="D53" s="110"/>
      <c r="E53" s="1201" t="s">
        <v>46</v>
      </c>
      <c r="F53" s="1201"/>
      <c r="G53" s="1201"/>
      <c r="H53" s="1202"/>
      <c r="I53" s="361">
        <v>-910</v>
      </c>
      <c r="J53" s="362">
        <v>-852</v>
      </c>
      <c r="K53" s="362">
        <v>-374</v>
      </c>
      <c r="L53" s="362">
        <v>-373</v>
      </c>
      <c r="M53" s="363">
        <v>-451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7EvyGICUGonhcsG7zt4KexkYoGRX1HrpdycfkjwJXz6pbfO1BG0iNK8kGf7yiK9GXkEmXmq7XIsBTdytATCvQ==" saltValue="yWbytaFhY1Z4Bxf2qFOx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474</v>
      </c>
      <c r="G55" s="122">
        <v>484</v>
      </c>
      <c r="H55" s="123">
        <v>527</v>
      </c>
    </row>
    <row r="56" spans="2:8" ht="52.5" customHeight="1" x14ac:dyDescent="0.15">
      <c r="B56" s="124"/>
      <c r="C56" s="1213" t="s">
        <v>50</v>
      </c>
      <c r="D56" s="1213"/>
      <c r="E56" s="1214"/>
      <c r="F56" s="125" t="s">
        <v>516</v>
      </c>
      <c r="G56" s="125">
        <v>6</v>
      </c>
      <c r="H56" s="126">
        <v>6</v>
      </c>
    </row>
    <row r="57" spans="2:8" ht="53.25" customHeight="1" x14ac:dyDescent="0.15">
      <c r="B57" s="124"/>
      <c r="C57" s="1215" t="s">
        <v>51</v>
      </c>
      <c r="D57" s="1215"/>
      <c r="E57" s="1216"/>
      <c r="F57" s="127">
        <v>294</v>
      </c>
      <c r="G57" s="127">
        <v>326</v>
      </c>
      <c r="H57" s="128">
        <v>331</v>
      </c>
    </row>
    <row r="58" spans="2:8" ht="45.75" customHeight="1" x14ac:dyDescent="0.15">
      <c r="B58" s="129"/>
      <c r="C58" s="1203" t="s">
        <v>605</v>
      </c>
      <c r="D58" s="1204"/>
      <c r="E58" s="1205"/>
      <c r="F58" s="130">
        <v>94</v>
      </c>
      <c r="G58" s="130">
        <v>94</v>
      </c>
      <c r="H58" s="131">
        <v>94</v>
      </c>
    </row>
    <row r="59" spans="2:8" ht="45.75" customHeight="1" x14ac:dyDescent="0.15">
      <c r="B59" s="129"/>
      <c r="C59" s="1203" t="s">
        <v>606</v>
      </c>
      <c r="D59" s="1204"/>
      <c r="E59" s="1205"/>
      <c r="F59" s="130">
        <v>69</v>
      </c>
      <c r="G59" s="130">
        <v>84</v>
      </c>
      <c r="H59" s="131">
        <v>89</v>
      </c>
    </row>
    <row r="60" spans="2:8" ht="45.75" customHeight="1" x14ac:dyDescent="0.15">
      <c r="B60" s="129"/>
      <c r="C60" s="1203" t="s">
        <v>607</v>
      </c>
      <c r="D60" s="1204"/>
      <c r="E60" s="1205"/>
      <c r="F60" s="130">
        <v>41</v>
      </c>
      <c r="G60" s="130">
        <v>56</v>
      </c>
      <c r="H60" s="131">
        <v>61</v>
      </c>
    </row>
    <row r="61" spans="2:8" ht="45.75" customHeight="1" x14ac:dyDescent="0.15">
      <c r="B61" s="129"/>
      <c r="C61" s="1203" t="s">
        <v>608</v>
      </c>
      <c r="D61" s="1204"/>
      <c r="E61" s="1205"/>
      <c r="F61" s="130">
        <v>42</v>
      </c>
      <c r="G61" s="130">
        <v>42</v>
      </c>
      <c r="H61" s="131">
        <v>42</v>
      </c>
    </row>
    <row r="62" spans="2:8" ht="45.75" customHeight="1" thickBot="1" x14ac:dyDescent="0.2">
      <c r="B62" s="132"/>
      <c r="C62" s="1206" t="s">
        <v>609</v>
      </c>
      <c r="D62" s="1207"/>
      <c r="E62" s="1208"/>
      <c r="F62" s="133">
        <v>24</v>
      </c>
      <c r="G62" s="133">
        <v>24</v>
      </c>
      <c r="H62" s="134">
        <v>24</v>
      </c>
    </row>
    <row r="63" spans="2:8" ht="52.5" customHeight="1" thickBot="1" x14ac:dyDescent="0.2">
      <c r="B63" s="135"/>
      <c r="C63" s="1209" t="s">
        <v>52</v>
      </c>
      <c r="D63" s="1209"/>
      <c r="E63" s="1210"/>
      <c r="F63" s="136">
        <v>769</v>
      </c>
      <c r="G63" s="136">
        <v>817</v>
      </c>
      <c r="H63" s="137">
        <v>863</v>
      </c>
    </row>
    <row r="64" spans="2:8" x14ac:dyDescent="0.15"/>
  </sheetData>
  <sheetProtection algorithmName="SHA-512" hashValue="qBIqqgxqZKXxl9vw6AVwMC27Wi38n0ItOdI4lycEnXSrNc6Wo6gL84wDgPRmyKLv6IT671eswP0sxTu2SdD5WA==" saltValue="gQi0FymxpwUpTDCfxjd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555</v>
      </c>
      <c r="G2" s="151"/>
      <c r="H2" s="152"/>
    </row>
    <row r="3" spans="1:8" x14ac:dyDescent="0.15">
      <c r="A3" s="148" t="s">
        <v>548</v>
      </c>
      <c r="B3" s="153"/>
      <c r="C3" s="154"/>
      <c r="D3" s="155">
        <v>344763</v>
      </c>
      <c r="E3" s="156"/>
      <c r="F3" s="157">
        <v>289738</v>
      </c>
      <c r="G3" s="158"/>
      <c r="H3" s="159"/>
    </row>
    <row r="4" spans="1:8" x14ac:dyDescent="0.15">
      <c r="A4" s="160"/>
      <c r="B4" s="161"/>
      <c r="C4" s="162"/>
      <c r="D4" s="163">
        <v>320973</v>
      </c>
      <c r="E4" s="164"/>
      <c r="F4" s="165">
        <v>156238</v>
      </c>
      <c r="G4" s="166"/>
      <c r="H4" s="167"/>
    </row>
    <row r="5" spans="1:8" x14ac:dyDescent="0.15">
      <c r="A5" s="148" t="s">
        <v>550</v>
      </c>
      <c r="B5" s="153"/>
      <c r="C5" s="154"/>
      <c r="D5" s="155">
        <v>485175</v>
      </c>
      <c r="E5" s="156"/>
      <c r="F5" s="157">
        <v>316937</v>
      </c>
      <c r="G5" s="158"/>
      <c r="H5" s="159"/>
    </row>
    <row r="6" spans="1:8" x14ac:dyDescent="0.15">
      <c r="A6" s="160"/>
      <c r="B6" s="161"/>
      <c r="C6" s="162"/>
      <c r="D6" s="163">
        <v>471708</v>
      </c>
      <c r="E6" s="164"/>
      <c r="F6" s="165">
        <v>199150</v>
      </c>
      <c r="G6" s="166"/>
      <c r="H6" s="167"/>
    </row>
    <row r="7" spans="1:8" x14ac:dyDescent="0.15">
      <c r="A7" s="148" t="s">
        <v>551</v>
      </c>
      <c r="B7" s="153"/>
      <c r="C7" s="154"/>
      <c r="D7" s="155">
        <v>392104</v>
      </c>
      <c r="E7" s="156"/>
      <c r="F7" s="157">
        <v>332350</v>
      </c>
      <c r="G7" s="158"/>
      <c r="H7" s="159"/>
    </row>
    <row r="8" spans="1:8" x14ac:dyDescent="0.15">
      <c r="A8" s="160"/>
      <c r="B8" s="161"/>
      <c r="C8" s="162"/>
      <c r="D8" s="163">
        <v>262751</v>
      </c>
      <c r="E8" s="164"/>
      <c r="F8" s="165">
        <v>200453</v>
      </c>
      <c r="G8" s="166"/>
      <c r="H8" s="167"/>
    </row>
    <row r="9" spans="1:8" x14ac:dyDescent="0.15">
      <c r="A9" s="148" t="s">
        <v>552</v>
      </c>
      <c r="B9" s="153"/>
      <c r="C9" s="154"/>
      <c r="D9" s="155">
        <v>331198</v>
      </c>
      <c r="E9" s="156"/>
      <c r="F9" s="157">
        <v>362690</v>
      </c>
      <c r="G9" s="158"/>
      <c r="H9" s="159"/>
    </row>
    <row r="10" spans="1:8" x14ac:dyDescent="0.15">
      <c r="A10" s="160"/>
      <c r="B10" s="161"/>
      <c r="C10" s="162"/>
      <c r="D10" s="163">
        <v>270751</v>
      </c>
      <c r="E10" s="164"/>
      <c r="F10" s="165">
        <v>172580</v>
      </c>
      <c r="G10" s="166"/>
      <c r="H10" s="167"/>
    </row>
    <row r="11" spans="1:8" x14ac:dyDescent="0.15">
      <c r="A11" s="148" t="s">
        <v>553</v>
      </c>
      <c r="B11" s="153"/>
      <c r="C11" s="154"/>
      <c r="D11" s="155">
        <v>352376</v>
      </c>
      <c r="E11" s="156"/>
      <c r="F11" s="157">
        <v>296093</v>
      </c>
      <c r="G11" s="158"/>
      <c r="H11" s="159"/>
    </row>
    <row r="12" spans="1:8" x14ac:dyDescent="0.15">
      <c r="A12" s="160"/>
      <c r="B12" s="161"/>
      <c r="C12" s="168"/>
      <c r="D12" s="163">
        <v>284503</v>
      </c>
      <c r="E12" s="164"/>
      <c r="F12" s="165">
        <v>140545</v>
      </c>
      <c r="G12" s="166"/>
      <c r="H12" s="167"/>
    </row>
    <row r="13" spans="1:8" x14ac:dyDescent="0.15">
      <c r="A13" s="148"/>
      <c r="B13" s="153"/>
      <c r="C13" s="169"/>
      <c r="D13" s="170">
        <v>381123</v>
      </c>
      <c r="E13" s="171"/>
      <c r="F13" s="172">
        <v>319562</v>
      </c>
      <c r="G13" s="173"/>
      <c r="H13" s="159"/>
    </row>
    <row r="14" spans="1:8" x14ac:dyDescent="0.15">
      <c r="A14" s="160"/>
      <c r="B14" s="161"/>
      <c r="C14" s="162"/>
      <c r="D14" s="163">
        <v>322137</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10.77</v>
      </c>
      <c r="C19" s="174">
        <f>ROUND(VALUE(SUBSTITUTE(実質収支比率等に係る経年分析!G$48,"▲","-")),2)</f>
        <v>10.61</v>
      </c>
      <c r="D19" s="174">
        <f>ROUND(VALUE(SUBSTITUTE(実質収支比率等に係る経年分析!H$48,"▲","-")),2)</f>
        <v>11.32</v>
      </c>
      <c r="E19" s="174">
        <f>ROUND(VALUE(SUBSTITUTE(実質収支比率等に係る経年分析!I$48,"▲","-")),2)</f>
        <v>15.53</v>
      </c>
      <c r="F19" s="174">
        <f>ROUND(VALUE(SUBSTITUTE(実質収支比率等に係る経年分析!J$48,"▲","-")),2)</f>
        <v>7.03</v>
      </c>
    </row>
    <row r="20" spans="1:11" x14ac:dyDescent="0.15">
      <c r="A20" s="174" t="s">
        <v>56</v>
      </c>
      <c r="B20" s="174">
        <f>ROUND(VALUE(SUBSTITUTE(実質収支比率等に係る経年分析!F$47,"▲","-")),2)</f>
        <v>110.7</v>
      </c>
      <c r="C20" s="174">
        <f>ROUND(VALUE(SUBSTITUTE(実質収支比率等に係る経年分析!G$47,"▲","-")),2)</f>
        <v>102.43</v>
      </c>
      <c r="D20" s="174">
        <f>ROUND(VALUE(SUBSTITUTE(実質収支比率等に係る経年分析!H$47,"▲","-")),2)</f>
        <v>84.75</v>
      </c>
      <c r="E20" s="174">
        <f>ROUND(VALUE(SUBSTITUTE(実質収支比率等に係る経年分析!I$47,"▲","-")),2)</f>
        <v>73.430000000000007</v>
      </c>
      <c r="F20" s="174">
        <f>ROUND(VALUE(SUBSTITUTE(実質収支比率等に係る経年分析!J$47,"▲","-")),2)</f>
        <v>82.88</v>
      </c>
    </row>
    <row r="21" spans="1:11" x14ac:dyDescent="0.15">
      <c r="A21" s="174" t="s">
        <v>57</v>
      </c>
      <c r="B21" s="174">
        <f>IF(ISNUMBER(VALUE(SUBSTITUTE(実質収支比率等に係る経年分析!F$49,"▲","-"))),ROUND(VALUE(SUBSTITUTE(実質収支比率等に係る経年分析!F$49,"▲","-")),2),NA())</f>
        <v>-8.59</v>
      </c>
      <c r="C21" s="174">
        <f>IF(ISNUMBER(VALUE(SUBSTITUTE(実質収支比率等に係る経年分析!G$49,"▲","-"))),ROUND(VALUE(SUBSTITUTE(実質収支比率等に係る経年分析!G$49,"▲","-")),2),NA())</f>
        <v>-7.51</v>
      </c>
      <c r="D21" s="174">
        <f>IF(ISNUMBER(VALUE(SUBSTITUTE(実質収支比率等に係る経年分析!H$49,"▲","-"))),ROUND(VALUE(SUBSTITUTE(実質収支比率等に係る経年分析!H$49,"▲","-")),2),NA())</f>
        <v>8.0299999999999994</v>
      </c>
      <c r="E21" s="174">
        <f>IF(ISNUMBER(VALUE(SUBSTITUTE(実質収支比率等に係る経年分析!I$49,"▲","-"))),ROUND(VALUE(SUBSTITUTE(実質収支比率等に係る経年分析!I$49,"▲","-")),2),NA())</f>
        <v>7.49</v>
      </c>
      <c r="F21" s="174">
        <f>IF(ISNUMBER(VALUE(SUBSTITUTE(実質収支比率等に係る経年分析!J$49,"▲","-"))),ROUND(VALUE(SUBSTITUTE(実質収支比率等に係る経年分析!J$49,"▲","-")),2),NA())</f>
        <v>-2.4500000000000002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国保直営診療所特別会計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15">
      <c r="A34" s="175" t="str">
        <f>IF(連結実質赤字比率に係る赤字・黒字の構成分析!C$36="",NA(),連結実質赤字比率に係る赤字・黒字の構成分析!C$36)</f>
        <v>簡易水道特別会計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2.0299999999999998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2.1800000000000002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84</v>
      </c>
      <c r="E42" s="176"/>
      <c r="F42" s="176"/>
      <c r="G42" s="176">
        <f>'実質公債費比率（分子）の構造'!L$52</f>
        <v>88</v>
      </c>
      <c r="H42" s="176"/>
      <c r="I42" s="176"/>
      <c r="J42" s="176">
        <f>'実質公債費比率（分子）の構造'!M$52</f>
        <v>92</v>
      </c>
      <c r="K42" s="176"/>
      <c r="L42" s="176"/>
      <c r="M42" s="176">
        <f>'実質公債費比率（分子）の構造'!N$52</f>
        <v>100</v>
      </c>
      <c r="N42" s="176"/>
      <c r="O42" s="176"/>
      <c r="P42" s="176">
        <f>'実質公債費比率（分子）の構造'!O$52</f>
        <v>104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v>
      </c>
      <c r="C45" s="176"/>
      <c r="D45" s="176"/>
      <c r="E45" s="176">
        <f>'実質公債費比率（分子）の構造'!L$49</f>
        <v>1</v>
      </c>
      <c r="F45" s="176"/>
      <c r="G45" s="176"/>
      <c r="H45" s="176">
        <f>'実質公債費比率（分子）の構造'!M$49</f>
        <v>2</v>
      </c>
      <c r="I45" s="176"/>
      <c r="J45" s="176"/>
      <c r="K45" s="176">
        <f>'実質公債費比率（分子）の構造'!N$49</f>
        <v>3</v>
      </c>
      <c r="L45" s="176"/>
      <c r="M45" s="176"/>
      <c r="N45" s="176">
        <f>'実質公債費比率（分子）の構造'!O$49</f>
        <v>3</v>
      </c>
      <c r="O45" s="176"/>
      <c r="P45" s="176"/>
    </row>
    <row r="46" spans="1:16" x14ac:dyDescent="0.15">
      <c r="A46" s="176" t="s">
        <v>68</v>
      </c>
      <c r="B46" s="176">
        <f>'実質公債費比率（分子）の構造'!K$48</f>
        <v>10</v>
      </c>
      <c r="C46" s="176"/>
      <c r="D46" s="176"/>
      <c r="E46" s="176">
        <f>'実質公債費比率（分子）の構造'!L$48</f>
        <v>17</v>
      </c>
      <c r="F46" s="176"/>
      <c r="G46" s="176"/>
      <c r="H46" s="176">
        <f>'実質公債費比率（分子）の構造'!M$48</f>
        <v>24</v>
      </c>
      <c r="I46" s="176"/>
      <c r="J46" s="176"/>
      <c r="K46" s="176">
        <f>'実質公債費比率（分子）の構造'!N$48</f>
        <v>33</v>
      </c>
      <c r="L46" s="176"/>
      <c r="M46" s="176"/>
      <c r="N46" s="176">
        <f>'実質公債費比率（分子）の構造'!O$48</f>
        <v>40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68</v>
      </c>
      <c r="C49" s="176"/>
      <c r="D49" s="176"/>
      <c r="E49" s="176">
        <f>'実質公債費比率（分子）の構造'!L$45</f>
        <v>66</v>
      </c>
      <c r="F49" s="176"/>
      <c r="G49" s="176"/>
      <c r="H49" s="176">
        <f>'実質公債費比率（分子）の構造'!M$45</f>
        <v>83</v>
      </c>
      <c r="I49" s="176"/>
      <c r="J49" s="176"/>
      <c r="K49" s="176">
        <f>'実質公債費比率（分子）の構造'!N$45</f>
        <v>80</v>
      </c>
      <c r="L49" s="176"/>
      <c r="M49" s="176"/>
      <c r="N49" s="176">
        <f>'実質公債費比率（分子）の構造'!O$45</f>
        <v>87</v>
      </c>
      <c r="O49" s="176"/>
      <c r="P49" s="176"/>
    </row>
    <row r="50" spans="1:16" x14ac:dyDescent="0.15">
      <c r="A50" s="176" t="s">
        <v>72</v>
      </c>
      <c r="B50" s="176" t="e">
        <f>NA()</f>
        <v>#N/A</v>
      </c>
      <c r="C50" s="176">
        <f>IF(ISNUMBER('実質公債費比率（分子）の構造'!K$53),'実質公債費比率（分子）の構造'!K$53,NA())</f>
        <v>-5</v>
      </c>
      <c r="D50" s="176" t="e">
        <f>NA()</f>
        <v>#N/A</v>
      </c>
      <c r="E50" s="176" t="e">
        <f>NA()</f>
        <v>#N/A</v>
      </c>
      <c r="F50" s="176">
        <f>IF(ISNUMBER('実質公債費比率（分子）の構造'!L$53),'実質公債費比率（分子）の構造'!L$53,NA())</f>
        <v>-4</v>
      </c>
      <c r="G50" s="176" t="e">
        <f>NA()</f>
        <v>#N/A</v>
      </c>
      <c r="H50" s="176" t="e">
        <f>NA()</f>
        <v>#N/A</v>
      </c>
      <c r="I50" s="176">
        <f>IF(ISNUMBER('実質公債費比率（分子）の構造'!M$53),'実質公債費比率（分子）の構造'!M$53,NA())</f>
        <v>17</v>
      </c>
      <c r="J50" s="176" t="e">
        <f>NA()</f>
        <v>#N/A</v>
      </c>
      <c r="K50" s="176" t="e">
        <f>NA()</f>
        <v>#N/A</v>
      </c>
      <c r="L50" s="176">
        <f>IF(ISNUMBER('実質公債費比率（分子）の構造'!N$53),'実質公債費比率（分子）の構造'!N$53,NA())</f>
        <v>16</v>
      </c>
      <c r="M50" s="176" t="e">
        <f>NA()</f>
        <v>#N/A</v>
      </c>
      <c r="N50" s="176" t="e">
        <f>NA()</f>
        <v>#N/A</v>
      </c>
      <c r="O50" s="176">
        <f>IF(ISNUMBER('実質公債費比率（分子）の構造'!O$53),'実質公債費比率（分子）の構造'!O$53,NA())</f>
        <v>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902</v>
      </c>
      <c r="E56" s="175"/>
      <c r="F56" s="175"/>
      <c r="G56" s="175">
        <f>'将来負担比率（分子）の構造'!J$52</f>
        <v>954</v>
      </c>
      <c r="H56" s="175"/>
      <c r="I56" s="175"/>
      <c r="J56" s="175">
        <f>'将来負担比率（分子）の構造'!K$52</f>
        <v>651</v>
      </c>
      <c r="K56" s="175"/>
      <c r="L56" s="175"/>
      <c r="M56" s="175">
        <f>'将来負担比率（分子）の構造'!L$52</f>
        <v>610</v>
      </c>
      <c r="N56" s="175"/>
      <c r="O56" s="175"/>
      <c r="P56" s="175">
        <f>'将来負担比率（分子）の構造'!M$52</f>
        <v>560</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1115</v>
      </c>
      <c r="E58" s="175"/>
      <c r="F58" s="175"/>
      <c r="G58" s="175">
        <f>'将来負担比率（分子）の構造'!J$50</f>
        <v>1053</v>
      </c>
      <c r="H58" s="175"/>
      <c r="I58" s="175"/>
      <c r="J58" s="175">
        <f>'将来負担比率（分子）の構造'!K$50</f>
        <v>853</v>
      </c>
      <c r="K58" s="175"/>
      <c r="L58" s="175"/>
      <c r="M58" s="175">
        <f>'将来負担比率（分子）の構造'!L$50</f>
        <v>893</v>
      </c>
      <c r="N58" s="175"/>
      <c r="O58" s="175"/>
      <c r="P58" s="175">
        <f>'将来負担比率（分子）の構造'!M$50</f>
        <v>936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125</v>
      </c>
      <c r="C62" s="175"/>
      <c r="D62" s="175"/>
      <c r="E62" s="175">
        <f>'将来負担比率（分子）の構造'!J$45</f>
        <v>124</v>
      </c>
      <c r="F62" s="175"/>
      <c r="G62" s="175"/>
      <c r="H62" s="175">
        <f>'将来負担比率（分子）の構造'!K$45</f>
        <v>115</v>
      </c>
      <c r="I62" s="175"/>
      <c r="J62" s="175"/>
      <c r="K62" s="175">
        <f>'将来負担比率（分子）の構造'!L$45</f>
        <v>106</v>
      </c>
      <c r="L62" s="175"/>
      <c r="M62" s="175"/>
      <c r="N62" s="175">
        <f>'将来負担比率（分子）の構造'!M$45</f>
        <v>102</v>
      </c>
      <c r="O62" s="175"/>
      <c r="P62" s="175"/>
    </row>
    <row r="63" spans="1:16" x14ac:dyDescent="0.15">
      <c r="A63" s="175" t="s">
        <v>35</v>
      </c>
      <c r="B63" s="175">
        <f>'将来負担比率（分子）の構造'!I$44</f>
        <v>30</v>
      </c>
      <c r="C63" s="175"/>
      <c r="D63" s="175"/>
      <c r="E63" s="175">
        <f>'将来負担比率（分子）の構造'!J$44</f>
        <v>29</v>
      </c>
      <c r="F63" s="175"/>
      <c r="G63" s="175"/>
      <c r="H63" s="175">
        <f>'将来負担比率（分子）の構造'!K$44</f>
        <v>29</v>
      </c>
      <c r="I63" s="175"/>
      <c r="J63" s="175"/>
      <c r="K63" s="175">
        <f>'将来負担比率（分子）の構造'!L$44</f>
        <v>27</v>
      </c>
      <c r="L63" s="175"/>
      <c r="M63" s="175"/>
      <c r="N63" s="175">
        <f>'将来負担比率（分子）の構造'!M$44</f>
        <v>26</v>
      </c>
      <c r="O63" s="175"/>
      <c r="P63" s="175"/>
    </row>
    <row r="64" spans="1:16" x14ac:dyDescent="0.15">
      <c r="A64" s="175" t="s">
        <v>34</v>
      </c>
      <c r="B64" s="175">
        <f>'将来負担比率（分子）の構造'!I$43</f>
        <v>288</v>
      </c>
      <c r="C64" s="175"/>
      <c r="D64" s="175"/>
      <c r="E64" s="175">
        <f>'将来負担比率（分子）の構造'!J$43</f>
        <v>322</v>
      </c>
      <c r="F64" s="175"/>
      <c r="G64" s="175"/>
      <c r="H64" s="175">
        <f>'将来負担比率（分子）の構造'!K$43</f>
        <v>419</v>
      </c>
      <c r="I64" s="175"/>
      <c r="J64" s="175"/>
      <c r="K64" s="175">
        <f>'将来負担比率（分子）の構造'!L$43</f>
        <v>454</v>
      </c>
      <c r="L64" s="175"/>
      <c r="M64" s="175"/>
      <c r="N64" s="175">
        <f>'将来負担比率（分子）の構造'!M$43</f>
        <v>420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663</v>
      </c>
      <c r="C66" s="175"/>
      <c r="D66" s="175"/>
      <c r="E66" s="175">
        <f>'将来負担比率（分子）の構造'!J$41</f>
        <v>681</v>
      </c>
      <c r="F66" s="175"/>
      <c r="G66" s="175"/>
      <c r="H66" s="175">
        <f>'将来負担比率（分子）の構造'!K$41</f>
        <v>566</v>
      </c>
      <c r="I66" s="175"/>
      <c r="J66" s="175"/>
      <c r="K66" s="175">
        <f>'将来負担比率（分子）の構造'!L$41</f>
        <v>543</v>
      </c>
      <c r="L66" s="175"/>
      <c r="M66" s="175"/>
      <c r="N66" s="175">
        <f>'将来負担比率（分子）の構造'!M$41</f>
        <v>497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474</v>
      </c>
      <c r="C72" s="179">
        <f>基金残高に係る経年分析!G55</f>
        <v>484</v>
      </c>
      <c r="D72" s="179">
        <f>基金残高に係る経年分析!H55</f>
        <v>527</v>
      </c>
    </row>
    <row r="73" spans="1:16" x14ac:dyDescent="0.15">
      <c r="A73" s="178" t="s">
        <v>79</v>
      </c>
      <c r="B73" s="179" t="str">
        <f>基金残高に係る経年分析!F56</f>
        <v>-</v>
      </c>
      <c r="C73" s="179">
        <f>基金残高に係る経年分析!G56</f>
        <v>6</v>
      </c>
      <c r="D73" s="179">
        <f>基金残高に係る経年分析!H56</f>
        <v>6</v>
      </c>
    </row>
    <row r="74" spans="1:16" x14ac:dyDescent="0.15">
      <c r="A74" s="178" t="s">
        <v>80</v>
      </c>
      <c r="B74" s="179">
        <f>基金残高に係る経年分析!F57</f>
        <v>294</v>
      </c>
      <c r="C74" s="179">
        <f>基金残高に係る経年分析!G57</f>
        <v>326</v>
      </c>
      <c r="D74" s="179">
        <f>基金残高に係る経年分析!H57</f>
        <v>331</v>
      </c>
    </row>
  </sheetData>
  <sheetProtection algorithmName="SHA-512" hashValue="fXs38Tg1r5O3eB1iuEgKkqXgbbNhUBBqHR/Az9WC5/GF9+G+8UKAreKQngt4pkhkuhLZ+OHf2nzQcVkVyq1CoA==" saltValue="uWMKOdogoQ21jk2MANi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86101</v>
      </c>
      <c r="S5" s="613"/>
      <c r="T5" s="613"/>
      <c r="U5" s="613"/>
      <c r="V5" s="613"/>
      <c r="W5" s="613"/>
      <c r="X5" s="613"/>
      <c r="Y5" s="614"/>
      <c r="Z5" s="615">
        <v>7.4</v>
      </c>
      <c r="AA5" s="615"/>
      <c r="AB5" s="615"/>
      <c r="AC5" s="615"/>
      <c r="AD5" s="616">
        <v>86101</v>
      </c>
      <c r="AE5" s="616"/>
      <c r="AF5" s="616"/>
      <c r="AG5" s="616"/>
      <c r="AH5" s="616"/>
      <c r="AI5" s="616"/>
      <c r="AJ5" s="616"/>
      <c r="AK5" s="616"/>
      <c r="AL5" s="617">
        <v>13.5</v>
      </c>
      <c r="AM5" s="618"/>
      <c r="AN5" s="618"/>
      <c r="AO5" s="619"/>
      <c r="AP5" s="609" t="s">
        <v>227</v>
      </c>
      <c r="AQ5" s="610"/>
      <c r="AR5" s="610"/>
      <c r="AS5" s="610"/>
      <c r="AT5" s="610"/>
      <c r="AU5" s="610"/>
      <c r="AV5" s="610"/>
      <c r="AW5" s="610"/>
      <c r="AX5" s="610"/>
      <c r="AY5" s="610"/>
      <c r="AZ5" s="610"/>
      <c r="BA5" s="610"/>
      <c r="BB5" s="610"/>
      <c r="BC5" s="610"/>
      <c r="BD5" s="610"/>
      <c r="BE5" s="610"/>
      <c r="BF5" s="611"/>
      <c r="BG5" s="623">
        <v>80098</v>
      </c>
      <c r="BH5" s="624"/>
      <c r="BI5" s="624"/>
      <c r="BJ5" s="624"/>
      <c r="BK5" s="624"/>
      <c r="BL5" s="624"/>
      <c r="BM5" s="624"/>
      <c r="BN5" s="625"/>
      <c r="BO5" s="626">
        <v>93</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14386</v>
      </c>
      <c r="S6" s="624"/>
      <c r="T6" s="624"/>
      <c r="U6" s="624"/>
      <c r="V6" s="624"/>
      <c r="W6" s="624"/>
      <c r="X6" s="624"/>
      <c r="Y6" s="625"/>
      <c r="Z6" s="626">
        <v>1.2</v>
      </c>
      <c r="AA6" s="626"/>
      <c r="AB6" s="626"/>
      <c r="AC6" s="626"/>
      <c r="AD6" s="627">
        <v>14386</v>
      </c>
      <c r="AE6" s="627"/>
      <c r="AF6" s="627"/>
      <c r="AG6" s="627"/>
      <c r="AH6" s="627"/>
      <c r="AI6" s="627"/>
      <c r="AJ6" s="627"/>
      <c r="AK6" s="627"/>
      <c r="AL6" s="628">
        <v>2.2999999999999998</v>
      </c>
      <c r="AM6" s="629"/>
      <c r="AN6" s="629"/>
      <c r="AO6" s="630"/>
      <c r="AP6" s="620" t="s">
        <v>233</v>
      </c>
      <c r="AQ6" s="621"/>
      <c r="AR6" s="621"/>
      <c r="AS6" s="621"/>
      <c r="AT6" s="621"/>
      <c r="AU6" s="621"/>
      <c r="AV6" s="621"/>
      <c r="AW6" s="621"/>
      <c r="AX6" s="621"/>
      <c r="AY6" s="621"/>
      <c r="AZ6" s="621"/>
      <c r="BA6" s="621"/>
      <c r="BB6" s="621"/>
      <c r="BC6" s="621"/>
      <c r="BD6" s="621"/>
      <c r="BE6" s="621"/>
      <c r="BF6" s="622"/>
      <c r="BG6" s="623">
        <v>80098</v>
      </c>
      <c r="BH6" s="624"/>
      <c r="BI6" s="624"/>
      <c r="BJ6" s="624"/>
      <c r="BK6" s="624"/>
      <c r="BL6" s="624"/>
      <c r="BM6" s="624"/>
      <c r="BN6" s="625"/>
      <c r="BO6" s="626">
        <v>93</v>
      </c>
      <c r="BP6" s="626"/>
      <c r="BQ6" s="626"/>
      <c r="BR6" s="626"/>
      <c r="BS6" s="627" t="s">
        <v>177</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21935</v>
      </c>
      <c r="CS6" s="624"/>
      <c r="CT6" s="624"/>
      <c r="CU6" s="624"/>
      <c r="CV6" s="624"/>
      <c r="CW6" s="624"/>
      <c r="CX6" s="624"/>
      <c r="CY6" s="625"/>
      <c r="CZ6" s="617">
        <v>2</v>
      </c>
      <c r="DA6" s="618"/>
      <c r="DB6" s="618"/>
      <c r="DC6" s="634"/>
      <c r="DD6" s="632" t="s">
        <v>228</v>
      </c>
      <c r="DE6" s="624"/>
      <c r="DF6" s="624"/>
      <c r="DG6" s="624"/>
      <c r="DH6" s="624"/>
      <c r="DI6" s="624"/>
      <c r="DJ6" s="624"/>
      <c r="DK6" s="624"/>
      <c r="DL6" s="624"/>
      <c r="DM6" s="624"/>
      <c r="DN6" s="624"/>
      <c r="DO6" s="624"/>
      <c r="DP6" s="625"/>
      <c r="DQ6" s="632">
        <v>21935</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13</v>
      </c>
      <c r="S7" s="624"/>
      <c r="T7" s="624"/>
      <c r="U7" s="624"/>
      <c r="V7" s="624"/>
      <c r="W7" s="624"/>
      <c r="X7" s="624"/>
      <c r="Y7" s="625"/>
      <c r="Z7" s="626">
        <v>0</v>
      </c>
      <c r="AA7" s="626"/>
      <c r="AB7" s="626"/>
      <c r="AC7" s="626"/>
      <c r="AD7" s="627">
        <v>13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17018</v>
      </c>
      <c r="BH7" s="624"/>
      <c r="BI7" s="624"/>
      <c r="BJ7" s="624"/>
      <c r="BK7" s="624"/>
      <c r="BL7" s="624"/>
      <c r="BM7" s="624"/>
      <c r="BN7" s="625"/>
      <c r="BO7" s="626">
        <v>19.8</v>
      </c>
      <c r="BP7" s="626"/>
      <c r="BQ7" s="626"/>
      <c r="BR7" s="626"/>
      <c r="BS7" s="627" t="s">
        <v>177</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368363</v>
      </c>
      <c r="CS7" s="624"/>
      <c r="CT7" s="624"/>
      <c r="CU7" s="624"/>
      <c r="CV7" s="624"/>
      <c r="CW7" s="624"/>
      <c r="CX7" s="624"/>
      <c r="CY7" s="625"/>
      <c r="CZ7" s="626">
        <v>34</v>
      </c>
      <c r="DA7" s="626"/>
      <c r="DB7" s="626"/>
      <c r="DC7" s="626"/>
      <c r="DD7" s="632">
        <v>16380</v>
      </c>
      <c r="DE7" s="624"/>
      <c r="DF7" s="624"/>
      <c r="DG7" s="624"/>
      <c r="DH7" s="624"/>
      <c r="DI7" s="624"/>
      <c r="DJ7" s="624"/>
      <c r="DK7" s="624"/>
      <c r="DL7" s="624"/>
      <c r="DM7" s="624"/>
      <c r="DN7" s="624"/>
      <c r="DO7" s="624"/>
      <c r="DP7" s="625"/>
      <c r="DQ7" s="632">
        <v>335855</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175</v>
      </c>
      <c r="S8" s="624"/>
      <c r="T8" s="624"/>
      <c r="U8" s="624"/>
      <c r="V8" s="624"/>
      <c r="W8" s="624"/>
      <c r="X8" s="624"/>
      <c r="Y8" s="625"/>
      <c r="Z8" s="626">
        <v>0</v>
      </c>
      <c r="AA8" s="626"/>
      <c r="AB8" s="626"/>
      <c r="AC8" s="626"/>
      <c r="AD8" s="627">
        <v>175</v>
      </c>
      <c r="AE8" s="627"/>
      <c r="AF8" s="627"/>
      <c r="AG8" s="627"/>
      <c r="AH8" s="627"/>
      <c r="AI8" s="627"/>
      <c r="AJ8" s="627"/>
      <c r="AK8" s="627"/>
      <c r="AL8" s="628">
        <v>0</v>
      </c>
      <c r="AM8" s="629"/>
      <c r="AN8" s="629"/>
      <c r="AO8" s="630"/>
      <c r="AP8" s="620" t="s">
        <v>239</v>
      </c>
      <c r="AQ8" s="621"/>
      <c r="AR8" s="621"/>
      <c r="AS8" s="621"/>
      <c r="AT8" s="621"/>
      <c r="AU8" s="621"/>
      <c r="AV8" s="621"/>
      <c r="AW8" s="621"/>
      <c r="AX8" s="621"/>
      <c r="AY8" s="621"/>
      <c r="AZ8" s="621"/>
      <c r="BA8" s="621"/>
      <c r="BB8" s="621"/>
      <c r="BC8" s="621"/>
      <c r="BD8" s="621"/>
      <c r="BE8" s="621"/>
      <c r="BF8" s="622"/>
      <c r="BG8" s="623">
        <v>1265</v>
      </c>
      <c r="BH8" s="624"/>
      <c r="BI8" s="624"/>
      <c r="BJ8" s="624"/>
      <c r="BK8" s="624"/>
      <c r="BL8" s="624"/>
      <c r="BM8" s="624"/>
      <c r="BN8" s="625"/>
      <c r="BO8" s="626">
        <v>1.5</v>
      </c>
      <c r="BP8" s="626"/>
      <c r="BQ8" s="626"/>
      <c r="BR8" s="626"/>
      <c r="BS8" s="627" t="s">
        <v>228</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86517</v>
      </c>
      <c r="CS8" s="624"/>
      <c r="CT8" s="624"/>
      <c r="CU8" s="624"/>
      <c r="CV8" s="624"/>
      <c r="CW8" s="624"/>
      <c r="CX8" s="624"/>
      <c r="CY8" s="625"/>
      <c r="CZ8" s="626">
        <v>8</v>
      </c>
      <c r="DA8" s="626"/>
      <c r="DB8" s="626"/>
      <c r="DC8" s="626"/>
      <c r="DD8" s="632" t="s">
        <v>175</v>
      </c>
      <c r="DE8" s="624"/>
      <c r="DF8" s="624"/>
      <c r="DG8" s="624"/>
      <c r="DH8" s="624"/>
      <c r="DI8" s="624"/>
      <c r="DJ8" s="624"/>
      <c r="DK8" s="624"/>
      <c r="DL8" s="624"/>
      <c r="DM8" s="624"/>
      <c r="DN8" s="624"/>
      <c r="DO8" s="624"/>
      <c r="DP8" s="625"/>
      <c r="DQ8" s="632">
        <v>69721</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128</v>
      </c>
      <c r="S9" s="624"/>
      <c r="T9" s="624"/>
      <c r="U9" s="624"/>
      <c r="V9" s="624"/>
      <c r="W9" s="624"/>
      <c r="X9" s="624"/>
      <c r="Y9" s="625"/>
      <c r="Z9" s="626">
        <v>0</v>
      </c>
      <c r="AA9" s="626"/>
      <c r="AB9" s="626"/>
      <c r="AC9" s="626"/>
      <c r="AD9" s="627">
        <v>128</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13200</v>
      </c>
      <c r="BH9" s="624"/>
      <c r="BI9" s="624"/>
      <c r="BJ9" s="624"/>
      <c r="BK9" s="624"/>
      <c r="BL9" s="624"/>
      <c r="BM9" s="624"/>
      <c r="BN9" s="625"/>
      <c r="BO9" s="626">
        <v>15.3</v>
      </c>
      <c r="BP9" s="626"/>
      <c r="BQ9" s="626"/>
      <c r="BR9" s="626"/>
      <c r="BS9" s="627" t="s">
        <v>175</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124490</v>
      </c>
      <c r="CS9" s="624"/>
      <c r="CT9" s="624"/>
      <c r="CU9" s="624"/>
      <c r="CV9" s="624"/>
      <c r="CW9" s="624"/>
      <c r="CX9" s="624"/>
      <c r="CY9" s="625"/>
      <c r="CZ9" s="626">
        <v>11.5</v>
      </c>
      <c r="DA9" s="626"/>
      <c r="DB9" s="626"/>
      <c r="DC9" s="626"/>
      <c r="DD9" s="632" t="s">
        <v>177</v>
      </c>
      <c r="DE9" s="624"/>
      <c r="DF9" s="624"/>
      <c r="DG9" s="624"/>
      <c r="DH9" s="624"/>
      <c r="DI9" s="624"/>
      <c r="DJ9" s="624"/>
      <c r="DK9" s="624"/>
      <c r="DL9" s="624"/>
      <c r="DM9" s="624"/>
      <c r="DN9" s="624"/>
      <c r="DO9" s="624"/>
      <c r="DP9" s="625"/>
      <c r="DQ9" s="632">
        <v>119655</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228</v>
      </c>
      <c r="S10" s="624"/>
      <c r="T10" s="624"/>
      <c r="U10" s="624"/>
      <c r="V10" s="624"/>
      <c r="W10" s="624"/>
      <c r="X10" s="624"/>
      <c r="Y10" s="625"/>
      <c r="Z10" s="626" t="s">
        <v>228</v>
      </c>
      <c r="AA10" s="626"/>
      <c r="AB10" s="626"/>
      <c r="AC10" s="626"/>
      <c r="AD10" s="627" t="s">
        <v>228</v>
      </c>
      <c r="AE10" s="627"/>
      <c r="AF10" s="627"/>
      <c r="AG10" s="627"/>
      <c r="AH10" s="627"/>
      <c r="AI10" s="627"/>
      <c r="AJ10" s="627"/>
      <c r="AK10" s="627"/>
      <c r="AL10" s="628" t="s">
        <v>175</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2360</v>
      </c>
      <c r="BH10" s="624"/>
      <c r="BI10" s="624"/>
      <c r="BJ10" s="624"/>
      <c r="BK10" s="624"/>
      <c r="BL10" s="624"/>
      <c r="BM10" s="624"/>
      <c r="BN10" s="625"/>
      <c r="BO10" s="626">
        <v>2.7</v>
      </c>
      <c r="BP10" s="626"/>
      <c r="BQ10" s="626"/>
      <c r="BR10" s="626"/>
      <c r="BS10" s="627" t="s">
        <v>228</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228</v>
      </c>
      <c r="CS10" s="624"/>
      <c r="CT10" s="624"/>
      <c r="CU10" s="624"/>
      <c r="CV10" s="624"/>
      <c r="CW10" s="624"/>
      <c r="CX10" s="624"/>
      <c r="CY10" s="625"/>
      <c r="CZ10" s="626" t="s">
        <v>177</v>
      </c>
      <c r="DA10" s="626"/>
      <c r="DB10" s="626"/>
      <c r="DC10" s="626"/>
      <c r="DD10" s="632" t="s">
        <v>177</v>
      </c>
      <c r="DE10" s="624"/>
      <c r="DF10" s="624"/>
      <c r="DG10" s="624"/>
      <c r="DH10" s="624"/>
      <c r="DI10" s="624"/>
      <c r="DJ10" s="624"/>
      <c r="DK10" s="624"/>
      <c r="DL10" s="624"/>
      <c r="DM10" s="624"/>
      <c r="DN10" s="624"/>
      <c r="DO10" s="624"/>
      <c r="DP10" s="625"/>
      <c r="DQ10" s="632" t="s">
        <v>177</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11219</v>
      </c>
      <c r="S11" s="624"/>
      <c r="T11" s="624"/>
      <c r="U11" s="624"/>
      <c r="V11" s="624"/>
      <c r="W11" s="624"/>
      <c r="X11" s="624"/>
      <c r="Y11" s="625"/>
      <c r="Z11" s="628">
        <v>1</v>
      </c>
      <c r="AA11" s="629"/>
      <c r="AB11" s="629"/>
      <c r="AC11" s="635"/>
      <c r="AD11" s="632">
        <v>11219</v>
      </c>
      <c r="AE11" s="624"/>
      <c r="AF11" s="624"/>
      <c r="AG11" s="624"/>
      <c r="AH11" s="624"/>
      <c r="AI11" s="624"/>
      <c r="AJ11" s="624"/>
      <c r="AK11" s="625"/>
      <c r="AL11" s="628">
        <v>1.8</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193</v>
      </c>
      <c r="BH11" s="624"/>
      <c r="BI11" s="624"/>
      <c r="BJ11" s="624"/>
      <c r="BK11" s="624"/>
      <c r="BL11" s="624"/>
      <c r="BM11" s="624"/>
      <c r="BN11" s="625"/>
      <c r="BO11" s="626">
        <v>0.2</v>
      </c>
      <c r="BP11" s="626"/>
      <c r="BQ11" s="626"/>
      <c r="BR11" s="626"/>
      <c r="BS11" s="627" t="s">
        <v>228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97353</v>
      </c>
      <c r="CS11" s="624"/>
      <c r="CT11" s="624"/>
      <c r="CU11" s="624"/>
      <c r="CV11" s="624"/>
      <c r="CW11" s="624"/>
      <c r="CX11" s="624"/>
      <c r="CY11" s="625"/>
      <c r="CZ11" s="626">
        <v>9</v>
      </c>
      <c r="DA11" s="626"/>
      <c r="DB11" s="626"/>
      <c r="DC11" s="626"/>
      <c r="DD11" s="632">
        <v>25501</v>
      </c>
      <c r="DE11" s="624"/>
      <c r="DF11" s="624"/>
      <c r="DG11" s="624"/>
      <c r="DH11" s="624"/>
      <c r="DI11" s="624"/>
      <c r="DJ11" s="624"/>
      <c r="DK11" s="624"/>
      <c r="DL11" s="624"/>
      <c r="DM11" s="624"/>
      <c r="DN11" s="624"/>
      <c r="DO11" s="624"/>
      <c r="DP11" s="625"/>
      <c r="DQ11" s="632">
        <v>84633</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5226</v>
      </c>
      <c r="S12" s="624"/>
      <c r="T12" s="624"/>
      <c r="U12" s="624"/>
      <c r="V12" s="624"/>
      <c r="W12" s="624"/>
      <c r="X12" s="624"/>
      <c r="Y12" s="625"/>
      <c r="Z12" s="626">
        <v>0.4</v>
      </c>
      <c r="AA12" s="626"/>
      <c r="AB12" s="626"/>
      <c r="AC12" s="626"/>
      <c r="AD12" s="627">
        <v>5226</v>
      </c>
      <c r="AE12" s="627"/>
      <c r="AF12" s="627"/>
      <c r="AG12" s="627"/>
      <c r="AH12" s="627"/>
      <c r="AI12" s="627"/>
      <c r="AJ12" s="627"/>
      <c r="AK12" s="627"/>
      <c r="AL12" s="628">
        <v>0.8</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59906</v>
      </c>
      <c r="BH12" s="624"/>
      <c r="BI12" s="624"/>
      <c r="BJ12" s="624"/>
      <c r="BK12" s="624"/>
      <c r="BL12" s="624"/>
      <c r="BM12" s="624"/>
      <c r="BN12" s="625"/>
      <c r="BO12" s="626">
        <v>69.599999999999994</v>
      </c>
      <c r="BP12" s="626"/>
      <c r="BQ12" s="626"/>
      <c r="BR12" s="626"/>
      <c r="BS12" s="627" t="s">
        <v>228</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114189</v>
      </c>
      <c r="CS12" s="624"/>
      <c r="CT12" s="624"/>
      <c r="CU12" s="624"/>
      <c r="CV12" s="624"/>
      <c r="CW12" s="624"/>
      <c r="CX12" s="624"/>
      <c r="CY12" s="625"/>
      <c r="CZ12" s="626">
        <v>10.5</v>
      </c>
      <c r="DA12" s="626"/>
      <c r="DB12" s="626"/>
      <c r="DC12" s="626"/>
      <c r="DD12" s="632">
        <v>56753</v>
      </c>
      <c r="DE12" s="624"/>
      <c r="DF12" s="624"/>
      <c r="DG12" s="624"/>
      <c r="DH12" s="624"/>
      <c r="DI12" s="624"/>
      <c r="DJ12" s="624"/>
      <c r="DK12" s="624"/>
      <c r="DL12" s="624"/>
      <c r="DM12" s="624"/>
      <c r="DN12" s="624"/>
      <c r="DO12" s="624"/>
      <c r="DP12" s="625"/>
      <c r="DQ12" s="632">
        <v>71864</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228</v>
      </c>
      <c r="AA13" s="626"/>
      <c r="AB13" s="626"/>
      <c r="AC13" s="626"/>
      <c r="AD13" s="627" t="s">
        <v>228</v>
      </c>
      <c r="AE13" s="627"/>
      <c r="AF13" s="627"/>
      <c r="AG13" s="627"/>
      <c r="AH13" s="627"/>
      <c r="AI13" s="627"/>
      <c r="AJ13" s="627"/>
      <c r="AK13" s="627"/>
      <c r="AL13" s="628" t="s">
        <v>228</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59906</v>
      </c>
      <c r="BH13" s="624"/>
      <c r="BI13" s="624"/>
      <c r="BJ13" s="624"/>
      <c r="BK13" s="624"/>
      <c r="BL13" s="624"/>
      <c r="BM13" s="624"/>
      <c r="BN13" s="625"/>
      <c r="BO13" s="626">
        <v>69.599999999999994</v>
      </c>
      <c r="BP13" s="626"/>
      <c r="BQ13" s="626"/>
      <c r="BR13" s="626"/>
      <c r="BS13" s="627" t="s">
        <v>177</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56107</v>
      </c>
      <c r="CS13" s="624"/>
      <c r="CT13" s="624"/>
      <c r="CU13" s="624"/>
      <c r="CV13" s="624"/>
      <c r="CW13" s="624"/>
      <c r="CX13" s="624"/>
      <c r="CY13" s="625"/>
      <c r="CZ13" s="626">
        <v>5.2</v>
      </c>
      <c r="DA13" s="626"/>
      <c r="DB13" s="626"/>
      <c r="DC13" s="626"/>
      <c r="DD13" s="632">
        <v>29628</v>
      </c>
      <c r="DE13" s="624"/>
      <c r="DF13" s="624"/>
      <c r="DG13" s="624"/>
      <c r="DH13" s="624"/>
      <c r="DI13" s="624"/>
      <c r="DJ13" s="624"/>
      <c r="DK13" s="624"/>
      <c r="DL13" s="624"/>
      <c r="DM13" s="624"/>
      <c r="DN13" s="624"/>
      <c r="DO13" s="624"/>
      <c r="DP13" s="625"/>
      <c r="DQ13" s="632">
        <v>35869</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26" t="s">
        <v>175</v>
      </c>
      <c r="AA14" s="626"/>
      <c r="AB14" s="626"/>
      <c r="AC14" s="626"/>
      <c r="AD14" s="627" t="s">
        <v>228</v>
      </c>
      <c r="AE14" s="627"/>
      <c r="AF14" s="627"/>
      <c r="AG14" s="627"/>
      <c r="AH14" s="627"/>
      <c r="AI14" s="627"/>
      <c r="AJ14" s="627"/>
      <c r="AK14" s="627"/>
      <c r="AL14" s="628" t="s">
        <v>228</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1658</v>
      </c>
      <c r="BH14" s="624"/>
      <c r="BI14" s="624"/>
      <c r="BJ14" s="624"/>
      <c r="BK14" s="624"/>
      <c r="BL14" s="624"/>
      <c r="BM14" s="624"/>
      <c r="BN14" s="625"/>
      <c r="BO14" s="626">
        <v>1.9</v>
      </c>
      <c r="BP14" s="626"/>
      <c r="BQ14" s="626"/>
      <c r="BR14" s="626"/>
      <c r="BS14" s="627" t="s">
        <v>228</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27306</v>
      </c>
      <c r="CS14" s="624"/>
      <c r="CT14" s="624"/>
      <c r="CU14" s="624"/>
      <c r="CV14" s="624"/>
      <c r="CW14" s="624"/>
      <c r="CX14" s="624"/>
      <c r="CY14" s="625"/>
      <c r="CZ14" s="626">
        <v>2.5</v>
      </c>
      <c r="DA14" s="626"/>
      <c r="DB14" s="626"/>
      <c r="DC14" s="626"/>
      <c r="DD14" s="632" t="s">
        <v>228</v>
      </c>
      <c r="DE14" s="624"/>
      <c r="DF14" s="624"/>
      <c r="DG14" s="624"/>
      <c r="DH14" s="624"/>
      <c r="DI14" s="624"/>
      <c r="DJ14" s="624"/>
      <c r="DK14" s="624"/>
      <c r="DL14" s="624"/>
      <c r="DM14" s="624"/>
      <c r="DN14" s="624"/>
      <c r="DO14" s="624"/>
      <c r="DP14" s="625"/>
      <c r="DQ14" s="632">
        <v>24808</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228</v>
      </c>
      <c r="S15" s="624"/>
      <c r="T15" s="624"/>
      <c r="U15" s="624"/>
      <c r="V15" s="624"/>
      <c r="W15" s="624"/>
      <c r="X15" s="624"/>
      <c r="Y15" s="625"/>
      <c r="Z15" s="626" t="s">
        <v>228</v>
      </c>
      <c r="AA15" s="626"/>
      <c r="AB15" s="626"/>
      <c r="AC15" s="626"/>
      <c r="AD15" s="627" t="s">
        <v>228</v>
      </c>
      <c r="AE15" s="627"/>
      <c r="AF15" s="627"/>
      <c r="AG15" s="627"/>
      <c r="AH15" s="627"/>
      <c r="AI15" s="627"/>
      <c r="AJ15" s="627"/>
      <c r="AK15" s="627"/>
      <c r="AL15" s="628" t="s">
        <v>228</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1516</v>
      </c>
      <c r="BH15" s="624"/>
      <c r="BI15" s="624"/>
      <c r="BJ15" s="624"/>
      <c r="BK15" s="624"/>
      <c r="BL15" s="624"/>
      <c r="BM15" s="624"/>
      <c r="BN15" s="625"/>
      <c r="BO15" s="626">
        <v>1.8</v>
      </c>
      <c r="BP15" s="626"/>
      <c r="BQ15" s="626"/>
      <c r="BR15" s="626"/>
      <c r="BS15" s="627" t="s">
        <v>228</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100260</v>
      </c>
      <c r="CS15" s="624"/>
      <c r="CT15" s="624"/>
      <c r="CU15" s="624"/>
      <c r="CV15" s="624"/>
      <c r="CW15" s="624"/>
      <c r="CX15" s="624"/>
      <c r="CY15" s="625"/>
      <c r="CZ15" s="626">
        <v>9.3000000000000007</v>
      </c>
      <c r="DA15" s="626"/>
      <c r="DB15" s="626"/>
      <c r="DC15" s="626"/>
      <c r="DD15" s="632">
        <v>7755</v>
      </c>
      <c r="DE15" s="624"/>
      <c r="DF15" s="624"/>
      <c r="DG15" s="624"/>
      <c r="DH15" s="624"/>
      <c r="DI15" s="624"/>
      <c r="DJ15" s="624"/>
      <c r="DK15" s="624"/>
      <c r="DL15" s="624"/>
      <c r="DM15" s="624"/>
      <c r="DN15" s="624"/>
      <c r="DO15" s="624"/>
      <c r="DP15" s="625"/>
      <c r="DQ15" s="632">
        <v>98184</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548</v>
      </c>
      <c r="S16" s="624"/>
      <c r="T16" s="624"/>
      <c r="U16" s="624"/>
      <c r="V16" s="624"/>
      <c r="W16" s="624"/>
      <c r="X16" s="624"/>
      <c r="Y16" s="625"/>
      <c r="Z16" s="626">
        <v>0</v>
      </c>
      <c r="AA16" s="626"/>
      <c r="AB16" s="626"/>
      <c r="AC16" s="626"/>
      <c r="AD16" s="627">
        <v>548</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228</v>
      </c>
      <c r="BH16" s="624"/>
      <c r="BI16" s="624"/>
      <c r="BJ16" s="624"/>
      <c r="BK16" s="624"/>
      <c r="BL16" s="624"/>
      <c r="BM16" s="624"/>
      <c r="BN16" s="625"/>
      <c r="BO16" s="626" t="s">
        <v>228</v>
      </c>
      <c r="BP16" s="626"/>
      <c r="BQ16" s="626"/>
      <c r="BR16" s="626"/>
      <c r="BS16" s="627" t="s">
        <v>228</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228</v>
      </c>
      <c r="CS16" s="624"/>
      <c r="CT16" s="624"/>
      <c r="CU16" s="624"/>
      <c r="CV16" s="624"/>
      <c r="CW16" s="624"/>
      <c r="CX16" s="624"/>
      <c r="CY16" s="625"/>
      <c r="CZ16" s="626" t="s">
        <v>177</v>
      </c>
      <c r="DA16" s="626"/>
      <c r="DB16" s="626"/>
      <c r="DC16" s="626"/>
      <c r="DD16" s="632" t="s">
        <v>228</v>
      </c>
      <c r="DE16" s="624"/>
      <c r="DF16" s="624"/>
      <c r="DG16" s="624"/>
      <c r="DH16" s="624"/>
      <c r="DI16" s="624"/>
      <c r="DJ16" s="624"/>
      <c r="DK16" s="624"/>
      <c r="DL16" s="624"/>
      <c r="DM16" s="624"/>
      <c r="DN16" s="624"/>
      <c r="DO16" s="624"/>
      <c r="DP16" s="625"/>
      <c r="DQ16" s="632" t="s">
        <v>177</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920</v>
      </c>
      <c r="S17" s="624"/>
      <c r="T17" s="624"/>
      <c r="U17" s="624"/>
      <c r="V17" s="624"/>
      <c r="W17" s="624"/>
      <c r="X17" s="624"/>
      <c r="Y17" s="625"/>
      <c r="Z17" s="626">
        <v>0.1</v>
      </c>
      <c r="AA17" s="626"/>
      <c r="AB17" s="626"/>
      <c r="AC17" s="626"/>
      <c r="AD17" s="627">
        <v>920</v>
      </c>
      <c r="AE17" s="627"/>
      <c r="AF17" s="627"/>
      <c r="AG17" s="627"/>
      <c r="AH17" s="627"/>
      <c r="AI17" s="627"/>
      <c r="AJ17" s="627"/>
      <c r="AK17" s="627"/>
      <c r="AL17" s="628">
        <v>0.1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228</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86907</v>
      </c>
      <c r="CS17" s="624"/>
      <c r="CT17" s="624"/>
      <c r="CU17" s="624"/>
      <c r="CV17" s="624"/>
      <c r="CW17" s="624"/>
      <c r="CX17" s="624"/>
      <c r="CY17" s="625"/>
      <c r="CZ17" s="626">
        <v>8</v>
      </c>
      <c r="DA17" s="626"/>
      <c r="DB17" s="626"/>
      <c r="DC17" s="626"/>
      <c r="DD17" s="632" t="s">
        <v>177</v>
      </c>
      <c r="DE17" s="624"/>
      <c r="DF17" s="624"/>
      <c r="DG17" s="624"/>
      <c r="DH17" s="624"/>
      <c r="DI17" s="624"/>
      <c r="DJ17" s="624"/>
      <c r="DK17" s="624"/>
      <c r="DL17" s="624"/>
      <c r="DM17" s="624"/>
      <c r="DN17" s="624"/>
      <c r="DO17" s="624"/>
      <c r="DP17" s="625"/>
      <c r="DQ17" s="632">
        <v>86907</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t="s">
        <v>228</v>
      </c>
      <c r="S18" s="624"/>
      <c r="T18" s="624"/>
      <c r="U18" s="624"/>
      <c r="V18" s="624"/>
      <c r="W18" s="624"/>
      <c r="X18" s="624"/>
      <c r="Y18" s="625"/>
      <c r="Z18" s="626" t="s">
        <v>177</v>
      </c>
      <c r="AA18" s="626"/>
      <c r="AB18" s="626"/>
      <c r="AC18" s="626"/>
      <c r="AD18" s="627" t="s">
        <v>177</v>
      </c>
      <c r="AE18" s="627"/>
      <c r="AF18" s="627"/>
      <c r="AG18" s="627"/>
      <c r="AH18" s="627"/>
      <c r="AI18" s="627"/>
      <c r="AJ18" s="627"/>
      <c r="AK18" s="627"/>
      <c r="AL18" s="628" t="s">
        <v>177</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228</v>
      </c>
      <c r="BH18" s="624"/>
      <c r="BI18" s="624"/>
      <c r="BJ18" s="624"/>
      <c r="BK18" s="624"/>
      <c r="BL18" s="624"/>
      <c r="BM18" s="624"/>
      <c r="BN18" s="625"/>
      <c r="BO18" s="626" t="s">
        <v>177</v>
      </c>
      <c r="BP18" s="626"/>
      <c r="BQ18" s="626"/>
      <c r="BR18" s="626"/>
      <c r="BS18" s="627" t="s">
        <v>228</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175</v>
      </c>
      <c r="CS18" s="624"/>
      <c r="CT18" s="624"/>
      <c r="CU18" s="624"/>
      <c r="CV18" s="624"/>
      <c r="CW18" s="624"/>
      <c r="CX18" s="624"/>
      <c r="CY18" s="625"/>
      <c r="CZ18" s="626" t="s">
        <v>177</v>
      </c>
      <c r="DA18" s="626"/>
      <c r="DB18" s="626"/>
      <c r="DC18" s="626"/>
      <c r="DD18" s="632" t="s">
        <v>228</v>
      </c>
      <c r="DE18" s="624"/>
      <c r="DF18" s="624"/>
      <c r="DG18" s="624"/>
      <c r="DH18" s="624"/>
      <c r="DI18" s="624"/>
      <c r="DJ18" s="624"/>
      <c r="DK18" s="624"/>
      <c r="DL18" s="624"/>
      <c r="DM18" s="624"/>
      <c r="DN18" s="624"/>
      <c r="DO18" s="624"/>
      <c r="DP18" s="625"/>
      <c r="DQ18" s="632" t="s">
        <v>175</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t="s">
        <v>228</v>
      </c>
      <c r="S19" s="624"/>
      <c r="T19" s="624"/>
      <c r="U19" s="624"/>
      <c r="V19" s="624"/>
      <c r="W19" s="624"/>
      <c r="X19" s="624"/>
      <c r="Y19" s="625"/>
      <c r="Z19" s="626" t="s">
        <v>228</v>
      </c>
      <c r="AA19" s="626"/>
      <c r="AB19" s="626"/>
      <c r="AC19" s="626"/>
      <c r="AD19" s="627" t="s">
        <v>177</v>
      </c>
      <c r="AE19" s="627"/>
      <c r="AF19" s="627"/>
      <c r="AG19" s="627"/>
      <c r="AH19" s="627"/>
      <c r="AI19" s="627"/>
      <c r="AJ19" s="627"/>
      <c r="AK19" s="627"/>
      <c r="AL19" s="628" t="s">
        <v>177</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6003</v>
      </c>
      <c r="BH19" s="624"/>
      <c r="BI19" s="624"/>
      <c r="BJ19" s="624"/>
      <c r="BK19" s="624"/>
      <c r="BL19" s="624"/>
      <c r="BM19" s="624"/>
      <c r="BN19" s="625"/>
      <c r="BO19" s="626">
        <v>7</v>
      </c>
      <c r="BP19" s="626"/>
      <c r="BQ19" s="626"/>
      <c r="BR19" s="626"/>
      <c r="BS19" s="627" t="s">
        <v>228</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228</v>
      </c>
      <c r="CS19" s="624"/>
      <c r="CT19" s="624"/>
      <c r="CU19" s="624"/>
      <c r="CV19" s="624"/>
      <c r="CW19" s="624"/>
      <c r="CX19" s="624"/>
      <c r="CY19" s="625"/>
      <c r="CZ19" s="626" t="s">
        <v>177</v>
      </c>
      <c r="DA19" s="626"/>
      <c r="DB19" s="626"/>
      <c r="DC19" s="626"/>
      <c r="DD19" s="632" t="s">
        <v>177</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t="s">
        <v>228</v>
      </c>
      <c r="S20" s="624"/>
      <c r="T20" s="624"/>
      <c r="U20" s="624"/>
      <c r="V20" s="624"/>
      <c r="W20" s="624"/>
      <c r="X20" s="624"/>
      <c r="Y20" s="625"/>
      <c r="Z20" s="626" t="s">
        <v>177</v>
      </c>
      <c r="AA20" s="626"/>
      <c r="AB20" s="626"/>
      <c r="AC20" s="626"/>
      <c r="AD20" s="627" t="s">
        <v>228</v>
      </c>
      <c r="AE20" s="627"/>
      <c r="AF20" s="627"/>
      <c r="AG20" s="627"/>
      <c r="AH20" s="627"/>
      <c r="AI20" s="627"/>
      <c r="AJ20" s="627"/>
      <c r="AK20" s="627"/>
      <c r="AL20" s="628" t="s">
        <v>177</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6003</v>
      </c>
      <c r="BH20" s="624"/>
      <c r="BI20" s="624"/>
      <c r="BJ20" s="624"/>
      <c r="BK20" s="624"/>
      <c r="BL20" s="624"/>
      <c r="BM20" s="624"/>
      <c r="BN20" s="625"/>
      <c r="BO20" s="626">
        <v>7</v>
      </c>
      <c r="BP20" s="626"/>
      <c r="BQ20" s="626"/>
      <c r="BR20" s="626"/>
      <c r="BS20" s="627" t="s">
        <v>228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1083427</v>
      </c>
      <c r="CS20" s="624"/>
      <c r="CT20" s="624"/>
      <c r="CU20" s="624"/>
      <c r="CV20" s="624"/>
      <c r="CW20" s="624"/>
      <c r="CX20" s="624"/>
      <c r="CY20" s="625"/>
      <c r="CZ20" s="626">
        <v>100</v>
      </c>
      <c r="DA20" s="626"/>
      <c r="DB20" s="626"/>
      <c r="DC20" s="626"/>
      <c r="DD20" s="632">
        <v>136017</v>
      </c>
      <c r="DE20" s="624"/>
      <c r="DF20" s="624"/>
      <c r="DG20" s="624"/>
      <c r="DH20" s="624"/>
      <c r="DI20" s="624"/>
      <c r="DJ20" s="624"/>
      <c r="DK20" s="624"/>
      <c r="DL20" s="624"/>
      <c r="DM20" s="624"/>
      <c r="DN20" s="624"/>
      <c r="DO20" s="624"/>
      <c r="DP20" s="625"/>
      <c r="DQ20" s="632">
        <v>949431</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631969</v>
      </c>
      <c r="S21" s="624"/>
      <c r="T21" s="624"/>
      <c r="U21" s="624"/>
      <c r="V21" s="624"/>
      <c r="W21" s="624"/>
      <c r="X21" s="624"/>
      <c r="Y21" s="625"/>
      <c r="Z21" s="626">
        <v>54.4</v>
      </c>
      <c r="AA21" s="626"/>
      <c r="AB21" s="626"/>
      <c r="AC21" s="626"/>
      <c r="AD21" s="627">
        <v>519082</v>
      </c>
      <c r="AE21" s="627"/>
      <c r="AF21" s="627"/>
      <c r="AG21" s="627"/>
      <c r="AH21" s="627"/>
      <c r="AI21" s="627"/>
      <c r="AJ21" s="627"/>
      <c r="AK21" s="627"/>
      <c r="AL21" s="628">
        <v>81.2</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6003</v>
      </c>
      <c r="BH21" s="624"/>
      <c r="BI21" s="624"/>
      <c r="BJ21" s="624"/>
      <c r="BK21" s="624"/>
      <c r="BL21" s="624"/>
      <c r="BM21" s="624"/>
      <c r="BN21" s="625"/>
      <c r="BO21" s="626">
        <v>7</v>
      </c>
      <c r="BP21" s="626"/>
      <c r="BQ21" s="626"/>
      <c r="BR21" s="626"/>
      <c r="BS21" s="627" t="s">
        <v>228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519082</v>
      </c>
      <c r="S22" s="624"/>
      <c r="T22" s="624"/>
      <c r="U22" s="624"/>
      <c r="V22" s="624"/>
      <c r="W22" s="624"/>
      <c r="X22" s="624"/>
      <c r="Y22" s="625"/>
      <c r="Z22" s="626">
        <v>44.7</v>
      </c>
      <c r="AA22" s="626"/>
      <c r="AB22" s="626"/>
      <c r="AC22" s="626"/>
      <c r="AD22" s="627">
        <v>519082</v>
      </c>
      <c r="AE22" s="627"/>
      <c r="AF22" s="627"/>
      <c r="AG22" s="627"/>
      <c r="AH22" s="627"/>
      <c r="AI22" s="627"/>
      <c r="AJ22" s="627"/>
      <c r="AK22" s="627"/>
      <c r="AL22" s="628">
        <v>81.2</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177</v>
      </c>
      <c r="BP22" s="626"/>
      <c r="BQ22" s="626"/>
      <c r="BR22" s="626"/>
      <c r="BS22" s="627" t="s">
        <v>228</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112887</v>
      </c>
      <c r="S23" s="624"/>
      <c r="T23" s="624"/>
      <c r="U23" s="624"/>
      <c r="V23" s="624"/>
      <c r="W23" s="624"/>
      <c r="X23" s="624"/>
      <c r="Y23" s="625"/>
      <c r="Z23" s="626">
        <v>9.6999999999999993</v>
      </c>
      <c r="AA23" s="626"/>
      <c r="AB23" s="626"/>
      <c r="AC23" s="626"/>
      <c r="AD23" s="627" t="s">
        <v>228</v>
      </c>
      <c r="AE23" s="627"/>
      <c r="AF23" s="627"/>
      <c r="AG23" s="627"/>
      <c r="AH23" s="627"/>
      <c r="AI23" s="627"/>
      <c r="AJ23" s="627"/>
      <c r="AK23" s="627"/>
      <c r="AL23" s="628" t="s">
        <v>228</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228</v>
      </c>
      <c r="BH23" s="624"/>
      <c r="BI23" s="624"/>
      <c r="BJ23" s="624"/>
      <c r="BK23" s="624"/>
      <c r="BL23" s="624"/>
      <c r="BM23" s="624"/>
      <c r="BN23" s="625"/>
      <c r="BO23" s="626" t="s">
        <v>228</v>
      </c>
      <c r="BP23" s="626"/>
      <c r="BQ23" s="626"/>
      <c r="BR23" s="626"/>
      <c r="BS23" s="627" t="s">
        <v>177</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228</v>
      </c>
      <c r="S24" s="624"/>
      <c r="T24" s="624"/>
      <c r="U24" s="624"/>
      <c r="V24" s="624"/>
      <c r="W24" s="624"/>
      <c r="X24" s="624"/>
      <c r="Y24" s="625"/>
      <c r="Z24" s="626" t="s">
        <v>228</v>
      </c>
      <c r="AA24" s="626"/>
      <c r="AB24" s="626"/>
      <c r="AC24" s="626"/>
      <c r="AD24" s="627" t="s">
        <v>228</v>
      </c>
      <c r="AE24" s="627"/>
      <c r="AF24" s="627"/>
      <c r="AG24" s="627"/>
      <c r="AH24" s="627"/>
      <c r="AI24" s="627"/>
      <c r="AJ24" s="627"/>
      <c r="AK24" s="627"/>
      <c r="AL24" s="628" t="s">
        <v>177</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177</v>
      </c>
      <c r="BP24" s="626"/>
      <c r="BQ24" s="626"/>
      <c r="BR24" s="626"/>
      <c r="BS24" s="627" t="s">
        <v>228</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296733</v>
      </c>
      <c r="CS24" s="613"/>
      <c r="CT24" s="613"/>
      <c r="CU24" s="613"/>
      <c r="CV24" s="613"/>
      <c r="CW24" s="613"/>
      <c r="CX24" s="613"/>
      <c r="CY24" s="614"/>
      <c r="CZ24" s="617">
        <v>27.4</v>
      </c>
      <c r="DA24" s="618"/>
      <c r="DB24" s="618"/>
      <c r="DC24" s="634"/>
      <c r="DD24" s="658">
        <v>278568</v>
      </c>
      <c r="DE24" s="613"/>
      <c r="DF24" s="613"/>
      <c r="DG24" s="613"/>
      <c r="DH24" s="613"/>
      <c r="DI24" s="613"/>
      <c r="DJ24" s="613"/>
      <c r="DK24" s="614"/>
      <c r="DL24" s="658">
        <v>244158</v>
      </c>
      <c r="DM24" s="613"/>
      <c r="DN24" s="613"/>
      <c r="DO24" s="613"/>
      <c r="DP24" s="613"/>
      <c r="DQ24" s="613"/>
      <c r="DR24" s="613"/>
      <c r="DS24" s="613"/>
      <c r="DT24" s="613"/>
      <c r="DU24" s="613"/>
      <c r="DV24" s="614"/>
      <c r="DW24" s="617">
        <v>37.9</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750685</v>
      </c>
      <c r="S25" s="624"/>
      <c r="T25" s="624"/>
      <c r="U25" s="624"/>
      <c r="V25" s="624"/>
      <c r="W25" s="624"/>
      <c r="X25" s="624"/>
      <c r="Y25" s="625"/>
      <c r="Z25" s="626">
        <v>64.599999999999994</v>
      </c>
      <c r="AA25" s="626"/>
      <c r="AB25" s="626"/>
      <c r="AC25" s="626"/>
      <c r="AD25" s="627">
        <v>637798</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228</v>
      </c>
      <c r="BH25" s="624"/>
      <c r="BI25" s="624"/>
      <c r="BJ25" s="624"/>
      <c r="BK25" s="624"/>
      <c r="BL25" s="624"/>
      <c r="BM25" s="624"/>
      <c r="BN25" s="625"/>
      <c r="BO25" s="626" t="s">
        <v>228</v>
      </c>
      <c r="BP25" s="626"/>
      <c r="BQ25" s="626"/>
      <c r="BR25" s="626"/>
      <c r="BS25" s="627" t="s">
        <v>228</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195937</v>
      </c>
      <c r="CS25" s="655"/>
      <c r="CT25" s="655"/>
      <c r="CU25" s="655"/>
      <c r="CV25" s="655"/>
      <c r="CW25" s="655"/>
      <c r="CX25" s="655"/>
      <c r="CY25" s="656"/>
      <c r="CZ25" s="628">
        <v>18.100000000000001</v>
      </c>
      <c r="DA25" s="653"/>
      <c r="DB25" s="653"/>
      <c r="DC25" s="657"/>
      <c r="DD25" s="632">
        <v>187510</v>
      </c>
      <c r="DE25" s="655"/>
      <c r="DF25" s="655"/>
      <c r="DG25" s="655"/>
      <c r="DH25" s="655"/>
      <c r="DI25" s="655"/>
      <c r="DJ25" s="655"/>
      <c r="DK25" s="656"/>
      <c r="DL25" s="632">
        <v>153449</v>
      </c>
      <c r="DM25" s="655"/>
      <c r="DN25" s="655"/>
      <c r="DO25" s="655"/>
      <c r="DP25" s="655"/>
      <c r="DQ25" s="655"/>
      <c r="DR25" s="655"/>
      <c r="DS25" s="655"/>
      <c r="DT25" s="655"/>
      <c r="DU25" s="655"/>
      <c r="DV25" s="656"/>
      <c r="DW25" s="628">
        <v>23.8</v>
      </c>
      <c r="DX25" s="653"/>
      <c r="DY25" s="653"/>
      <c r="DZ25" s="653"/>
      <c r="EA25" s="653"/>
      <c r="EB25" s="653"/>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t="s">
        <v>228</v>
      </c>
      <c r="S26" s="624"/>
      <c r="T26" s="624"/>
      <c r="U26" s="624"/>
      <c r="V26" s="624"/>
      <c r="W26" s="624"/>
      <c r="X26" s="624"/>
      <c r="Y26" s="625"/>
      <c r="Z26" s="626" t="s">
        <v>228</v>
      </c>
      <c r="AA26" s="626"/>
      <c r="AB26" s="626"/>
      <c r="AC26" s="626"/>
      <c r="AD26" s="627" t="s">
        <v>175</v>
      </c>
      <c r="AE26" s="627"/>
      <c r="AF26" s="627"/>
      <c r="AG26" s="627"/>
      <c r="AH26" s="627"/>
      <c r="AI26" s="627"/>
      <c r="AJ26" s="627"/>
      <c r="AK26" s="627"/>
      <c r="AL26" s="628" t="s">
        <v>177</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228</v>
      </c>
      <c r="BH26" s="624"/>
      <c r="BI26" s="624"/>
      <c r="BJ26" s="624"/>
      <c r="BK26" s="624"/>
      <c r="BL26" s="624"/>
      <c r="BM26" s="624"/>
      <c r="BN26" s="625"/>
      <c r="BO26" s="626" t="s">
        <v>228</v>
      </c>
      <c r="BP26" s="626"/>
      <c r="BQ26" s="626"/>
      <c r="BR26" s="626"/>
      <c r="BS26" s="627" t="s">
        <v>175</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66513</v>
      </c>
      <c r="CS26" s="624"/>
      <c r="CT26" s="624"/>
      <c r="CU26" s="624"/>
      <c r="CV26" s="624"/>
      <c r="CW26" s="624"/>
      <c r="CX26" s="624"/>
      <c r="CY26" s="625"/>
      <c r="CZ26" s="628">
        <v>6.1</v>
      </c>
      <c r="DA26" s="653"/>
      <c r="DB26" s="653"/>
      <c r="DC26" s="657"/>
      <c r="DD26" s="632">
        <v>63831</v>
      </c>
      <c r="DE26" s="624"/>
      <c r="DF26" s="624"/>
      <c r="DG26" s="624"/>
      <c r="DH26" s="624"/>
      <c r="DI26" s="624"/>
      <c r="DJ26" s="624"/>
      <c r="DK26" s="625"/>
      <c r="DL26" s="632" t="s">
        <v>177</v>
      </c>
      <c r="DM26" s="624"/>
      <c r="DN26" s="624"/>
      <c r="DO26" s="624"/>
      <c r="DP26" s="624"/>
      <c r="DQ26" s="624"/>
      <c r="DR26" s="624"/>
      <c r="DS26" s="624"/>
      <c r="DT26" s="624"/>
      <c r="DU26" s="624"/>
      <c r="DV26" s="625"/>
      <c r="DW26" s="628" t="s">
        <v>228</v>
      </c>
      <c r="DX26" s="653"/>
      <c r="DY26" s="653"/>
      <c r="DZ26" s="653"/>
      <c r="EA26" s="653"/>
      <c r="EB26" s="653"/>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237</v>
      </c>
      <c r="S27" s="624"/>
      <c r="T27" s="624"/>
      <c r="U27" s="624"/>
      <c r="V27" s="624"/>
      <c r="W27" s="624"/>
      <c r="X27" s="624"/>
      <c r="Y27" s="625"/>
      <c r="Z27" s="626">
        <v>0</v>
      </c>
      <c r="AA27" s="626"/>
      <c r="AB27" s="626"/>
      <c r="AC27" s="626"/>
      <c r="AD27" s="627" t="s">
        <v>228</v>
      </c>
      <c r="AE27" s="627"/>
      <c r="AF27" s="627"/>
      <c r="AG27" s="627"/>
      <c r="AH27" s="627"/>
      <c r="AI27" s="627"/>
      <c r="AJ27" s="627"/>
      <c r="AK27" s="627"/>
      <c r="AL27" s="628" t="s">
        <v>177</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86101</v>
      </c>
      <c r="BH27" s="624"/>
      <c r="BI27" s="624"/>
      <c r="BJ27" s="624"/>
      <c r="BK27" s="624"/>
      <c r="BL27" s="624"/>
      <c r="BM27" s="624"/>
      <c r="BN27" s="625"/>
      <c r="BO27" s="626">
        <v>100</v>
      </c>
      <c r="BP27" s="626"/>
      <c r="BQ27" s="626"/>
      <c r="BR27" s="626"/>
      <c r="BS27" s="627" t="s">
        <v>228</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13889</v>
      </c>
      <c r="CS27" s="655"/>
      <c r="CT27" s="655"/>
      <c r="CU27" s="655"/>
      <c r="CV27" s="655"/>
      <c r="CW27" s="655"/>
      <c r="CX27" s="655"/>
      <c r="CY27" s="656"/>
      <c r="CZ27" s="628">
        <v>1.3</v>
      </c>
      <c r="DA27" s="653"/>
      <c r="DB27" s="653"/>
      <c r="DC27" s="657"/>
      <c r="DD27" s="632">
        <v>4151</v>
      </c>
      <c r="DE27" s="655"/>
      <c r="DF27" s="655"/>
      <c r="DG27" s="655"/>
      <c r="DH27" s="655"/>
      <c r="DI27" s="655"/>
      <c r="DJ27" s="655"/>
      <c r="DK27" s="656"/>
      <c r="DL27" s="632">
        <v>3802</v>
      </c>
      <c r="DM27" s="655"/>
      <c r="DN27" s="655"/>
      <c r="DO27" s="655"/>
      <c r="DP27" s="655"/>
      <c r="DQ27" s="655"/>
      <c r="DR27" s="655"/>
      <c r="DS27" s="655"/>
      <c r="DT27" s="655"/>
      <c r="DU27" s="655"/>
      <c r="DV27" s="656"/>
      <c r="DW27" s="628">
        <v>0.6</v>
      </c>
      <c r="DX27" s="653"/>
      <c r="DY27" s="653"/>
      <c r="DZ27" s="653"/>
      <c r="EA27" s="653"/>
      <c r="EB27" s="653"/>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11616</v>
      </c>
      <c r="S28" s="624"/>
      <c r="T28" s="624"/>
      <c r="U28" s="624"/>
      <c r="V28" s="624"/>
      <c r="W28" s="624"/>
      <c r="X28" s="624"/>
      <c r="Y28" s="625"/>
      <c r="Z28" s="626">
        <v>1</v>
      </c>
      <c r="AA28" s="626"/>
      <c r="AB28" s="626"/>
      <c r="AC28" s="626"/>
      <c r="AD28" s="627">
        <v>240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86907</v>
      </c>
      <c r="CS28" s="624"/>
      <c r="CT28" s="624"/>
      <c r="CU28" s="624"/>
      <c r="CV28" s="624"/>
      <c r="CW28" s="624"/>
      <c r="CX28" s="624"/>
      <c r="CY28" s="625"/>
      <c r="CZ28" s="628">
        <v>8</v>
      </c>
      <c r="DA28" s="653"/>
      <c r="DB28" s="653"/>
      <c r="DC28" s="657"/>
      <c r="DD28" s="632">
        <v>86907</v>
      </c>
      <c r="DE28" s="624"/>
      <c r="DF28" s="624"/>
      <c r="DG28" s="624"/>
      <c r="DH28" s="624"/>
      <c r="DI28" s="624"/>
      <c r="DJ28" s="624"/>
      <c r="DK28" s="625"/>
      <c r="DL28" s="632">
        <v>86907</v>
      </c>
      <c r="DM28" s="624"/>
      <c r="DN28" s="624"/>
      <c r="DO28" s="624"/>
      <c r="DP28" s="624"/>
      <c r="DQ28" s="624"/>
      <c r="DR28" s="624"/>
      <c r="DS28" s="624"/>
      <c r="DT28" s="624"/>
      <c r="DU28" s="624"/>
      <c r="DV28" s="625"/>
      <c r="DW28" s="628">
        <v>13.5</v>
      </c>
      <c r="DX28" s="653"/>
      <c r="DY28" s="653"/>
      <c r="DZ28" s="653"/>
      <c r="EA28" s="653"/>
      <c r="EB28" s="653"/>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1978</v>
      </c>
      <c r="S29" s="624"/>
      <c r="T29" s="624"/>
      <c r="U29" s="624"/>
      <c r="V29" s="624"/>
      <c r="W29" s="624"/>
      <c r="X29" s="624"/>
      <c r="Y29" s="625"/>
      <c r="Z29" s="626">
        <v>0.2</v>
      </c>
      <c r="AA29" s="626"/>
      <c r="AB29" s="626"/>
      <c r="AC29" s="626"/>
      <c r="AD29" s="627" t="s">
        <v>228</v>
      </c>
      <c r="AE29" s="627"/>
      <c r="AF29" s="627"/>
      <c r="AG29" s="627"/>
      <c r="AH29" s="627"/>
      <c r="AI29" s="627"/>
      <c r="AJ29" s="627"/>
      <c r="AK29" s="627"/>
      <c r="AL29" s="628" t="s">
        <v>228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86907</v>
      </c>
      <c r="CS29" s="655"/>
      <c r="CT29" s="655"/>
      <c r="CU29" s="655"/>
      <c r="CV29" s="655"/>
      <c r="CW29" s="655"/>
      <c r="CX29" s="655"/>
      <c r="CY29" s="656"/>
      <c r="CZ29" s="628">
        <v>8</v>
      </c>
      <c r="DA29" s="653"/>
      <c r="DB29" s="653"/>
      <c r="DC29" s="657"/>
      <c r="DD29" s="632">
        <v>86907</v>
      </c>
      <c r="DE29" s="655"/>
      <c r="DF29" s="655"/>
      <c r="DG29" s="655"/>
      <c r="DH29" s="655"/>
      <c r="DI29" s="655"/>
      <c r="DJ29" s="655"/>
      <c r="DK29" s="656"/>
      <c r="DL29" s="632">
        <v>86907</v>
      </c>
      <c r="DM29" s="655"/>
      <c r="DN29" s="655"/>
      <c r="DO29" s="655"/>
      <c r="DP29" s="655"/>
      <c r="DQ29" s="655"/>
      <c r="DR29" s="655"/>
      <c r="DS29" s="655"/>
      <c r="DT29" s="655"/>
      <c r="DU29" s="655"/>
      <c r="DV29" s="656"/>
      <c r="DW29" s="628">
        <v>13.5</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85298</v>
      </c>
      <c r="S30" s="624"/>
      <c r="T30" s="624"/>
      <c r="U30" s="624"/>
      <c r="V30" s="624"/>
      <c r="W30" s="624"/>
      <c r="X30" s="624"/>
      <c r="Y30" s="625"/>
      <c r="Z30" s="626">
        <v>7.3</v>
      </c>
      <c r="AA30" s="626"/>
      <c r="AB30" s="626"/>
      <c r="AC30" s="626"/>
      <c r="AD30" s="627" t="s">
        <v>228</v>
      </c>
      <c r="AE30" s="627"/>
      <c r="AF30" s="627"/>
      <c r="AG30" s="627"/>
      <c r="AH30" s="627"/>
      <c r="AI30" s="627"/>
      <c r="AJ30" s="627"/>
      <c r="AK30" s="627"/>
      <c r="AL30" s="628" t="s">
        <v>228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85189</v>
      </c>
      <c r="CS30" s="624"/>
      <c r="CT30" s="624"/>
      <c r="CU30" s="624"/>
      <c r="CV30" s="624"/>
      <c r="CW30" s="624"/>
      <c r="CX30" s="624"/>
      <c r="CY30" s="625"/>
      <c r="CZ30" s="628">
        <v>7.9</v>
      </c>
      <c r="DA30" s="653"/>
      <c r="DB30" s="653"/>
      <c r="DC30" s="657"/>
      <c r="DD30" s="632">
        <v>85189</v>
      </c>
      <c r="DE30" s="624"/>
      <c r="DF30" s="624"/>
      <c r="DG30" s="624"/>
      <c r="DH30" s="624"/>
      <c r="DI30" s="624"/>
      <c r="DJ30" s="624"/>
      <c r="DK30" s="625"/>
      <c r="DL30" s="632">
        <v>85189</v>
      </c>
      <c r="DM30" s="624"/>
      <c r="DN30" s="624"/>
      <c r="DO30" s="624"/>
      <c r="DP30" s="624"/>
      <c r="DQ30" s="624"/>
      <c r="DR30" s="624"/>
      <c r="DS30" s="624"/>
      <c r="DT30" s="624"/>
      <c r="DU30" s="624"/>
      <c r="DV30" s="625"/>
      <c r="DW30" s="628">
        <v>13.2</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175</v>
      </c>
      <c r="S31" s="624"/>
      <c r="T31" s="624"/>
      <c r="U31" s="624"/>
      <c r="V31" s="624"/>
      <c r="W31" s="624"/>
      <c r="X31" s="624"/>
      <c r="Y31" s="625"/>
      <c r="Z31" s="626" t="s">
        <v>177</v>
      </c>
      <c r="AA31" s="626"/>
      <c r="AB31" s="626"/>
      <c r="AC31" s="626"/>
      <c r="AD31" s="627" t="s">
        <v>228</v>
      </c>
      <c r="AE31" s="627"/>
      <c r="AF31" s="627"/>
      <c r="AG31" s="627"/>
      <c r="AH31" s="627"/>
      <c r="AI31" s="627"/>
      <c r="AJ31" s="627"/>
      <c r="AK31" s="627"/>
      <c r="AL31" s="628" t="s">
        <v>177</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98.6</v>
      </c>
      <c r="BH31" s="667"/>
      <c r="BI31" s="667"/>
      <c r="BJ31" s="667"/>
      <c r="BK31" s="667"/>
      <c r="BL31" s="667"/>
      <c r="BM31" s="618">
        <v>98</v>
      </c>
      <c r="BN31" s="667"/>
      <c r="BO31" s="667"/>
      <c r="BP31" s="667"/>
      <c r="BQ31" s="668"/>
      <c r="BR31" s="679">
        <v>99</v>
      </c>
      <c r="BS31" s="667"/>
      <c r="BT31" s="667"/>
      <c r="BU31" s="667"/>
      <c r="BV31" s="667"/>
      <c r="BW31" s="667"/>
      <c r="BX31" s="618">
        <v>98.9</v>
      </c>
      <c r="BY31" s="667"/>
      <c r="BZ31" s="667"/>
      <c r="CA31" s="667"/>
      <c r="CB31" s="668"/>
      <c r="CD31" s="661"/>
      <c r="CE31" s="662"/>
      <c r="CF31" s="620" t="s">
        <v>313</v>
      </c>
      <c r="CG31" s="621"/>
      <c r="CH31" s="621"/>
      <c r="CI31" s="621"/>
      <c r="CJ31" s="621"/>
      <c r="CK31" s="621"/>
      <c r="CL31" s="621"/>
      <c r="CM31" s="621"/>
      <c r="CN31" s="621"/>
      <c r="CO31" s="621"/>
      <c r="CP31" s="621"/>
      <c r="CQ31" s="622"/>
      <c r="CR31" s="623">
        <v>1718</v>
      </c>
      <c r="CS31" s="655"/>
      <c r="CT31" s="655"/>
      <c r="CU31" s="655"/>
      <c r="CV31" s="655"/>
      <c r="CW31" s="655"/>
      <c r="CX31" s="655"/>
      <c r="CY31" s="656"/>
      <c r="CZ31" s="628">
        <v>0.2</v>
      </c>
      <c r="DA31" s="653"/>
      <c r="DB31" s="653"/>
      <c r="DC31" s="657"/>
      <c r="DD31" s="632">
        <v>1718</v>
      </c>
      <c r="DE31" s="655"/>
      <c r="DF31" s="655"/>
      <c r="DG31" s="655"/>
      <c r="DH31" s="655"/>
      <c r="DI31" s="655"/>
      <c r="DJ31" s="655"/>
      <c r="DK31" s="656"/>
      <c r="DL31" s="632">
        <v>1718</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23820</v>
      </c>
      <c r="S32" s="624"/>
      <c r="T32" s="624"/>
      <c r="U32" s="624"/>
      <c r="V32" s="624"/>
      <c r="W32" s="624"/>
      <c r="X32" s="624"/>
      <c r="Y32" s="625"/>
      <c r="Z32" s="626">
        <v>2.1</v>
      </c>
      <c r="AA32" s="626"/>
      <c r="AB32" s="626"/>
      <c r="AC32" s="626"/>
      <c r="AD32" s="627" t="s">
        <v>228</v>
      </c>
      <c r="AE32" s="627"/>
      <c r="AF32" s="627"/>
      <c r="AG32" s="627"/>
      <c r="AH32" s="627"/>
      <c r="AI32" s="627"/>
      <c r="AJ32" s="627"/>
      <c r="AK32" s="627"/>
      <c r="AL32" s="628" t="s">
        <v>177</v>
      </c>
      <c r="AM32" s="629"/>
      <c r="AN32" s="629"/>
      <c r="AO32" s="630"/>
      <c r="AP32" s="671"/>
      <c r="AQ32" s="672"/>
      <c r="AR32" s="672"/>
      <c r="AS32" s="672"/>
      <c r="AT32" s="676"/>
      <c r="AU32" s="214" t="s">
        <v>315</v>
      </c>
      <c r="AX32" s="620" t="s">
        <v>316</v>
      </c>
      <c r="AY32" s="621"/>
      <c r="AZ32" s="621"/>
      <c r="BA32" s="621"/>
      <c r="BB32" s="621"/>
      <c r="BC32" s="621"/>
      <c r="BD32" s="621"/>
      <c r="BE32" s="621"/>
      <c r="BF32" s="622"/>
      <c r="BG32" s="680">
        <v>97.8</v>
      </c>
      <c r="BH32" s="655"/>
      <c r="BI32" s="655"/>
      <c r="BJ32" s="655"/>
      <c r="BK32" s="655"/>
      <c r="BL32" s="655"/>
      <c r="BM32" s="629">
        <v>96.7</v>
      </c>
      <c r="BN32" s="655"/>
      <c r="BO32" s="655"/>
      <c r="BP32" s="655"/>
      <c r="BQ32" s="678"/>
      <c r="BR32" s="680">
        <v>99.6</v>
      </c>
      <c r="BS32" s="655"/>
      <c r="BT32" s="655"/>
      <c r="BU32" s="655"/>
      <c r="BV32" s="655"/>
      <c r="BW32" s="655"/>
      <c r="BX32" s="629">
        <v>98.1</v>
      </c>
      <c r="BY32" s="655"/>
      <c r="BZ32" s="655"/>
      <c r="CA32" s="655"/>
      <c r="CB32" s="678"/>
      <c r="CD32" s="663"/>
      <c r="CE32" s="664"/>
      <c r="CF32" s="620" t="s">
        <v>317</v>
      </c>
      <c r="CG32" s="621"/>
      <c r="CH32" s="621"/>
      <c r="CI32" s="621"/>
      <c r="CJ32" s="621"/>
      <c r="CK32" s="621"/>
      <c r="CL32" s="621"/>
      <c r="CM32" s="621"/>
      <c r="CN32" s="621"/>
      <c r="CO32" s="621"/>
      <c r="CP32" s="621"/>
      <c r="CQ32" s="622"/>
      <c r="CR32" s="623" t="s">
        <v>177</v>
      </c>
      <c r="CS32" s="624"/>
      <c r="CT32" s="624"/>
      <c r="CU32" s="624"/>
      <c r="CV32" s="624"/>
      <c r="CW32" s="624"/>
      <c r="CX32" s="624"/>
      <c r="CY32" s="625"/>
      <c r="CZ32" s="628" t="s">
        <v>228</v>
      </c>
      <c r="DA32" s="653"/>
      <c r="DB32" s="653"/>
      <c r="DC32" s="657"/>
      <c r="DD32" s="632" t="s">
        <v>228</v>
      </c>
      <c r="DE32" s="624"/>
      <c r="DF32" s="624"/>
      <c r="DG32" s="624"/>
      <c r="DH32" s="624"/>
      <c r="DI32" s="624"/>
      <c r="DJ32" s="624"/>
      <c r="DK32" s="625"/>
      <c r="DL32" s="632" t="s">
        <v>177</v>
      </c>
      <c r="DM32" s="624"/>
      <c r="DN32" s="624"/>
      <c r="DO32" s="624"/>
      <c r="DP32" s="624"/>
      <c r="DQ32" s="624"/>
      <c r="DR32" s="624"/>
      <c r="DS32" s="624"/>
      <c r="DT32" s="624"/>
      <c r="DU32" s="624"/>
      <c r="DV32" s="625"/>
      <c r="DW32" s="628" t="s">
        <v>228</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2567</v>
      </c>
      <c r="S33" s="624"/>
      <c r="T33" s="624"/>
      <c r="U33" s="624"/>
      <c r="V33" s="624"/>
      <c r="W33" s="624"/>
      <c r="X33" s="624"/>
      <c r="Y33" s="625"/>
      <c r="Z33" s="626">
        <v>0.2</v>
      </c>
      <c r="AA33" s="626"/>
      <c r="AB33" s="626"/>
      <c r="AC33" s="626"/>
      <c r="AD33" s="627" t="s">
        <v>177</v>
      </c>
      <c r="AE33" s="627"/>
      <c r="AF33" s="627"/>
      <c r="AG33" s="627"/>
      <c r="AH33" s="627"/>
      <c r="AI33" s="627"/>
      <c r="AJ33" s="627"/>
      <c r="AK33" s="627"/>
      <c r="AL33" s="628" t="s">
        <v>228</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98.7</v>
      </c>
      <c r="BH33" s="682"/>
      <c r="BI33" s="682"/>
      <c r="BJ33" s="682"/>
      <c r="BK33" s="682"/>
      <c r="BL33" s="682"/>
      <c r="BM33" s="683">
        <v>98.3</v>
      </c>
      <c r="BN33" s="682"/>
      <c r="BO33" s="682"/>
      <c r="BP33" s="682"/>
      <c r="BQ33" s="684"/>
      <c r="BR33" s="681">
        <v>98.8</v>
      </c>
      <c r="BS33" s="682"/>
      <c r="BT33" s="682"/>
      <c r="BU33" s="682"/>
      <c r="BV33" s="682"/>
      <c r="BW33" s="682"/>
      <c r="BX33" s="683">
        <v>99.1</v>
      </c>
      <c r="BY33" s="682"/>
      <c r="BZ33" s="682"/>
      <c r="CA33" s="682"/>
      <c r="CB33" s="684"/>
      <c r="CD33" s="620" t="s">
        <v>320</v>
      </c>
      <c r="CE33" s="621"/>
      <c r="CF33" s="621"/>
      <c r="CG33" s="621"/>
      <c r="CH33" s="621"/>
      <c r="CI33" s="621"/>
      <c r="CJ33" s="621"/>
      <c r="CK33" s="621"/>
      <c r="CL33" s="621"/>
      <c r="CM33" s="621"/>
      <c r="CN33" s="621"/>
      <c r="CO33" s="621"/>
      <c r="CP33" s="621"/>
      <c r="CQ33" s="622"/>
      <c r="CR33" s="623">
        <v>650677</v>
      </c>
      <c r="CS33" s="655"/>
      <c r="CT33" s="655"/>
      <c r="CU33" s="655"/>
      <c r="CV33" s="655"/>
      <c r="CW33" s="655"/>
      <c r="CX33" s="655"/>
      <c r="CY33" s="656"/>
      <c r="CZ33" s="628">
        <v>60.1</v>
      </c>
      <c r="DA33" s="653"/>
      <c r="DB33" s="653"/>
      <c r="DC33" s="657"/>
      <c r="DD33" s="632">
        <v>584480</v>
      </c>
      <c r="DE33" s="655"/>
      <c r="DF33" s="655"/>
      <c r="DG33" s="655"/>
      <c r="DH33" s="655"/>
      <c r="DI33" s="655"/>
      <c r="DJ33" s="655"/>
      <c r="DK33" s="656"/>
      <c r="DL33" s="632">
        <v>307774</v>
      </c>
      <c r="DM33" s="655"/>
      <c r="DN33" s="655"/>
      <c r="DO33" s="655"/>
      <c r="DP33" s="655"/>
      <c r="DQ33" s="655"/>
      <c r="DR33" s="655"/>
      <c r="DS33" s="655"/>
      <c r="DT33" s="655"/>
      <c r="DU33" s="655"/>
      <c r="DV33" s="656"/>
      <c r="DW33" s="628">
        <v>47.8</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8597</v>
      </c>
      <c r="S34" s="624"/>
      <c r="T34" s="624"/>
      <c r="U34" s="624"/>
      <c r="V34" s="624"/>
      <c r="W34" s="624"/>
      <c r="X34" s="624"/>
      <c r="Y34" s="625"/>
      <c r="Z34" s="626">
        <v>0.7</v>
      </c>
      <c r="AA34" s="626"/>
      <c r="AB34" s="626"/>
      <c r="AC34" s="626"/>
      <c r="AD34" s="627" t="s">
        <v>177</v>
      </c>
      <c r="AE34" s="627"/>
      <c r="AF34" s="627"/>
      <c r="AG34" s="627"/>
      <c r="AH34" s="627"/>
      <c r="AI34" s="627"/>
      <c r="AJ34" s="627"/>
      <c r="AK34" s="627"/>
      <c r="AL34" s="628" t="s">
        <v>177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204151</v>
      </c>
      <c r="CS34" s="624"/>
      <c r="CT34" s="624"/>
      <c r="CU34" s="624"/>
      <c r="CV34" s="624"/>
      <c r="CW34" s="624"/>
      <c r="CX34" s="624"/>
      <c r="CY34" s="625"/>
      <c r="CZ34" s="628">
        <v>18.8</v>
      </c>
      <c r="DA34" s="653"/>
      <c r="DB34" s="653"/>
      <c r="DC34" s="657"/>
      <c r="DD34" s="632">
        <v>177330</v>
      </c>
      <c r="DE34" s="624"/>
      <c r="DF34" s="624"/>
      <c r="DG34" s="624"/>
      <c r="DH34" s="624"/>
      <c r="DI34" s="624"/>
      <c r="DJ34" s="624"/>
      <c r="DK34" s="625"/>
      <c r="DL34" s="632">
        <v>123953</v>
      </c>
      <c r="DM34" s="624"/>
      <c r="DN34" s="624"/>
      <c r="DO34" s="624"/>
      <c r="DP34" s="624"/>
      <c r="DQ34" s="624"/>
      <c r="DR34" s="624"/>
      <c r="DS34" s="624"/>
      <c r="DT34" s="624"/>
      <c r="DU34" s="624"/>
      <c r="DV34" s="625"/>
      <c r="DW34" s="628">
        <v>19.2</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83800</v>
      </c>
      <c r="S35" s="624"/>
      <c r="T35" s="624"/>
      <c r="U35" s="624"/>
      <c r="V35" s="624"/>
      <c r="W35" s="624"/>
      <c r="X35" s="624"/>
      <c r="Y35" s="625"/>
      <c r="Z35" s="626">
        <v>7.2</v>
      </c>
      <c r="AA35" s="626"/>
      <c r="AB35" s="626"/>
      <c r="AC35" s="626"/>
      <c r="AD35" s="627" t="s">
        <v>228</v>
      </c>
      <c r="AE35" s="627"/>
      <c r="AF35" s="627"/>
      <c r="AG35" s="627"/>
      <c r="AH35" s="627"/>
      <c r="AI35" s="627"/>
      <c r="AJ35" s="627"/>
      <c r="AK35" s="627"/>
      <c r="AL35" s="628" t="s">
        <v>177</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10667</v>
      </c>
      <c r="CS35" s="655"/>
      <c r="CT35" s="655"/>
      <c r="CU35" s="655"/>
      <c r="CV35" s="655"/>
      <c r="CW35" s="655"/>
      <c r="CX35" s="655"/>
      <c r="CY35" s="656"/>
      <c r="CZ35" s="628">
        <v>1</v>
      </c>
      <c r="DA35" s="653"/>
      <c r="DB35" s="653"/>
      <c r="DC35" s="657"/>
      <c r="DD35" s="632">
        <v>5098</v>
      </c>
      <c r="DE35" s="655"/>
      <c r="DF35" s="655"/>
      <c r="DG35" s="655"/>
      <c r="DH35" s="655"/>
      <c r="DI35" s="655"/>
      <c r="DJ35" s="655"/>
      <c r="DK35" s="656"/>
      <c r="DL35" s="632">
        <v>5010</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130440</v>
      </c>
      <c r="S36" s="624"/>
      <c r="T36" s="624"/>
      <c r="U36" s="624"/>
      <c r="V36" s="624"/>
      <c r="W36" s="624"/>
      <c r="X36" s="624"/>
      <c r="Y36" s="625"/>
      <c r="Z36" s="626">
        <v>11.2</v>
      </c>
      <c r="AA36" s="626"/>
      <c r="AB36" s="626"/>
      <c r="AC36" s="626"/>
      <c r="AD36" s="627" t="s">
        <v>177</v>
      </c>
      <c r="AE36" s="627"/>
      <c r="AF36" s="627"/>
      <c r="AG36" s="627"/>
      <c r="AH36" s="627"/>
      <c r="AI36" s="627"/>
      <c r="AJ36" s="627"/>
      <c r="AK36" s="627"/>
      <c r="AL36" s="628" t="s">
        <v>228</v>
      </c>
      <c r="AM36" s="629"/>
      <c r="AN36" s="629"/>
      <c r="AO36" s="630"/>
      <c r="AP36" s="222"/>
      <c r="AQ36" s="689" t="s">
        <v>328</v>
      </c>
      <c r="AR36" s="690"/>
      <c r="AS36" s="690"/>
      <c r="AT36" s="690"/>
      <c r="AU36" s="690"/>
      <c r="AV36" s="690"/>
      <c r="AW36" s="690"/>
      <c r="AX36" s="690"/>
      <c r="AY36" s="691"/>
      <c r="AZ36" s="612">
        <v>120508</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2063</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193812</v>
      </c>
      <c r="CS36" s="624"/>
      <c r="CT36" s="624"/>
      <c r="CU36" s="624"/>
      <c r="CV36" s="624"/>
      <c r="CW36" s="624"/>
      <c r="CX36" s="624"/>
      <c r="CY36" s="625"/>
      <c r="CZ36" s="628">
        <v>17.899999999999999</v>
      </c>
      <c r="DA36" s="653"/>
      <c r="DB36" s="653"/>
      <c r="DC36" s="657"/>
      <c r="DD36" s="632">
        <v>165950</v>
      </c>
      <c r="DE36" s="624"/>
      <c r="DF36" s="624"/>
      <c r="DG36" s="624"/>
      <c r="DH36" s="624"/>
      <c r="DI36" s="624"/>
      <c r="DJ36" s="624"/>
      <c r="DK36" s="625"/>
      <c r="DL36" s="632">
        <v>89218</v>
      </c>
      <c r="DM36" s="624"/>
      <c r="DN36" s="624"/>
      <c r="DO36" s="624"/>
      <c r="DP36" s="624"/>
      <c r="DQ36" s="624"/>
      <c r="DR36" s="624"/>
      <c r="DS36" s="624"/>
      <c r="DT36" s="624"/>
      <c r="DU36" s="624"/>
      <c r="DV36" s="625"/>
      <c r="DW36" s="628">
        <v>13.8</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22707</v>
      </c>
      <c r="S37" s="624"/>
      <c r="T37" s="624"/>
      <c r="U37" s="624"/>
      <c r="V37" s="624"/>
      <c r="W37" s="624"/>
      <c r="X37" s="624"/>
      <c r="Y37" s="625"/>
      <c r="Z37" s="626">
        <v>2</v>
      </c>
      <c r="AA37" s="626"/>
      <c r="AB37" s="626"/>
      <c r="AC37" s="626"/>
      <c r="AD37" s="627">
        <v>1204</v>
      </c>
      <c r="AE37" s="627"/>
      <c r="AF37" s="627"/>
      <c r="AG37" s="627"/>
      <c r="AH37" s="627"/>
      <c r="AI37" s="627"/>
      <c r="AJ37" s="627"/>
      <c r="AK37" s="627"/>
      <c r="AL37" s="628">
        <v>0.2</v>
      </c>
      <c r="AM37" s="629"/>
      <c r="AN37" s="629"/>
      <c r="AO37" s="630"/>
      <c r="AQ37" s="686" t="s">
        <v>332</v>
      </c>
      <c r="AR37" s="687"/>
      <c r="AS37" s="687"/>
      <c r="AT37" s="687"/>
      <c r="AU37" s="687"/>
      <c r="AV37" s="687"/>
      <c r="AW37" s="687"/>
      <c r="AX37" s="687"/>
      <c r="AY37" s="688"/>
      <c r="AZ37" s="623">
        <v>71127</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-5518</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31776</v>
      </c>
      <c r="CS37" s="655"/>
      <c r="CT37" s="655"/>
      <c r="CU37" s="655"/>
      <c r="CV37" s="655"/>
      <c r="CW37" s="655"/>
      <c r="CX37" s="655"/>
      <c r="CY37" s="656"/>
      <c r="CZ37" s="628">
        <v>2.9</v>
      </c>
      <c r="DA37" s="653"/>
      <c r="DB37" s="653"/>
      <c r="DC37" s="657"/>
      <c r="DD37" s="632">
        <v>31776</v>
      </c>
      <c r="DE37" s="655"/>
      <c r="DF37" s="655"/>
      <c r="DG37" s="655"/>
      <c r="DH37" s="655"/>
      <c r="DI37" s="655"/>
      <c r="DJ37" s="655"/>
      <c r="DK37" s="656"/>
      <c r="DL37" s="632">
        <v>30026</v>
      </c>
      <c r="DM37" s="655"/>
      <c r="DN37" s="655"/>
      <c r="DO37" s="655"/>
      <c r="DP37" s="655"/>
      <c r="DQ37" s="655"/>
      <c r="DR37" s="655"/>
      <c r="DS37" s="655"/>
      <c r="DT37" s="655"/>
      <c r="DU37" s="655"/>
      <c r="DV37" s="656"/>
      <c r="DW37" s="628">
        <v>4.7</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39949</v>
      </c>
      <c r="S38" s="624"/>
      <c r="T38" s="624"/>
      <c r="U38" s="624"/>
      <c r="V38" s="624"/>
      <c r="W38" s="624"/>
      <c r="X38" s="624"/>
      <c r="Y38" s="625"/>
      <c r="Z38" s="626">
        <v>3.4</v>
      </c>
      <c r="AA38" s="626"/>
      <c r="AB38" s="626"/>
      <c r="AC38" s="626"/>
      <c r="AD38" s="627" t="s">
        <v>228</v>
      </c>
      <c r="AE38" s="627"/>
      <c r="AF38" s="627"/>
      <c r="AG38" s="627"/>
      <c r="AH38" s="627"/>
      <c r="AI38" s="627"/>
      <c r="AJ38" s="627"/>
      <c r="AK38" s="627"/>
      <c r="AL38" s="628" t="s">
        <v>175</v>
      </c>
      <c r="AM38" s="629"/>
      <c r="AN38" s="629"/>
      <c r="AO38" s="630"/>
      <c r="AQ38" s="686" t="s">
        <v>336</v>
      </c>
      <c r="AR38" s="687"/>
      <c r="AS38" s="687"/>
      <c r="AT38" s="687"/>
      <c r="AU38" s="687"/>
      <c r="AV38" s="687"/>
      <c r="AW38" s="687"/>
      <c r="AX38" s="687"/>
      <c r="AY38" s="688"/>
      <c r="AZ38" s="623">
        <v>12877</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59</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120508</v>
      </c>
      <c r="CS38" s="624"/>
      <c r="CT38" s="624"/>
      <c r="CU38" s="624"/>
      <c r="CV38" s="624"/>
      <c r="CW38" s="624"/>
      <c r="CX38" s="624"/>
      <c r="CY38" s="625"/>
      <c r="CZ38" s="628">
        <v>11.1</v>
      </c>
      <c r="DA38" s="653"/>
      <c r="DB38" s="653"/>
      <c r="DC38" s="657"/>
      <c r="DD38" s="632">
        <v>114734</v>
      </c>
      <c r="DE38" s="624"/>
      <c r="DF38" s="624"/>
      <c r="DG38" s="624"/>
      <c r="DH38" s="624"/>
      <c r="DI38" s="624"/>
      <c r="DJ38" s="624"/>
      <c r="DK38" s="625"/>
      <c r="DL38" s="632">
        <v>89593</v>
      </c>
      <c r="DM38" s="624"/>
      <c r="DN38" s="624"/>
      <c r="DO38" s="624"/>
      <c r="DP38" s="624"/>
      <c r="DQ38" s="624"/>
      <c r="DR38" s="624"/>
      <c r="DS38" s="624"/>
      <c r="DT38" s="624"/>
      <c r="DU38" s="624"/>
      <c r="DV38" s="625"/>
      <c r="DW38" s="628">
        <v>13.9</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175</v>
      </c>
      <c r="S39" s="624"/>
      <c r="T39" s="624"/>
      <c r="U39" s="624"/>
      <c r="V39" s="624"/>
      <c r="W39" s="624"/>
      <c r="X39" s="624"/>
      <c r="Y39" s="625"/>
      <c r="Z39" s="626" t="s">
        <v>228</v>
      </c>
      <c r="AA39" s="626"/>
      <c r="AB39" s="626"/>
      <c r="AC39" s="626"/>
      <c r="AD39" s="627" t="s">
        <v>228</v>
      </c>
      <c r="AE39" s="627"/>
      <c r="AF39" s="627"/>
      <c r="AG39" s="627"/>
      <c r="AH39" s="627"/>
      <c r="AI39" s="627"/>
      <c r="AJ39" s="627"/>
      <c r="AK39" s="627"/>
      <c r="AL39" s="628" t="s">
        <v>177</v>
      </c>
      <c r="AM39" s="629"/>
      <c r="AN39" s="629"/>
      <c r="AO39" s="630"/>
      <c r="AQ39" s="686" t="s">
        <v>340</v>
      </c>
      <c r="AR39" s="687"/>
      <c r="AS39" s="687"/>
      <c r="AT39" s="687"/>
      <c r="AU39" s="687"/>
      <c r="AV39" s="687"/>
      <c r="AW39" s="687"/>
      <c r="AX39" s="687"/>
      <c r="AY39" s="688"/>
      <c r="AZ39" s="623" t="s">
        <v>175</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89</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121539</v>
      </c>
      <c r="CS39" s="655"/>
      <c r="CT39" s="655"/>
      <c r="CU39" s="655"/>
      <c r="CV39" s="655"/>
      <c r="CW39" s="655"/>
      <c r="CX39" s="655"/>
      <c r="CY39" s="656"/>
      <c r="CZ39" s="628">
        <v>11.2</v>
      </c>
      <c r="DA39" s="653"/>
      <c r="DB39" s="653"/>
      <c r="DC39" s="657"/>
      <c r="DD39" s="632">
        <v>121368</v>
      </c>
      <c r="DE39" s="655"/>
      <c r="DF39" s="655"/>
      <c r="DG39" s="655"/>
      <c r="DH39" s="655"/>
      <c r="DI39" s="655"/>
      <c r="DJ39" s="655"/>
      <c r="DK39" s="656"/>
      <c r="DL39" s="632" t="s">
        <v>228</v>
      </c>
      <c r="DM39" s="655"/>
      <c r="DN39" s="655"/>
      <c r="DO39" s="655"/>
      <c r="DP39" s="655"/>
      <c r="DQ39" s="655"/>
      <c r="DR39" s="655"/>
      <c r="DS39" s="655"/>
      <c r="DT39" s="655"/>
      <c r="DU39" s="655"/>
      <c r="DV39" s="656"/>
      <c r="DW39" s="628" t="s">
        <v>177</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5249</v>
      </c>
      <c r="S40" s="624"/>
      <c r="T40" s="624"/>
      <c r="U40" s="624"/>
      <c r="V40" s="624"/>
      <c r="W40" s="624"/>
      <c r="X40" s="624"/>
      <c r="Y40" s="625"/>
      <c r="Z40" s="626">
        <v>0.5</v>
      </c>
      <c r="AA40" s="626"/>
      <c r="AB40" s="626"/>
      <c r="AC40" s="626"/>
      <c r="AD40" s="627" t="s">
        <v>228</v>
      </c>
      <c r="AE40" s="627"/>
      <c r="AF40" s="627"/>
      <c r="AG40" s="627"/>
      <c r="AH40" s="627"/>
      <c r="AI40" s="627"/>
      <c r="AJ40" s="627"/>
      <c r="AK40" s="627"/>
      <c r="AL40" s="628" t="s">
        <v>228</v>
      </c>
      <c r="AM40" s="629"/>
      <c r="AN40" s="629"/>
      <c r="AO40" s="630"/>
      <c r="AQ40" s="686" t="s">
        <v>344</v>
      </c>
      <c r="AR40" s="687"/>
      <c r="AS40" s="687"/>
      <c r="AT40" s="687"/>
      <c r="AU40" s="687"/>
      <c r="AV40" s="687"/>
      <c r="AW40" s="687"/>
      <c r="AX40" s="687"/>
      <c r="AY40" s="688"/>
      <c r="AZ40" s="623" t="s">
        <v>228</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72</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t="s">
        <v>228</v>
      </c>
      <c r="CS40" s="624"/>
      <c r="CT40" s="624"/>
      <c r="CU40" s="624"/>
      <c r="CV40" s="624"/>
      <c r="CW40" s="624"/>
      <c r="CX40" s="624"/>
      <c r="CY40" s="625"/>
      <c r="CZ40" s="628" t="s">
        <v>177</v>
      </c>
      <c r="DA40" s="653"/>
      <c r="DB40" s="653"/>
      <c r="DC40" s="657"/>
      <c r="DD40" s="632" t="s">
        <v>177</v>
      </c>
      <c r="DE40" s="624"/>
      <c r="DF40" s="624"/>
      <c r="DG40" s="624"/>
      <c r="DH40" s="624"/>
      <c r="DI40" s="624"/>
      <c r="DJ40" s="624"/>
      <c r="DK40" s="625"/>
      <c r="DL40" s="632" t="s">
        <v>177</v>
      </c>
      <c r="DM40" s="624"/>
      <c r="DN40" s="624"/>
      <c r="DO40" s="624"/>
      <c r="DP40" s="624"/>
      <c r="DQ40" s="624"/>
      <c r="DR40" s="624"/>
      <c r="DS40" s="624"/>
      <c r="DT40" s="624"/>
      <c r="DU40" s="624"/>
      <c r="DV40" s="625"/>
      <c r="DW40" s="628" t="s">
        <v>228</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1161694</v>
      </c>
      <c r="S41" s="696"/>
      <c r="T41" s="696"/>
      <c r="U41" s="696"/>
      <c r="V41" s="696"/>
      <c r="W41" s="696"/>
      <c r="X41" s="696"/>
      <c r="Y41" s="700"/>
      <c r="Z41" s="701">
        <v>100</v>
      </c>
      <c r="AA41" s="701"/>
      <c r="AB41" s="701"/>
      <c r="AC41" s="701"/>
      <c r="AD41" s="702">
        <v>639242</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12982</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175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228</v>
      </c>
      <c r="CS41" s="655"/>
      <c r="CT41" s="655"/>
      <c r="CU41" s="655"/>
      <c r="CV41" s="655"/>
      <c r="CW41" s="655"/>
      <c r="CX41" s="655"/>
      <c r="CY41" s="656"/>
      <c r="CZ41" s="628" t="s">
        <v>177</v>
      </c>
      <c r="DA41" s="653"/>
      <c r="DB41" s="653"/>
      <c r="DC41" s="657"/>
      <c r="DD41" s="632" t="s">
        <v>175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23522</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418</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136017</v>
      </c>
      <c r="CS42" s="655"/>
      <c r="CT42" s="655"/>
      <c r="CU42" s="655"/>
      <c r="CV42" s="655"/>
      <c r="CW42" s="655"/>
      <c r="CX42" s="655"/>
      <c r="CY42" s="656"/>
      <c r="CZ42" s="628">
        <v>12.6</v>
      </c>
      <c r="DA42" s="653"/>
      <c r="DB42" s="653"/>
      <c r="DC42" s="657"/>
      <c r="DD42" s="632">
        <v>86383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11667</v>
      </c>
      <c r="CS43" s="655"/>
      <c r="CT43" s="655"/>
      <c r="CU43" s="655"/>
      <c r="CV43" s="655"/>
      <c r="CW43" s="655"/>
      <c r="CX43" s="655"/>
      <c r="CY43" s="656"/>
      <c r="CZ43" s="628">
        <v>1.1000000000000001</v>
      </c>
      <c r="DA43" s="653"/>
      <c r="DB43" s="653"/>
      <c r="DC43" s="657"/>
      <c r="DD43" s="632">
        <v>11667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136017</v>
      </c>
      <c r="CS44" s="624"/>
      <c r="CT44" s="624"/>
      <c r="CU44" s="624"/>
      <c r="CV44" s="624"/>
      <c r="CW44" s="624"/>
      <c r="CX44" s="624"/>
      <c r="CY44" s="625"/>
      <c r="CZ44" s="628">
        <v>12.6</v>
      </c>
      <c r="DA44" s="629"/>
      <c r="DB44" s="629"/>
      <c r="DC44" s="635"/>
      <c r="DD44" s="632">
        <v>86383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26199</v>
      </c>
      <c r="CS45" s="655"/>
      <c r="CT45" s="655"/>
      <c r="CU45" s="655"/>
      <c r="CV45" s="655"/>
      <c r="CW45" s="655"/>
      <c r="CX45" s="655"/>
      <c r="CY45" s="656"/>
      <c r="CZ45" s="628">
        <v>2.4</v>
      </c>
      <c r="DA45" s="653"/>
      <c r="DB45" s="653"/>
      <c r="DC45" s="657"/>
      <c r="DD45" s="632">
        <v>16039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109818</v>
      </c>
      <c r="CS46" s="624"/>
      <c r="CT46" s="624"/>
      <c r="CU46" s="624"/>
      <c r="CV46" s="624"/>
      <c r="CW46" s="624"/>
      <c r="CX46" s="624"/>
      <c r="CY46" s="625"/>
      <c r="CZ46" s="628">
        <v>10.1</v>
      </c>
      <c r="DA46" s="629"/>
      <c r="DB46" s="629"/>
      <c r="DC46" s="635"/>
      <c r="DD46" s="632">
        <v>70344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177</v>
      </c>
      <c r="CS47" s="655"/>
      <c r="CT47" s="655"/>
      <c r="CU47" s="655"/>
      <c r="CV47" s="655"/>
      <c r="CW47" s="655"/>
      <c r="CX47" s="655"/>
      <c r="CY47" s="656"/>
      <c r="CZ47" s="628" t="s">
        <v>177</v>
      </c>
      <c r="DA47" s="653"/>
      <c r="DB47" s="653"/>
      <c r="DC47" s="657"/>
      <c r="DD47" s="632" t="s">
        <v>177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228</v>
      </c>
      <c r="CS48" s="624"/>
      <c r="CT48" s="624"/>
      <c r="CU48" s="624"/>
      <c r="CV48" s="624"/>
      <c r="CW48" s="624"/>
      <c r="CX48" s="624"/>
      <c r="CY48" s="625"/>
      <c r="CZ48" s="628" t="s">
        <v>228</v>
      </c>
      <c r="DA48" s="629"/>
      <c r="DB48" s="629"/>
      <c r="DC48" s="635"/>
      <c r="DD48" s="632" t="s">
        <v>177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1083427</v>
      </c>
      <c r="CS49" s="682"/>
      <c r="CT49" s="682"/>
      <c r="CU49" s="682"/>
      <c r="CV49" s="682"/>
      <c r="CW49" s="682"/>
      <c r="CX49" s="682"/>
      <c r="CY49" s="711"/>
      <c r="CZ49" s="703">
        <v>100</v>
      </c>
      <c r="DA49" s="712"/>
      <c r="DB49" s="712"/>
      <c r="DC49" s="713"/>
      <c r="DD49" s="714">
        <v>949431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lgI9laXd5hrAwAj0xgeYpey0fz1YKFLT3o/WdEyagIjk6zI2LcJwe1qxK/+0Ssxozhgy+vha1R8sbQqFbk4A==" saltValue="TneoitqTzJpcouSqVpUY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40" zoomScaleNormal="40" zoomScaleSheetLayoutView="70" workbookViewId="0">
      <selection activeCell="BG70" sqref="BG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1162</v>
      </c>
      <c r="R7" s="753"/>
      <c r="S7" s="753"/>
      <c r="T7" s="753"/>
      <c r="U7" s="753"/>
      <c r="V7" s="753">
        <v>1083</v>
      </c>
      <c r="W7" s="753"/>
      <c r="X7" s="753"/>
      <c r="Y7" s="753"/>
      <c r="Z7" s="753"/>
      <c r="AA7" s="753">
        <v>79</v>
      </c>
      <c r="AB7" s="753"/>
      <c r="AC7" s="753"/>
      <c r="AD7" s="753"/>
      <c r="AE7" s="754"/>
      <c r="AF7" s="755">
        <v>45</v>
      </c>
      <c r="AG7" s="756"/>
      <c r="AH7" s="756"/>
      <c r="AI7" s="756"/>
      <c r="AJ7" s="757"/>
      <c r="AK7" s="758">
        <v>84</v>
      </c>
      <c r="AL7" s="759"/>
      <c r="AM7" s="759"/>
      <c r="AN7" s="759"/>
      <c r="AO7" s="759"/>
      <c r="AP7" s="759">
        <v>497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-14</v>
      </c>
      <c r="CI7" s="744"/>
      <c r="CJ7" s="744"/>
      <c r="CK7" s="744"/>
      <c r="CL7" s="745"/>
      <c r="CM7" s="743">
        <v>-52</v>
      </c>
      <c r="CN7" s="744"/>
      <c r="CO7" s="744"/>
      <c r="CP7" s="744"/>
      <c r="CQ7" s="745"/>
      <c r="CR7" s="743">
        <v>20</v>
      </c>
      <c r="CS7" s="744"/>
      <c r="CT7" s="744"/>
      <c r="CU7" s="744"/>
      <c r="CV7" s="745"/>
      <c r="CW7" s="743" t="s">
        <v>580</v>
      </c>
      <c r="CX7" s="744"/>
      <c r="CY7" s="744"/>
      <c r="CZ7" s="744"/>
      <c r="DA7" s="745"/>
      <c r="DB7" s="743" t="s">
        <v>601</v>
      </c>
      <c r="DC7" s="744"/>
      <c r="DD7" s="744"/>
      <c r="DE7" s="744"/>
      <c r="DF7" s="745"/>
      <c r="DG7" s="743" t="s">
        <v>602</v>
      </c>
      <c r="DH7" s="744"/>
      <c r="DI7" s="744"/>
      <c r="DJ7" s="744"/>
      <c r="DK7" s="745"/>
      <c r="DL7" s="743" t="s">
        <v>580</v>
      </c>
      <c r="DM7" s="744"/>
      <c r="DN7" s="744"/>
      <c r="DO7" s="744"/>
      <c r="DP7" s="745"/>
      <c r="DQ7" s="743" t="s">
        <v>580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11</v>
      </c>
      <c r="CI8" s="777"/>
      <c r="CJ8" s="777"/>
      <c r="CK8" s="777"/>
      <c r="CL8" s="778"/>
      <c r="CM8" s="776">
        <v>-12</v>
      </c>
      <c r="CN8" s="777"/>
      <c r="CO8" s="777"/>
      <c r="CP8" s="777"/>
      <c r="CQ8" s="778"/>
      <c r="CR8" s="776">
        <v>2</v>
      </c>
      <c r="CS8" s="777"/>
      <c r="CT8" s="777"/>
      <c r="CU8" s="777"/>
      <c r="CV8" s="778"/>
      <c r="CW8" s="776" t="s">
        <v>580</v>
      </c>
      <c r="CX8" s="777"/>
      <c r="CY8" s="777"/>
      <c r="CZ8" s="777"/>
      <c r="DA8" s="778"/>
      <c r="DB8" s="776" t="s">
        <v>580</v>
      </c>
      <c r="DC8" s="777"/>
      <c r="DD8" s="777"/>
      <c r="DE8" s="777"/>
      <c r="DF8" s="778"/>
      <c r="DG8" s="776" t="s">
        <v>580</v>
      </c>
      <c r="DH8" s="777"/>
      <c r="DI8" s="777"/>
      <c r="DJ8" s="777"/>
      <c r="DK8" s="778"/>
      <c r="DL8" s="776" t="s">
        <v>602</v>
      </c>
      <c r="DM8" s="777"/>
      <c r="DN8" s="777"/>
      <c r="DO8" s="777"/>
      <c r="DP8" s="778"/>
      <c r="DQ8" s="776" t="s">
        <v>580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45</v>
      </c>
      <c r="AG23" s="793"/>
      <c r="AH23" s="793"/>
      <c r="AI23" s="793"/>
      <c r="AJ23" s="796"/>
      <c r="AK23" s="797"/>
      <c r="AL23" s="798"/>
      <c r="AM23" s="798"/>
      <c r="AN23" s="798"/>
      <c r="AO23" s="798"/>
      <c r="AP23" s="793"/>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75</v>
      </c>
      <c r="R28" s="823"/>
      <c r="S28" s="823"/>
      <c r="T28" s="823"/>
      <c r="U28" s="823"/>
      <c r="V28" s="823">
        <v>73</v>
      </c>
      <c r="W28" s="823"/>
      <c r="X28" s="823"/>
      <c r="Y28" s="823"/>
      <c r="Z28" s="823"/>
      <c r="AA28" s="823">
        <v>2</v>
      </c>
      <c r="AB28" s="823"/>
      <c r="AC28" s="823"/>
      <c r="AD28" s="823"/>
      <c r="AE28" s="824"/>
      <c r="AF28" s="825">
        <v>2</v>
      </c>
      <c r="AG28" s="823"/>
      <c r="AH28" s="823"/>
      <c r="AI28" s="823"/>
      <c r="AJ28" s="826"/>
      <c r="AK28" s="827">
        <v>12</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79</v>
      </c>
      <c r="R29" s="784"/>
      <c r="S29" s="784"/>
      <c r="T29" s="784"/>
      <c r="U29" s="784"/>
      <c r="V29" s="784">
        <v>63</v>
      </c>
      <c r="W29" s="784"/>
      <c r="X29" s="784"/>
      <c r="Y29" s="784"/>
      <c r="Z29" s="784"/>
      <c r="AA29" s="784">
        <v>16</v>
      </c>
      <c r="AB29" s="784"/>
      <c r="AC29" s="784"/>
      <c r="AD29" s="784"/>
      <c r="AE29" s="785"/>
      <c r="AF29" s="786">
        <v>16</v>
      </c>
      <c r="AG29" s="787"/>
      <c r="AH29" s="787"/>
      <c r="AI29" s="787"/>
      <c r="AJ29" s="788"/>
      <c r="AK29" s="834">
        <v>17</v>
      </c>
      <c r="AL29" s="830"/>
      <c r="AM29" s="830"/>
      <c r="AN29" s="830"/>
      <c r="AO29" s="830"/>
      <c r="AP29" s="830" t="s">
        <v>580</v>
      </c>
      <c r="AQ29" s="830"/>
      <c r="AR29" s="830"/>
      <c r="AS29" s="830"/>
      <c r="AT29" s="830"/>
      <c r="AU29" s="830" t="s">
        <v>581</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27</v>
      </c>
      <c r="R30" s="784"/>
      <c r="S30" s="784"/>
      <c r="T30" s="784"/>
      <c r="U30" s="784"/>
      <c r="V30" s="784">
        <v>25</v>
      </c>
      <c r="W30" s="784"/>
      <c r="X30" s="784"/>
      <c r="Y30" s="784"/>
      <c r="Z30" s="784"/>
      <c r="AA30" s="784">
        <v>2</v>
      </c>
      <c r="AB30" s="784"/>
      <c r="AC30" s="784"/>
      <c r="AD30" s="784"/>
      <c r="AE30" s="785"/>
      <c r="AF30" s="786">
        <v>2</v>
      </c>
      <c r="AG30" s="787"/>
      <c r="AH30" s="787"/>
      <c r="AI30" s="787"/>
      <c r="AJ30" s="788"/>
      <c r="AK30" s="834">
        <v>7</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8</v>
      </c>
      <c r="R31" s="784"/>
      <c r="S31" s="784"/>
      <c r="T31" s="784"/>
      <c r="U31" s="784"/>
      <c r="V31" s="784">
        <v>8</v>
      </c>
      <c r="W31" s="784"/>
      <c r="X31" s="784"/>
      <c r="Y31" s="784"/>
      <c r="Z31" s="784"/>
      <c r="AA31" s="784">
        <v>0</v>
      </c>
      <c r="AB31" s="784"/>
      <c r="AC31" s="784"/>
      <c r="AD31" s="784"/>
      <c r="AE31" s="785"/>
      <c r="AF31" s="786">
        <v>0</v>
      </c>
      <c r="AG31" s="787"/>
      <c r="AH31" s="787"/>
      <c r="AI31" s="787"/>
      <c r="AJ31" s="788"/>
      <c r="AK31" s="834">
        <v>3</v>
      </c>
      <c r="AL31" s="830"/>
      <c r="AM31" s="830"/>
      <c r="AN31" s="830"/>
      <c r="AO31" s="830"/>
      <c r="AP31" s="830" t="s">
        <v>580</v>
      </c>
      <c r="AQ31" s="830"/>
      <c r="AR31" s="830"/>
      <c r="AS31" s="830"/>
      <c r="AT31" s="830"/>
      <c r="AU31" s="830" t="s">
        <v>580</v>
      </c>
      <c r="AV31" s="830"/>
      <c r="AW31" s="830"/>
      <c r="AX31" s="830"/>
      <c r="AY31" s="830"/>
      <c r="AZ31" s="831" t="s">
        <v>582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100</v>
      </c>
      <c r="R32" s="784"/>
      <c r="S32" s="784"/>
      <c r="T32" s="784"/>
      <c r="U32" s="784"/>
      <c r="V32" s="784">
        <v>96</v>
      </c>
      <c r="W32" s="784"/>
      <c r="X32" s="784"/>
      <c r="Y32" s="784"/>
      <c r="Z32" s="784"/>
      <c r="AA32" s="784">
        <v>4</v>
      </c>
      <c r="AB32" s="784"/>
      <c r="AC32" s="784"/>
      <c r="AD32" s="784"/>
      <c r="AE32" s="785"/>
      <c r="AF32" s="786">
        <v>5</v>
      </c>
      <c r="AG32" s="787"/>
      <c r="AH32" s="787"/>
      <c r="AI32" s="787"/>
      <c r="AJ32" s="788"/>
      <c r="AK32" s="834">
        <v>71</v>
      </c>
      <c r="AL32" s="830"/>
      <c r="AM32" s="830"/>
      <c r="AN32" s="830"/>
      <c r="AO32" s="830"/>
      <c r="AP32" s="830">
        <v>394</v>
      </c>
      <c r="AQ32" s="830"/>
      <c r="AR32" s="830"/>
      <c r="AS32" s="830"/>
      <c r="AT32" s="830"/>
      <c r="AU32" s="830">
        <v>394</v>
      </c>
      <c r="AV32" s="830"/>
      <c r="AW32" s="830"/>
      <c r="AX32" s="830"/>
      <c r="AY32" s="830"/>
      <c r="AZ32" s="831" t="s">
        <v>580</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24</v>
      </c>
      <c r="R33" s="784"/>
      <c r="S33" s="784"/>
      <c r="T33" s="784"/>
      <c r="U33" s="784"/>
      <c r="V33" s="784">
        <v>22</v>
      </c>
      <c r="W33" s="784"/>
      <c r="X33" s="784"/>
      <c r="Y33" s="784"/>
      <c r="Z33" s="784"/>
      <c r="AA33" s="784">
        <v>2</v>
      </c>
      <c r="AB33" s="784"/>
      <c r="AC33" s="784"/>
      <c r="AD33" s="784"/>
      <c r="AE33" s="785"/>
      <c r="AF33" s="786">
        <v>2</v>
      </c>
      <c r="AG33" s="787"/>
      <c r="AH33" s="787"/>
      <c r="AI33" s="787"/>
      <c r="AJ33" s="788"/>
      <c r="AK33" s="834">
        <v>13</v>
      </c>
      <c r="AL33" s="830"/>
      <c r="AM33" s="830"/>
      <c r="AN33" s="830"/>
      <c r="AO33" s="830"/>
      <c r="AP33" s="830">
        <v>26</v>
      </c>
      <c r="AQ33" s="830"/>
      <c r="AR33" s="830"/>
      <c r="AS33" s="830"/>
      <c r="AT33" s="830"/>
      <c r="AU33" s="830">
        <v>26</v>
      </c>
      <c r="AV33" s="830"/>
      <c r="AW33" s="830"/>
      <c r="AX33" s="830"/>
      <c r="AY33" s="830"/>
      <c r="AZ33" s="831" t="s">
        <v>583</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1777</v>
      </c>
      <c r="R68" s="866"/>
      <c r="S68" s="866"/>
      <c r="T68" s="866"/>
      <c r="U68" s="866"/>
      <c r="V68" s="866">
        <v>1665</v>
      </c>
      <c r="W68" s="866"/>
      <c r="X68" s="866"/>
      <c r="Y68" s="866"/>
      <c r="Z68" s="866"/>
      <c r="AA68" s="866">
        <v>112</v>
      </c>
      <c r="AB68" s="866"/>
      <c r="AC68" s="866"/>
      <c r="AD68" s="866"/>
      <c r="AE68" s="866"/>
      <c r="AF68" s="866">
        <v>97</v>
      </c>
      <c r="AG68" s="866"/>
      <c r="AH68" s="866"/>
      <c r="AI68" s="866"/>
      <c r="AJ68" s="866"/>
      <c r="AK68" s="866">
        <v>100</v>
      </c>
      <c r="AL68" s="866"/>
      <c r="AM68" s="866"/>
      <c r="AN68" s="866"/>
      <c r="AO68" s="866"/>
      <c r="AP68" s="866">
        <v>2538</v>
      </c>
      <c r="AQ68" s="866"/>
      <c r="AR68" s="866"/>
      <c r="AS68" s="866"/>
      <c r="AT68" s="866"/>
      <c r="AU68" s="866">
        <v>22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18</v>
      </c>
      <c r="R69" s="830"/>
      <c r="S69" s="830"/>
      <c r="T69" s="830"/>
      <c r="U69" s="830"/>
      <c r="V69" s="830">
        <v>3</v>
      </c>
      <c r="W69" s="830"/>
      <c r="X69" s="830"/>
      <c r="Y69" s="830"/>
      <c r="Z69" s="830"/>
      <c r="AA69" s="830">
        <v>15</v>
      </c>
      <c r="AB69" s="830"/>
      <c r="AC69" s="830"/>
      <c r="AD69" s="830"/>
      <c r="AE69" s="830"/>
      <c r="AF69" s="830">
        <v>8</v>
      </c>
      <c r="AG69" s="830"/>
      <c r="AH69" s="830"/>
      <c r="AI69" s="830"/>
      <c r="AJ69" s="830"/>
      <c r="AK69" s="830" t="s">
        <v>580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2364</v>
      </c>
      <c r="R70" s="830"/>
      <c r="S70" s="830"/>
      <c r="T70" s="830"/>
      <c r="U70" s="830"/>
      <c r="V70" s="830">
        <v>2311</v>
      </c>
      <c r="W70" s="830"/>
      <c r="X70" s="830"/>
      <c r="Y70" s="830"/>
      <c r="Z70" s="830"/>
      <c r="AA70" s="830">
        <v>53</v>
      </c>
      <c r="AB70" s="830"/>
      <c r="AC70" s="830"/>
      <c r="AD70" s="830"/>
      <c r="AE70" s="830"/>
      <c r="AF70" s="830">
        <v>46</v>
      </c>
      <c r="AG70" s="830"/>
      <c r="AH70" s="830"/>
      <c r="AI70" s="830"/>
      <c r="AJ70" s="830"/>
      <c r="AK70" s="830">
        <v>282</v>
      </c>
      <c r="AL70" s="830"/>
      <c r="AM70" s="830"/>
      <c r="AN70" s="830"/>
      <c r="AO70" s="830"/>
      <c r="AP70" s="830">
        <v>57</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146</v>
      </c>
      <c r="R71" s="830"/>
      <c r="S71" s="830"/>
      <c r="T71" s="830"/>
      <c r="U71" s="830"/>
      <c r="V71" s="830">
        <v>137</v>
      </c>
      <c r="W71" s="830"/>
      <c r="X71" s="830"/>
      <c r="Y71" s="830"/>
      <c r="Z71" s="830"/>
      <c r="AA71" s="830">
        <v>9</v>
      </c>
      <c r="AB71" s="830"/>
      <c r="AC71" s="830"/>
      <c r="AD71" s="830"/>
      <c r="AE71" s="830"/>
      <c r="AF71" s="830">
        <v>9</v>
      </c>
      <c r="AG71" s="830"/>
      <c r="AH71" s="830"/>
      <c r="AI71" s="830"/>
      <c r="AJ71" s="830"/>
      <c r="AK71" s="830">
        <v>37</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239</v>
      </c>
      <c r="R72" s="830"/>
      <c r="S72" s="830"/>
      <c r="T72" s="830"/>
      <c r="U72" s="830"/>
      <c r="V72" s="830">
        <v>188</v>
      </c>
      <c r="W72" s="830"/>
      <c r="X72" s="830"/>
      <c r="Y72" s="830"/>
      <c r="Z72" s="830"/>
      <c r="AA72" s="830">
        <v>50</v>
      </c>
      <c r="AB72" s="830"/>
      <c r="AC72" s="830"/>
      <c r="AD72" s="830"/>
      <c r="AE72" s="830"/>
      <c r="AF72" s="830">
        <v>50</v>
      </c>
      <c r="AG72" s="830"/>
      <c r="AH72" s="830"/>
      <c r="AI72" s="830"/>
      <c r="AJ72" s="830"/>
      <c r="AK72" s="830">
        <v>19</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307348</v>
      </c>
      <c r="R73" s="830"/>
      <c r="S73" s="830"/>
      <c r="T73" s="830"/>
      <c r="U73" s="830"/>
      <c r="V73" s="830">
        <v>292047</v>
      </c>
      <c r="W73" s="830"/>
      <c r="X73" s="830"/>
      <c r="Y73" s="830"/>
      <c r="Z73" s="830"/>
      <c r="AA73" s="830">
        <v>15301</v>
      </c>
      <c r="AB73" s="830"/>
      <c r="AC73" s="830"/>
      <c r="AD73" s="830"/>
      <c r="AE73" s="830"/>
      <c r="AF73" s="830">
        <v>15301</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86</v>
      </c>
      <c r="R74" s="830"/>
      <c r="S74" s="830"/>
      <c r="T74" s="830"/>
      <c r="U74" s="830"/>
      <c r="V74" s="830">
        <v>78</v>
      </c>
      <c r="W74" s="830"/>
      <c r="X74" s="830"/>
      <c r="Y74" s="830"/>
      <c r="Z74" s="830"/>
      <c r="AA74" s="830">
        <v>8</v>
      </c>
      <c r="AB74" s="830"/>
      <c r="AC74" s="830"/>
      <c r="AD74" s="830"/>
      <c r="AE74" s="830"/>
      <c r="AF74" s="830">
        <v>-5</v>
      </c>
      <c r="AG74" s="830"/>
      <c r="AH74" s="830"/>
      <c r="AI74" s="830"/>
      <c r="AJ74" s="830"/>
      <c r="AK74" s="830" t="s">
        <v>580</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1833</v>
      </c>
      <c r="R75" s="878"/>
      <c r="S75" s="878"/>
      <c r="T75" s="878"/>
      <c r="U75" s="834"/>
      <c r="V75" s="879">
        <v>1780</v>
      </c>
      <c r="W75" s="878"/>
      <c r="X75" s="878"/>
      <c r="Y75" s="878"/>
      <c r="Z75" s="834"/>
      <c r="AA75" s="879">
        <v>53</v>
      </c>
      <c r="AB75" s="878"/>
      <c r="AC75" s="878"/>
      <c r="AD75" s="878"/>
      <c r="AE75" s="834"/>
      <c r="AF75" s="879">
        <v>53</v>
      </c>
      <c r="AG75" s="878"/>
      <c r="AH75" s="878"/>
      <c r="AI75" s="878"/>
      <c r="AJ75" s="834"/>
      <c r="AK75" s="879">
        <v>4</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6552</v>
      </c>
      <c r="R76" s="878"/>
      <c r="S76" s="878"/>
      <c r="T76" s="878"/>
      <c r="U76" s="834"/>
      <c r="V76" s="879">
        <v>6149</v>
      </c>
      <c r="W76" s="878"/>
      <c r="X76" s="878"/>
      <c r="Y76" s="878"/>
      <c r="Z76" s="834"/>
      <c r="AA76" s="879">
        <v>403</v>
      </c>
      <c r="AB76" s="878"/>
      <c r="AC76" s="878"/>
      <c r="AD76" s="878"/>
      <c r="AE76" s="834"/>
      <c r="AF76" s="879">
        <v>403</v>
      </c>
      <c r="AG76" s="878"/>
      <c r="AH76" s="878"/>
      <c r="AI76" s="878"/>
      <c r="AJ76" s="834"/>
      <c r="AK76" s="879">
        <v>7</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13</v>
      </c>
      <c r="R77" s="878"/>
      <c r="S77" s="878"/>
      <c r="T77" s="878"/>
      <c r="U77" s="834"/>
      <c r="V77" s="879">
        <v>13</v>
      </c>
      <c r="W77" s="878"/>
      <c r="X77" s="878"/>
      <c r="Y77" s="878"/>
      <c r="Z77" s="834"/>
      <c r="AA77" s="879">
        <v>0</v>
      </c>
      <c r="AB77" s="878"/>
      <c r="AC77" s="878"/>
      <c r="AD77" s="878"/>
      <c r="AE77" s="834"/>
      <c r="AF77" s="879">
        <v>0</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594</v>
      </c>
      <c r="C78" s="874"/>
      <c r="D78" s="874"/>
      <c r="E78" s="874"/>
      <c r="F78" s="874"/>
      <c r="G78" s="874"/>
      <c r="H78" s="874"/>
      <c r="I78" s="874"/>
      <c r="J78" s="874"/>
      <c r="K78" s="874"/>
      <c r="L78" s="874"/>
      <c r="M78" s="874"/>
      <c r="N78" s="874"/>
      <c r="O78" s="874"/>
      <c r="P78" s="875"/>
      <c r="Q78" s="876">
        <v>10</v>
      </c>
      <c r="R78" s="830"/>
      <c r="S78" s="830"/>
      <c r="T78" s="830"/>
      <c r="U78" s="830"/>
      <c r="V78" s="830">
        <v>10</v>
      </c>
      <c r="W78" s="830"/>
      <c r="X78" s="830"/>
      <c r="Y78" s="830"/>
      <c r="Z78" s="830"/>
      <c r="AA78" s="830">
        <v>0</v>
      </c>
      <c r="AB78" s="830"/>
      <c r="AC78" s="830"/>
      <c r="AD78" s="830"/>
      <c r="AE78" s="830"/>
      <c r="AF78" s="830">
        <v>0</v>
      </c>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595</v>
      </c>
      <c r="C79" s="874"/>
      <c r="D79" s="874"/>
      <c r="E79" s="874"/>
      <c r="F79" s="874"/>
      <c r="G79" s="874"/>
      <c r="H79" s="874"/>
      <c r="I79" s="874"/>
      <c r="J79" s="874"/>
      <c r="K79" s="874"/>
      <c r="L79" s="874"/>
      <c r="M79" s="874"/>
      <c r="N79" s="874"/>
      <c r="O79" s="874"/>
      <c r="P79" s="875"/>
      <c r="Q79" s="876">
        <v>2</v>
      </c>
      <c r="R79" s="830"/>
      <c r="S79" s="830"/>
      <c r="T79" s="830"/>
      <c r="U79" s="830"/>
      <c r="V79" s="830">
        <v>2</v>
      </c>
      <c r="W79" s="830"/>
      <c r="X79" s="830"/>
      <c r="Y79" s="830"/>
      <c r="Z79" s="830"/>
      <c r="AA79" s="830">
        <v>0</v>
      </c>
      <c r="AB79" s="830"/>
      <c r="AC79" s="830"/>
      <c r="AD79" s="830"/>
      <c r="AE79" s="830"/>
      <c r="AF79" s="830">
        <v>0</v>
      </c>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596</v>
      </c>
      <c r="C80" s="874"/>
      <c r="D80" s="874"/>
      <c r="E80" s="874"/>
      <c r="F80" s="874"/>
      <c r="G80" s="874"/>
      <c r="H80" s="874"/>
      <c r="I80" s="874"/>
      <c r="J80" s="874"/>
      <c r="K80" s="874"/>
      <c r="L80" s="874"/>
      <c r="M80" s="874"/>
      <c r="N80" s="874"/>
      <c r="O80" s="874"/>
      <c r="P80" s="875"/>
      <c r="Q80" s="876">
        <v>169</v>
      </c>
      <c r="R80" s="830"/>
      <c r="S80" s="830"/>
      <c r="T80" s="830"/>
      <c r="U80" s="830"/>
      <c r="V80" s="830">
        <v>163</v>
      </c>
      <c r="W80" s="830"/>
      <c r="X80" s="830"/>
      <c r="Y80" s="830"/>
      <c r="Z80" s="830"/>
      <c r="AA80" s="830">
        <v>7</v>
      </c>
      <c r="AB80" s="830"/>
      <c r="AC80" s="830"/>
      <c r="AD80" s="830"/>
      <c r="AE80" s="830"/>
      <c r="AF80" s="830">
        <v>7</v>
      </c>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597</v>
      </c>
      <c r="C81" s="874"/>
      <c r="D81" s="874"/>
      <c r="E81" s="874"/>
      <c r="F81" s="874"/>
      <c r="G81" s="874"/>
      <c r="H81" s="874"/>
      <c r="I81" s="874"/>
      <c r="J81" s="874"/>
      <c r="K81" s="874"/>
      <c r="L81" s="874"/>
      <c r="M81" s="874"/>
      <c r="N81" s="874"/>
      <c r="O81" s="874"/>
      <c r="P81" s="875"/>
      <c r="Q81" s="876">
        <v>29</v>
      </c>
      <c r="R81" s="830"/>
      <c r="S81" s="830"/>
      <c r="T81" s="830"/>
      <c r="U81" s="830"/>
      <c r="V81" s="830">
        <v>27</v>
      </c>
      <c r="W81" s="830"/>
      <c r="X81" s="830"/>
      <c r="Y81" s="830"/>
      <c r="Z81" s="830"/>
      <c r="AA81" s="830">
        <v>2</v>
      </c>
      <c r="AB81" s="830"/>
      <c r="AC81" s="830"/>
      <c r="AD81" s="830"/>
      <c r="AE81" s="830"/>
      <c r="AF81" s="830">
        <v>0</v>
      </c>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598</v>
      </c>
      <c r="C82" s="874"/>
      <c r="D82" s="874"/>
      <c r="E82" s="874"/>
      <c r="F82" s="874"/>
      <c r="G82" s="874"/>
      <c r="H82" s="874"/>
      <c r="I82" s="874"/>
      <c r="J82" s="874"/>
      <c r="K82" s="874"/>
      <c r="L82" s="874"/>
      <c r="M82" s="874"/>
      <c r="N82" s="874"/>
      <c r="O82" s="874"/>
      <c r="P82" s="875"/>
      <c r="Q82" s="876">
        <v>210</v>
      </c>
      <c r="R82" s="830"/>
      <c r="S82" s="830"/>
      <c r="T82" s="830"/>
      <c r="U82" s="830"/>
      <c r="V82" s="830">
        <v>1780</v>
      </c>
      <c r="W82" s="830"/>
      <c r="X82" s="830"/>
      <c r="Y82" s="830"/>
      <c r="Z82" s="830"/>
      <c r="AA82" s="830">
        <v>53</v>
      </c>
      <c r="AB82" s="830"/>
      <c r="AC82" s="830"/>
      <c r="AD82" s="830"/>
      <c r="AE82" s="830"/>
      <c r="AF82" s="830">
        <v>4</v>
      </c>
      <c r="AG82" s="830"/>
      <c r="AH82" s="830"/>
      <c r="AI82" s="830"/>
      <c r="AJ82" s="830"/>
      <c r="AK82" s="830">
        <v>4</v>
      </c>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307</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307</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307</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82735</v>
      </c>
      <c r="AB110" s="900"/>
      <c r="AC110" s="900"/>
      <c r="AD110" s="900"/>
      <c r="AE110" s="901"/>
      <c r="AF110" s="902">
        <v>80004</v>
      </c>
      <c r="AG110" s="900"/>
      <c r="AH110" s="900"/>
      <c r="AI110" s="900"/>
      <c r="AJ110" s="901"/>
      <c r="AK110" s="902">
        <v>86907</v>
      </c>
      <c r="AL110" s="900"/>
      <c r="AM110" s="900"/>
      <c r="AN110" s="900"/>
      <c r="AO110" s="901"/>
      <c r="AP110" s="903">
        <v>16.3</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565997</v>
      </c>
      <c r="BR110" s="931"/>
      <c r="BS110" s="931"/>
      <c r="BT110" s="931"/>
      <c r="BU110" s="931"/>
      <c r="BV110" s="931">
        <v>542507</v>
      </c>
      <c r="BW110" s="931"/>
      <c r="BX110" s="931"/>
      <c r="BY110" s="931"/>
      <c r="BZ110" s="931"/>
      <c r="CA110" s="931">
        <v>497267</v>
      </c>
      <c r="CB110" s="931"/>
      <c r="CC110" s="931"/>
      <c r="CD110" s="931"/>
      <c r="CE110" s="931"/>
      <c r="CF110" s="944">
        <v>93.5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439</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391</v>
      </c>
      <c r="BR111" s="926"/>
      <c r="BS111" s="926"/>
      <c r="BT111" s="926"/>
      <c r="BU111" s="926"/>
      <c r="BV111" s="926" t="s">
        <v>391</v>
      </c>
      <c r="BW111" s="926"/>
      <c r="BX111" s="926"/>
      <c r="BY111" s="926"/>
      <c r="BZ111" s="926"/>
      <c r="CA111" s="926" t="s">
        <v>391</v>
      </c>
      <c r="CB111" s="926"/>
      <c r="CC111" s="926"/>
      <c r="CD111" s="926"/>
      <c r="CE111" s="926"/>
      <c r="CF111" s="920" t="s">
        <v>391</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391</v>
      </c>
      <c r="DH111" s="926"/>
      <c r="DI111" s="926"/>
      <c r="DJ111" s="926"/>
      <c r="DK111" s="926"/>
      <c r="DL111" s="926" t="s">
        <v>444</v>
      </c>
      <c r="DM111" s="926"/>
      <c r="DN111" s="926"/>
      <c r="DO111" s="926"/>
      <c r="DP111" s="926"/>
      <c r="DQ111" s="926" t="s">
        <v>391</v>
      </c>
      <c r="DR111" s="926"/>
      <c r="DS111" s="926"/>
      <c r="DT111" s="926"/>
      <c r="DU111" s="926"/>
      <c r="DV111" s="927" t="s">
        <v>444</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391</v>
      </c>
      <c r="AB112" s="959"/>
      <c r="AC112" s="959"/>
      <c r="AD112" s="959"/>
      <c r="AE112" s="960"/>
      <c r="AF112" s="961" t="s">
        <v>391</v>
      </c>
      <c r="AG112" s="959"/>
      <c r="AH112" s="959"/>
      <c r="AI112" s="959"/>
      <c r="AJ112" s="960"/>
      <c r="AK112" s="961" t="s">
        <v>391</v>
      </c>
      <c r="AL112" s="959"/>
      <c r="AM112" s="959"/>
      <c r="AN112" s="959"/>
      <c r="AO112" s="960"/>
      <c r="AP112" s="962" t="s">
        <v>391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419405</v>
      </c>
      <c r="BR112" s="926"/>
      <c r="BS112" s="926"/>
      <c r="BT112" s="926"/>
      <c r="BU112" s="926"/>
      <c r="BV112" s="926">
        <v>453952</v>
      </c>
      <c r="BW112" s="926"/>
      <c r="BX112" s="926"/>
      <c r="BY112" s="926"/>
      <c r="BZ112" s="926"/>
      <c r="CA112" s="926">
        <v>420245</v>
      </c>
      <c r="CB112" s="926"/>
      <c r="CC112" s="926"/>
      <c r="CD112" s="926"/>
      <c r="CE112" s="926"/>
      <c r="CF112" s="920">
        <v>79</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391</v>
      </c>
      <c r="DH112" s="926"/>
      <c r="DI112" s="926"/>
      <c r="DJ112" s="926"/>
      <c r="DK112" s="926"/>
      <c r="DL112" s="926" t="s">
        <v>391</v>
      </c>
      <c r="DM112" s="926"/>
      <c r="DN112" s="926"/>
      <c r="DO112" s="926"/>
      <c r="DP112" s="926"/>
      <c r="DQ112" s="926" t="s">
        <v>391</v>
      </c>
      <c r="DR112" s="926"/>
      <c r="DS112" s="926"/>
      <c r="DT112" s="926"/>
      <c r="DU112" s="926"/>
      <c r="DV112" s="927" t="s">
        <v>391</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24364</v>
      </c>
      <c r="AB113" s="938"/>
      <c r="AC113" s="938"/>
      <c r="AD113" s="938"/>
      <c r="AE113" s="939"/>
      <c r="AF113" s="940">
        <v>33285</v>
      </c>
      <c r="AG113" s="938"/>
      <c r="AH113" s="938"/>
      <c r="AI113" s="938"/>
      <c r="AJ113" s="939"/>
      <c r="AK113" s="940">
        <v>39793</v>
      </c>
      <c r="AL113" s="938"/>
      <c r="AM113" s="938"/>
      <c r="AN113" s="938"/>
      <c r="AO113" s="939"/>
      <c r="AP113" s="941">
        <v>7.5</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28868</v>
      </c>
      <c r="BR113" s="926"/>
      <c r="BS113" s="926"/>
      <c r="BT113" s="926"/>
      <c r="BU113" s="926"/>
      <c r="BV113" s="926">
        <v>27421</v>
      </c>
      <c r="BW113" s="926"/>
      <c r="BX113" s="926"/>
      <c r="BY113" s="926"/>
      <c r="BZ113" s="926"/>
      <c r="CA113" s="926">
        <v>25782</v>
      </c>
      <c r="CB113" s="926"/>
      <c r="CC113" s="926"/>
      <c r="CD113" s="926"/>
      <c r="CE113" s="926"/>
      <c r="CF113" s="920">
        <v>4.8</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391</v>
      </c>
      <c r="DH113" s="959"/>
      <c r="DI113" s="959"/>
      <c r="DJ113" s="959"/>
      <c r="DK113" s="960"/>
      <c r="DL113" s="961" t="s">
        <v>391</v>
      </c>
      <c r="DM113" s="959"/>
      <c r="DN113" s="959"/>
      <c r="DO113" s="959"/>
      <c r="DP113" s="960"/>
      <c r="DQ113" s="961" t="s">
        <v>391</v>
      </c>
      <c r="DR113" s="959"/>
      <c r="DS113" s="959"/>
      <c r="DT113" s="959"/>
      <c r="DU113" s="960"/>
      <c r="DV113" s="962" t="s">
        <v>391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2104</v>
      </c>
      <c r="AB114" s="959"/>
      <c r="AC114" s="959"/>
      <c r="AD114" s="959"/>
      <c r="AE114" s="960"/>
      <c r="AF114" s="961">
        <v>2670</v>
      </c>
      <c r="AG114" s="959"/>
      <c r="AH114" s="959"/>
      <c r="AI114" s="959"/>
      <c r="AJ114" s="960"/>
      <c r="AK114" s="961">
        <v>2675</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114883</v>
      </c>
      <c r="BR114" s="926"/>
      <c r="BS114" s="926"/>
      <c r="BT114" s="926"/>
      <c r="BU114" s="926"/>
      <c r="BV114" s="926">
        <v>106310</v>
      </c>
      <c r="BW114" s="926"/>
      <c r="BX114" s="926"/>
      <c r="BY114" s="926"/>
      <c r="BZ114" s="926"/>
      <c r="CA114" s="926">
        <v>101895</v>
      </c>
      <c r="CB114" s="926"/>
      <c r="CC114" s="926"/>
      <c r="CD114" s="926"/>
      <c r="CE114" s="926"/>
      <c r="CF114" s="920">
        <v>19.2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391</v>
      </c>
      <c r="DH114" s="959"/>
      <c r="DI114" s="959"/>
      <c r="DJ114" s="959"/>
      <c r="DK114" s="960"/>
      <c r="DL114" s="961" t="s">
        <v>391</v>
      </c>
      <c r="DM114" s="959"/>
      <c r="DN114" s="959"/>
      <c r="DO114" s="959"/>
      <c r="DP114" s="960"/>
      <c r="DQ114" s="961" t="s">
        <v>391</v>
      </c>
      <c r="DR114" s="959"/>
      <c r="DS114" s="959"/>
      <c r="DT114" s="959"/>
      <c r="DU114" s="960"/>
      <c r="DV114" s="962" t="s">
        <v>391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391</v>
      </c>
      <c r="AB115" s="938"/>
      <c r="AC115" s="938"/>
      <c r="AD115" s="938"/>
      <c r="AE115" s="939"/>
      <c r="AF115" s="940" t="s">
        <v>391</v>
      </c>
      <c r="AG115" s="938"/>
      <c r="AH115" s="938"/>
      <c r="AI115" s="938"/>
      <c r="AJ115" s="939"/>
      <c r="AK115" s="940" t="s">
        <v>391</v>
      </c>
      <c r="AL115" s="938"/>
      <c r="AM115" s="938"/>
      <c r="AN115" s="938"/>
      <c r="AO115" s="939"/>
      <c r="AP115" s="941" t="s">
        <v>391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177</v>
      </c>
      <c r="BR115" s="926"/>
      <c r="BS115" s="926"/>
      <c r="BT115" s="926"/>
      <c r="BU115" s="926"/>
      <c r="BV115" s="926" t="s">
        <v>391</v>
      </c>
      <c r="BW115" s="926"/>
      <c r="BX115" s="926"/>
      <c r="BY115" s="926"/>
      <c r="BZ115" s="926"/>
      <c r="CA115" s="926" t="s">
        <v>391</v>
      </c>
      <c r="CB115" s="926"/>
      <c r="CC115" s="926"/>
      <c r="CD115" s="926"/>
      <c r="CE115" s="926"/>
      <c r="CF115" s="920" t="s">
        <v>391</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177</v>
      </c>
      <c r="DH115" s="959"/>
      <c r="DI115" s="959"/>
      <c r="DJ115" s="959"/>
      <c r="DK115" s="960"/>
      <c r="DL115" s="961" t="s">
        <v>177</v>
      </c>
      <c r="DM115" s="959"/>
      <c r="DN115" s="959"/>
      <c r="DO115" s="959"/>
      <c r="DP115" s="960"/>
      <c r="DQ115" s="961" t="s">
        <v>391</v>
      </c>
      <c r="DR115" s="959"/>
      <c r="DS115" s="959"/>
      <c r="DT115" s="959"/>
      <c r="DU115" s="960"/>
      <c r="DV115" s="962" t="s">
        <v>391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391</v>
      </c>
      <c r="AB116" s="959"/>
      <c r="AC116" s="959"/>
      <c r="AD116" s="959"/>
      <c r="AE116" s="960"/>
      <c r="AF116" s="961" t="s">
        <v>177</v>
      </c>
      <c r="AG116" s="959"/>
      <c r="AH116" s="959"/>
      <c r="AI116" s="959"/>
      <c r="AJ116" s="960"/>
      <c r="AK116" s="961" t="s">
        <v>391</v>
      </c>
      <c r="AL116" s="959"/>
      <c r="AM116" s="959"/>
      <c r="AN116" s="959"/>
      <c r="AO116" s="960"/>
      <c r="AP116" s="962" t="s">
        <v>391</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391</v>
      </c>
      <c r="BR116" s="926"/>
      <c r="BS116" s="926"/>
      <c r="BT116" s="926"/>
      <c r="BU116" s="926"/>
      <c r="BV116" s="926" t="s">
        <v>391</v>
      </c>
      <c r="BW116" s="926"/>
      <c r="BX116" s="926"/>
      <c r="BY116" s="926"/>
      <c r="BZ116" s="926"/>
      <c r="CA116" s="926" t="s">
        <v>391</v>
      </c>
      <c r="CB116" s="926"/>
      <c r="CC116" s="926"/>
      <c r="CD116" s="926"/>
      <c r="CE116" s="926"/>
      <c r="CF116" s="920" t="s">
        <v>391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391</v>
      </c>
      <c r="DH116" s="959"/>
      <c r="DI116" s="959"/>
      <c r="DJ116" s="959"/>
      <c r="DK116" s="960"/>
      <c r="DL116" s="961" t="s">
        <v>444</v>
      </c>
      <c r="DM116" s="959"/>
      <c r="DN116" s="959"/>
      <c r="DO116" s="959"/>
      <c r="DP116" s="960"/>
      <c r="DQ116" s="961" t="s">
        <v>391</v>
      </c>
      <c r="DR116" s="959"/>
      <c r="DS116" s="959"/>
      <c r="DT116" s="959"/>
      <c r="DU116" s="960"/>
      <c r="DV116" s="962" t="s">
        <v>391</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109203</v>
      </c>
      <c r="AB117" s="979"/>
      <c r="AC117" s="979"/>
      <c r="AD117" s="979"/>
      <c r="AE117" s="980"/>
      <c r="AF117" s="981">
        <v>115959</v>
      </c>
      <c r="AG117" s="979"/>
      <c r="AH117" s="979"/>
      <c r="AI117" s="979"/>
      <c r="AJ117" s="980"/>
      <c r="AK117" s="981">
        <v>129375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391</v>
      </c>
      <c r="BR117" s="926"/>
      <c r="BS117" s="926"/>
      <c r="BT117" s="926"/>
      <c r="BU117" s="926"/>
      <c r="BV117" s="926" t="s">
        <v>391</v>
      </c>
      <c r="BW117" s="926"/>
      <c r="BX117" s="926"/>
      <c r="BY117" s="926"/>
      <c r="BZ117" s="926"/>
      <c r="CA117" s="926" t="s">
        <v>391</v>
      </c>
      <c r="CB117" s="926"/>
      <c r="CC117" s="926"/>
      <c r="CD117" s="926"/>
      <c r="CE117" s="926"/>
      <c r="CF117" s="920" t="s">
        <v>391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391</v>
      </c>
      <c r="DM117" s="959"/>
      <c r="DN117" s="959"/>
      <c r="DO117" s="959"/>
      <c r="DP117" s="960"/>
      <c r="DQ117" s="961" t="s">
        <v>391</v>
      </c>
      <c r="DR117" s="959"/>
      <c r="DS117" s="959"/>
      <c r="DT117" s="959"/>
      <c r="DU117" s="960"/>
      <c r="DV117" s="962" t="s">
        <v>391</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307</v>
      </c>
      <c r="AL118" s="893"/>
      <c r="AM118" s="893"/>
      <c r="AN118" s="893"/>
      <c r="AO118" s="894"/>
      <c r="AP118" s="970" t="s">
        <v>433</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391</v>
      </c>
      <c r="BW118" s="1000"/>
      <c r="BX118" s="1000"/>
      <c r="BY118" s="1000"/>
      <c r="BZ118" s="1000"/>
      <c r="CA118" s="1000" t="s">
        <v>391</v>
      </c>
      <c r="CB118" s="1000"/>
      <c r="CC118" s="1000"/>
      <c r="CD118" s="1000"/>
      <c r="CE118" s="1000"/>
      <c r="CF118" s="920" t="s">
        <v>391</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391</v>
      </c>
      <c r="DH118" s="959"/>
      <c r="DI118" s="959"/>
      <c r="DJ118" s="959"/>
      <c r="DK118" s="960"/>
      <c r="DL118" s="961" t="s">
        <v>391</v>
      </c>
      <c r="DM118" s="959"/>
      <c r="DN118" s="959"/>
      <c r="DO118" s="959"/>
      <c r="DP118" s="960"/>
      <c r="DQ118" s="961" t="s">
        <v>391</v>
      </c>
      <c r="DR118" s="959"/>
      <c r="DS118" s="959"/>
      <c r="DT118" s="959"/>
      <c r="DU118" s="960"/>
      <c r="DV118" s="962" t="s">
        <v>391</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391</v>
      </c>
      <c r="AB119" s="900"/>
      <c r="AC119" s="900"/>
      <c r="AD119" s="900"/>
      <c r="AE119" s="901"/>
      <c r="AF119" s="902" t="s">
        <v>391</v>
      </c>
      <c r="AG119" s="900"/>
      <c r="AH119" s="900"/>
      <c r="AI119" s="900"/>
      <c r="AJ119" s="901"/>
      <c r="AK119" s="902" t="s">
        <v>391</v>
      </c>
      <c r="AL119" s="900"/>
      <c r="AM119" s="900"/>
      <c r="AN119" s="900"/>
      <c r="AO119" s="901"/>
      <c r="AP119" s="903" t="s">
        <v>391</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466</v>
      </c>
      <c r="BP119" s="1005"/>
      <c r="BQ119" s="999">
        <v>1129153</v>
      </c>
      <c r="BR119" s="1000"/>
      <c r="BS119" s="1000"/>
      <c r="BT119" s="1000"/>
      <c r="BU119" s="1000"/>
      <c r="BV119" s="1000">
        <v>1130190</v>
      </c>
      <c r="BW119" s="1000"/>
      <c r="BX119" s="1000"/>
      <c r="BY119" s="1000"/>
      <c r="BZ119" s="1000"/>
      <c r="CA119" s="1000">
        <v>1045189</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391</v>
      </c>
      <c r="DH119" s="986"/>
      <c r="DI119" s="986"/>
      <c r="DJ119" s="986"/>
      <c r="DK119" s="987"/>
      <c r="DL119" s="985" t="s">
        <v>391</v>
      </c>
      <c r="DM119" s="986"/>
      <c r="DN119" s="986"/>
      <c r="DO119" s="986"/>
      <c r="DP119" s="987"/>
      <c r="DQ119" s="985" t="s">
        <v>391</v>
      </c>
      <c r="DR119" s="986"/>
      <c r="DS119" s="986"/>
      <c r="DT119" s="986"/>
      <c r="DU119" s="987"/>
      <c r="DV119" s="988" t="s">
        <v>391</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391</v>
      </c>
      <c r="AB120" s="959"/>
      <c r="AC120" s="959"/>
      <c r="AD120" s="959"/>
      <c r="AE120" s="960"/>
      <c r="AF120" s="961" t="s">
        <v>391</v>
      </c>
      <c r="AG120" s="959"/>
      <c r="AH120" s="959"/>
      <c r="AI120" s="959"/>
      <c r="AJ120" s="960"/>
      <c r="AK120" s="961" t="s">
        <v>391</v>
      </c>
      <c r="AL120" s="959"/>
      <c r="AM120" s="959"/>
      <c r="AN120" s="959"/>
      <c r="AO120" s="960"/>
      <c r="AP120" s="962" t="s">
        <v>391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852750</v>
      </c>
      <c r="BR120" s="931"/>
      <c r="BS120" s="931"/>
      <c r="BT120" s="931"/>
      <c r="BU120" s="931"/>
      <c r="BV120" s="931">
        <v>893481</v>
      </c>
      <c r="BW120" s="931"/>
      <c r="BX120" s="931"/>
      <c r="BY120" s="931"/>
      <c r="BZ120" s="931"/>
      <c r="CA120" s="931">
        <v>936470</v>
      </c>
      <c r="CB120" s="931"/>
      <c r="CC120" s="931"/>
      <c r="CD120" s="931"/>
      <c r="CE120" s="931"/>
      <c r="CF120" s="944">
        <v>176.1</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385714</v>
      </c>
      <c r="DH120" s="931"/>
      <c r="DI120" s="931"/>
      <c r="DJ120" s="931"/>
      <c r="DK120" s="931"/>
      <c r="DL120" s="931">
        <v>425359</v>
      </c>
      <c r="DM120" s="931"/>
      <c r="DN120" s="931"/>
      <c r="DO120" s="931"/>
      <c r="DP120" s="931"/>
      <c r="DQ120" s="931">
        <v>394354</v>
      </c>
      <c r="DR120" s="931"/>
      <c r="DS120" s="931"/>
      <c r="DT120" s="931"/>
      <c r="DU120" s="931"/>
      <c r="DV120" s="932">
        <v>74.2</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391</v>
      </c>
      <c r="AB121" s="959"/>
      <c r="AC121" s="959"/>
      <c r="AD121" s="959"/>
      <c r="AE121" s="960"/>
      <c r="AF121" s="961" t="s">
        <v>391</v>
      </c>
      <c r="AG121" s="959"/>
      <c r="AH121" s="959"/>
      <c r="AI121" s="959"/>
      <c r="AJ121" s="960"/>
      <c r="AK121" s="961" t="s">
        <v>391</v>
      </c>
      <c r="AL121" s="959"/>
      <c r="AM121" s="959"/>
      <c r="AN121" s="959"/>
      <c r="AO121" s="960"/>
      <c r="AP121" s="962" t="s">
        <v>391</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t="s">
        <v>391</v>
      </c>
      <c r="BR121" s="926"/>
      <c r="BS121" s="926"/>
      <c r="BT121" s="926"/>
      <c r="BU121" s="926"/>
      <c r="BV121" s="926" t="s">
        <v>391</v>
      </c>
      <c r="BW121" s="926"/>
      <c r="BX121" s="926"/>
      <c r="BY121" s="926"/>
      <c r="BZ121" s="926"/>
      <c r="CA121" s="926" t="s">
        <v>391</v>
      </c>
      <c r="CB121" s="926"/>
      <c r="CC121" s="926"/>
      <c r="CD121" s="926"/>
      <c r="CE121" s="926"/>
      <c r="CF121" s="920" t="s">
        <v>391</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33691</v>
      </c>
      <c r="DH121" s="926"/>
      <c r="DI121" s="926"/>
      <c r="DJ121" s="926"/>
      <c r="DK121" s="926"/>
      <c r="DL121" s="926">
        <v>28593</v>
      </c>
      <c r="DM121" s="926"/>
      <c r="DN121" s="926"/>
      <c r="DO121" s="926"/>
      <c r="DP121" s="926"/>
      <c r="DQ121" s="926">
        <v>25891</v>
      </c>
      <c r="DR121" s="926"/>
      <c r="DS121" s="926"/>
      <c r="DT121" s="926"/>
      <c r="DU121" s="926"/>
      <c r="DV121" s="927">
        <v>4.9000000000000004</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391</v>
      </c>
      <c r="AB122" s="959"/>
      <c r="AC122" s="959"/>
      <c r="AD122" s="959"/>
      <c r="AE122" s="960"/>
      <c r="AF122" s="961" t="s">
        <v>391</v>
      </c>
      <c r="AG122" s="959"/>
      <c r="AH122" s="959"/>
      <c r="AI122" s="959"/>
      <c r="AJ122" s="960"/>
      <c r="AK122" s="961" t="s">
        <v>391</v>
      </c>
      <c r="AL122" s="959"/>
      <c r="AM122" s="959"/>
      <c r="AN122" s="959"/>
      <c r="AO122" s="960"/>
      <c r="AP122" s="962" t="s">
        <v>391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650631</v>
      </c>
      <c r="BR122" s="1000"/>
      <c r="BS122" s="1000"/>
      <c r="BT122" s="1000"/>
      <c r="BU122" s="1000"/>
      <c r="BV122" s="1000">
        <v>609976</v>
      </c>
      <c r="BW122" s="1000"/>
      <c r="BX122" s="1000"/>
      <c r="BY122" s="1000"/>
      <c r="BZ122" s="1000"/>
      <c r="CA122" s="1000">
        <v>559551</v>
      </c>
      <c r="CB122" s="1000"/>
      <c r="CC122" s="1000"/>
      <c r="CD122" s="1000"/>
      <c r="CE122" s="1000"/>
      <c r="CF122" s="1017">
        <v>105.2</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391</v>
      </c>
      <c r="DH122" s="926"/>
      <c r="DI122" s="926"/>
      <c r="DJ122" s="926"/>
      <c r="DK122" s="926"/>
      <c r="DL122" s="926" t="s">
        <v>391</v>
      </c>
      <c r="DM122" s="926"/>
      <c r="DN122" s="926"/>
      <c r="DO122" s="926"/>
      <c r="DP122" s="926"/>
      <c r="DQ122" s="926" t="s">
        <v>391</v>
      </c>
      <c r="DR122" s="926"/>
      <c r="DS122" s="926"/>
      <c r="DT122" s="926"/>
      <c r="DU122" s="926"/>
      <c r="DV122" s="927" t="s">
        <v>391</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391</v>
      </c>
      <c r="AG123" s="959"/>
      <c r="AH123" s="959"/>
      <c r="AI123" s="959"/>
      <c r="AJ123" s="960"/>
      <c r="AK123" s="961" t="s">
        <v>177</v>
      </c>
      <c r="AL123" s="959"/>
      <c r="AM123" s="959"/>
      <c r="AN123" s="959"/>
      <c r="AO123" s="960"/>
      <c r="AP123" s="962" t="s">
        <v>391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477</v>
      </c>
      <c r="BP123" s="1005"/>
      <c r="BQ123" s="1063">
        <v>1503381</v>
      </c>
      <c r="BR123" s="1064"/>
      <c r="BS123" s="1064"/>
      <c r="BT123" s="1064"/>
      <c r="BU123" s="1064"/>
      <c r="BV123" s="1064">
        <v>1503457</v>
      </c>
      <c r="BW123" s="1064"/>
      <c r="BX123" s="1064"/>
      <c r="BY123" s="1064"/>
      <c r="BZ123" s="1064"/>
      <c r="CA123" s="1064">
        <v>1496021</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391</v>
      </c>
      <c r="DM123" s="959"/>
      <c r="DN123" s="959"/>
      <c r="DO123" s="959"/>
      <c r="DP123" s="960"/>
      <c r="DQ123" s="961" t="s">
        <v>391</v>
      </c>
      <c r="DR123" s="959"/>
      <c r="DS123" s="959"/>
      <c r="DT123" s="959"/>
      <c r="DU123" s="960"/>
      <c r="DV123" s="962" t="s">
        <v>391</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391</v>
      </c>
      <c r="AB124" s="959"/>
      <c r="AC124" s="959"/>
      <c r="AD124" s="959"/>
      <c r="AE124" s="960"/>
      <c r="AF124" s="961" t="s">
        <v>391</v>
      </c>
      <c r="AG124" s="959"/>
      <c r="AH124" s="959"/>
      <c r="AI124" s="959"/>
      <c r="AJ124" s="960"/>
      <c r="AK124" s="961" t="s">
        <v>391</v>
      </c>
      <c r="AL124" s="959"/>
      <c r="AM124" s="959"/>
      <c r="AN124" s="959"/>
      <c r="AO124" s="960"/>
      <c r="AP124" s="962" t="s">
        <v>177</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391</v>
      </c>
      <c r="BR124" s="1027"/>
      <c r="BS124" s="1027"/>
      <c r="BT124" s="1027"/>
      <c r="BU124" s="1027"/>
      <c r="BV124" s="1027" t="s">
        <v>391</v>
      </c>
      <c r="BW124" s="1027"/>
      <c r="BX124" s="1027"/>
      <c r="BY124" s="1027"/>
      <c r="BZ124" s="1027"/>
      <c r="CA124" s="1027" t="s">
        <v>177</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391</v>
      </c>
      <c r="DH124" s="986"/>
      <c r="DI124" s="986"/>
      <c r="DJ124" s="986"/>
      <c r="DK124" s="987"/>
      <c r="DL124" s="985" t="s">
        <v>391</v>
      </c>
      <c r="DM124" s="986"/>
      <c r="DN124" s="986"/>
      <c r="DO124" s="986"/>
      <c r="DP124" s="987"/>
      <c r="DQ124" s="985" t="s">
        <v>391</v>
      </c>
      <c r="DR124" s="986"/>
      <c r="DS124" s="986"/>
      <c r="DT124" s="986"/>
      <c r="DU124" s="987"/>
      <c r="DV124" s="988" t="s">
        <v>391</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391</v>
      </c>
      <c r="AB125" s="959"/>
      <c r="AC125" s="959"/>
      <c r="AD125" s="959"/>
      <c r="AE125" s="960"/>
      <c r="AF125" s="961" t="s">
        <v>391</v>
      </c>
      <c r="AG125" s="959"/>
      <c r="AH125" s="959"/>
      <c r="AI125" s="959"/>
      <c r="AJ125" s="960"/>
      <c r="AK125" s="961" t="s">
        <v>391</v>
      </c>
      <c r="AL125" s="959"/>
      <c r="AM125" s="959"/>
      <c r="AN125" s="959"/>
      <c r="AO125" s="960"/>
      <c r="AP125" s="962" t="s">
        <v>391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391</v>
      </c>
      <c r="DM125" s="931"/>
      <c r="DN125" s="931"/>
      <c r="DO125" s="931"/>
      <c r="DP125" s="931"/>
      <c r="DQ125" s="931" t="s">
        <v>391</v>
      </c>
      <c r="DR125" s="931"/>
      <c r="DS125" s="931"/>
      <c r="DT125" s="931"/>
      <c r="DU125" s="931"/>
      <c r="DV125" s="932" t="s">
        <v>391</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391</v>
      </c>
      <c r="AB126" s="959"/>
      <c r="AC126" s="959"/>
      <c r="AD126" s="959"/>
      <c r="AE126" s="960"/>
      <c r="AF126" s="961" t="s">
        <v>444</v>
      </c>
      <c r="AG126" s="959"/>
      <c r="AH126" s="959"/>
      <c r="AI126" s="959"/>
      <c r="AJ126" s="960"/>
      <c r="AK126" s="961" t="s">
        <v>391</v>
      </c>
      <c r="AL126" s="959"/>
      <c r="AM126" s="959"/>
      <c r="AN126" s="959"/>
      <c r="AO126" s="960"/>
      <c r="AP126" s="962" t="s">
        <v>391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391</v>
      </c>
      <c r="DH126" s="926"/>
      <c r="DI126" s="926"/>
      <c r="DJ126" s="926"/>
      <c r="DK126" s="926"/>
      <c r="DL126" s="926" t="s">
        <v>391</v>
      </c>
      <c r="DM126" s="926"/>
      <c r="DN126" s="926"/>
      <c r="DO126" s="926"/>
      <c r="DP126" s="926"/>
      <c r="DQ126" s="926" t="s">
        <v>391</v>
      </c>
      <c r="DR126" s="926"/>
      <c r="DS126" s="926"/>
      <c r="DT126" s="926"/>
      <c r="DU126" s="926"/>
      <c r="DV126" s="927" t="s">
        <v>391</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391</v>
      </c>
      <c r="AB127" s="959"/>
      <c r="AC127" s="959"/>
      <c r="AD127" s="959"/>
      <c r="AE127" s="960"/>
      <c r="AF127" s="961" t="s">
        <v>391</v>
      </c>
      <c r="AG127" s="959"/>
      <c r="AH127" s="959"/>
      <c r="AI127" s="959"/>
      <c r="AJ127" s="960"/>
      <c r="AK127" s="961" t="s">
        <v>391</v>
      </c>
      <c r="AL127" s="959"/>
      <c r="AM127" s="959"/>
      <c r="AN127" s="959"/>
      <c r="AO127" s="960"/>
      <c r="AP127" s="962" t="s">
        <v>391</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391</v>
      </c>
      <c r="DH127" s="926"/>
      <c r="DI127" s="926"/>
      <c r="DJ127" s="926"/>
      <c r="DK127" s="926"/>
      <c r="DL127" s="926" t="s">
        <v>391</v>
      </c>
      <c r="DM127" s="926"/>
      <c r="DN127" s="926"/>
      <c r="DO127" s="926"/>
      <c r="DP127" s="926"/>
      <c r="DQ127" s="926" t="s">
        <v>391</v>
      </c>
      <c r="DR127" s="926"/>
      <c r="DS127" s="926"/>
      <c r="DT127" s="926"/>
      <c r="DU127" s="926"/>
      <c r="DV127" s="927" t="s">
        <v>391</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t="s">
        <v>391</v>
      </c>
      <c r="AB128" s="1046"/>
      <c r="AC128" s="1046"/>
      <c r="AD128" s="1046"/>
      <c r="AE128" s="1047"/>
      <c r="AF128" s="1048" t="s">
        <v>391</v>
      </c>
      <c r="AG128" s="1046"/>
      <c r="AH128" s="1046"/>
      <c r="AI128" s="1046"/>
      <c r="AJ128" s="1047"/>
      <c r="AK128" s="1048">
        <v>14</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391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177</v>
      </c>
      <c r="DH128" s="1038"/>
      <c r="DI128" s="1038"/>
      <c r="DJ128" s="1038"/>
      <c r="DK128" s="1038"/>
      <c r="DL128" s="1038" t="s">
        <v>391</v>
      </c>
      <c r="DM128" s="1038"/>
      <c r="DN128" s="1038"/>
      <c r="DO128" s="1038"/>
      <c r="DP128" s="1038"/>
      <c r="DQ128" s="1038" t="s">
        <v>391</v>
      </c>
      <c r="DR128" s="1038"/>
      <c r="DS128" s="1038"/>
      <c r="DT128" s="1038"/>
      <c r="DU128" s="1038"/>
      <c r="DV128" s="1039" t="s">
        <v>391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559501</v>
      </c>
      <c r="AB129" s="959"/>
      <c r="AC129" s="959"/>
      <c r="AD129" s="959"/>
      <c r="AE129" s="960"/>
      <c r="AF129" s="961">
        <v>659807</v>
      </c>
      <c r="AG129" s="959"/>
      <c r="AH129" s="959"/>
      <c r="AI129" s="959"/>
      <c r="AJ129" s="960"/>
      <c r="AK129" s="961">
        <v>635545</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391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92033</v>
      </c>
      <c r="AB130" s="959"/>
      <c r="AC130" s="959"/>
      <c r="AD130" s="959"/>
      <c r="AE130" s="960"/>
      <c r="AF130" s="961">
        <v>100309</v>
      </c>
      <c r="AG130" s="959"/>
      <c r="AH130" s="959"/>
      <c r="AI130" s="959"/>
      <c r="AJ130" s="960"/>
      <c r="AK130" s="961">
        <v>103832</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3.7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467468</v>
      </c>
      <c r="AB131" s="986"/>
      <c r="AC131" s="986"/>
      <c r="AD131" s="986"/>
      <c r="AE131" s="987"/>
      <c r="AF131" s="985">
        <v>559498</v>
      </c>
      <c r="AG131" s="986"/>
      <c r="AH131" s="986"/>
      <c r="AI131" s="986"/>
      <c r="AJ131" s="987"/>
      <c r="AK131" s="985">
        <v>531713</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501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3.6729786849999999</v>
      </c>
      <c r="AB132" s="1097"/>
      <c r="AC132" s="1097"/>
      <c r="AD132" s="1097"/>
      <c r="AE132" s="1098"/>
      <c r="AF132" s="1099">
        <v>2.797150303</v>
      </c>
      <c r="AG132" s="1097"/>
      <c r="AH132" s="1097"/>
      <c r="AI132" s="1097"/>
      <c r="AJ132" s="1098"/>
      <c r="AK132" s="1099">
        <v>4.801274372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0.4</v>
      </c>
      <c r="AB133" s="1080"/>
      <c r="AC133" s="1080"/>
      <c r="AD133" s="1080"/>
      <c r="AE133" s="1081"/>
      <c r="AF133" s="1079">
        <v>1.8</v>
      </c>
      <c r="AG133" s="1080"/>
      <c r="AH133" s="1080"/>
      <c r="AI133" s="1080"/>
      <c r="AJ133" s="1081"/>
      <c r="AK133" s="1079">
        <v>3.7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B0N84bQznNt9YcSGa3ItP3wgtAYLSMR4EYG7/0xZ+7bjnVYL8AkJ4K4fcRP8ywJGpLqhL2jhTYLuekwPtNMYg==" saltValue="No9MDPvjAA/5chatCtcN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3"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Yd6ghY8Fg8hW36FzOnLUHvDVVTkzjkw7qTgrXkCU9O6i0IDdbGADF2UWJ3d0GrNuePyRezk2QJHzvxUiZ7C4w==" saltValue="IimcNsVvPG9D11g37mH2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kJYANvwxPnuyrgEo12rCc5mMv43LwXPbYFN971B+sgpJm9mtQvnix4rjl+e/Ob8SzK9aQDnS7Ek7zIQ05ZDBg==" saltValue="2dYd2GEC8BEpNbjQMeud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Q45" sqref="Q45"/>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195937</v>
      </c>
      <c r="AP9" s="281">
        <v>507609</v>
      </c>
      <c r="AQ9" s="282">
        <v>255467</v>
      </c>
      <c r="AR9" s="283">
        <v>98.7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13895</v>
      </c>
      <c r="AP10" s="284">
        <v>35997</v>
      </c>
      <c r="AQ10" s="285">
        <v>29275</v>
      </c>
      <c r="AR10" s="286">
        <v>23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3959</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8782</v>
      </c>
      <c r="AP13" s="284">
        <v>22751</v>
      </c>
      <c r="AQ13" s="285">
        <v>9349</v>
      </c>
      <c r="AR13" s="286">
        <v>143.4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11667</v>
      </c>
      <c r="AP14" s="284">
        <v>30225</v>
      </c>
      <c r="AQ14" s="285">
        <v>4659</v>
      </c>
      <c r="AR14" s="286">
        <v>548.70000000000005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-16117</v>
      </c>
      <c r="AP15" s="284">
        <v>-41754</v>
      </c>
      <c r="AQ15" s="285">
        <v>-18111</v>
      </c>
      <c r="AR15" s="286">
        <v>130.5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214164</v>
      </c>
      <c r="AP16" s="284">
        <v>554829</v>
      </c>
      <c r="AQ16" s="285">
        <v>284598</v>
      </c>
      <c r="AR16" s="286">
        <v>95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38.86</v>
      </c>
      <c r="AP21" s="298">
        <v>25.07</v>
      </c>
      <c r="AQ21" s="299">
        <v>13.79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95.3</v>
      </c>
      <c r="AP22" s="303">
        <v>94.5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86907</v>
      </c>
      <c r="AP32" s="312">
        <v>225148</v>
      </c>
      <c r="AQ32" s="313">
        <v>156764</v>
      </c>
      <c r="AR32" s="314">
        <v>43.6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39793</v>
      </c>
      <c r="AP35" s="312">
        <v>103091</v>
      </c>
      <c r="AQ35" s="313">
        <v>30923</v>
      </c>
      <c r="AR35" s="314">
        <v>233.4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2675</v>
      </c>
      <c r="AP36" s="312">
        <v>6930</v>
      </c>
      <c r="AQ36" s="313">
        <v>4657</v>
      </c>
      <c r="AR36" s="314">
        <v>48.8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888</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21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-14</v>
      </c>
      <c r="AP39" s="312">
        <v>-36</v>
      </c>
      <c r="AQ39" s="313">
        <v>-6724</v>
      </c>
      <c r="AR39" s="314">
        <v>-99.5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-103832</v>
      </c>
      <c r="AP40" s="312">
        <v>-268995</v>
      </c>
      <c r="AQ40" s="313">
        <v>-136123</v>
      </c>
      <c r="AR40" s="314">
        <v>97.6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25529</v>
      </c>
      <c r="AP41" s="312">
        <v>66137</v>
      </c>
      <c r="AQ41" s="313">
        <v>50405</v>
      </c>
      <c r="AR41" s="314">
        <v>31.2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142732</v>
      </c>
      <c r="AN51" s="334">
        <v>344763</v>
      </c>
      <c r="AO51" s="335">
        <v>-33.6</v>
      </c>
      <c r="AP51" s="336">
        <v>289738</v>
      </c>
      <c r="AQ51" s="337">
        <v>-8.6999999999999993</v>
      </c>
      <c r="AR51" s="338">
        <v>-24.9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132883</v>
      </c>
      <c r="AN52" s="342">
        <v>320973</v>
      </c>
      <c r="AO52" s="343">
        <v>-38.200000000000003</v>
      </c>
      <c r="AP52" s="344">
        <v>156238</v>
      </c>
      <c r="AQ52" s="345">
        <v>-4.9000000000000004</v>
      </c>
      <c r="AR52" s="346">
        <v>-33.299999999999997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194555</v>
      </c>
      <c r="AN53" s="334">
        <v>485175</v>
      </c>
      <c r="AO53" s="335">
        <v>40.700000000000003</v>
      </c>
      <c r="AP53" s="336">
        <v>316937</v>
      </c>
      <c r="AQ53" s="337">
        <v>9.4</v>
      </c>
      <c r="AR53" s="338">
        <v>31.3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189155</v>
      </c>
      <c r="AN54" s="342">
        <v>471708</v>
      </c>
      <c r="AO54" s="343">
        <v>47</v>
      </c>
      <c r="AP54" s="344">
        <v>199150</v>
      </c>
      <c r="AQ54" s="345">
        <v>27.5</v>
      </c>
      <c r="AR54" s="346">
        <v>19.5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154489</v>
      </c>
      <c r="AN55" s="334">
        <v>392104</v>
      </c>
      <c r="AO55" s="335">
        <v>-19.2</v>
      </c>
      <c r="AP55" s="336">
        <v>332350</v>
      </c>
      <c r="AQ55" s="337">
        <v>4.9000000000000004</v>
      </c>
      <c r="AR55" s="338">
        <v>-24.1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103524</v>
      </c>
      <c r="AN56" s="342">
        <v>262751</v>
      </c>
      <c r="AO56" s="343">
        <v>-44.3</v>
      </c>
      <c r="AP56" s="344">
        <v>200453</v>
      </c>
      <c r="AQ56" s="345">
        <v>0.7</v>
      </c>
      <c r="AR56" s="346">
        <v>-45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128836</v>
      </c>
      <c r="AN57" s="334">
        <v>331198</v>
      </c>
      <c r="AO57" s="335">
        <v>-15.5</v>
      </c>
      <c r="AP57" s="336">
        <v>362690</v>
      </c>
      <c r="AQ57" s="337">
        <v>9.1</v>
      </c>
      <c r="AR57" s="338">
        <v>-24.6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105322</v>
      </c>
      <c r="AN58" s="342">
        <v>270751</v>
      </c>
      <c r="AO58" s="343">
        <v>3</v>
      </c>
      <c r="AP58" s="344">
        <v>172580</v>
      </c>
      <c r="AQ58" s="345">
        <v>-13.9</v>
      </c>
      <c r="AR58" s="346">
        <v>16.899999999999999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136017</v>
      </c>
      <c r="AN59" s="334">
        <v>352376</v>
      </c>
      <c r="AO59" s="335">
        <v>6.4</v>
      </c>
      <c r="AP59" s="336">
        <v>296093</v>
      </c>
      <c r="AQ59" s="337">
        <v>-18.399999999999999</v>
      </c>
      <c r="AR59" s="338">
        <v>24.8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109818</v>
      </c>
      <c r="AN60" s="342">
        <v>284503</v>
      </c>
      <c r="AO60" s="343">
        <v>5.0999999999999996</v>
      </c>
      <c r="AP60" s="344">
        <v>140545</v>
      </c>
      <c r="AQ60" s="345">
        <v>-18.600000000000001</v>
      </c>
      <c r="AR60" s="346">
        <v>23.7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151326</v>
      </c>
      <c r="AN61" s="349">
        <v>381123</v>
      </c>
      <c r="AO61" s="350">
        <v>-4.2</v>
      </c>
      <c r="AP61" s="351">
        <v>319562</v>
      </c>
      <c r="AQ61" s="352">
        <v>-0.7</v>
      </c>
      <c r="AR61" s="338">
        <v>-3.5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128140</v>
      </c>
      <c r="AN62" s="342">
        <v>322137</v>
      </c>
      <c r="AO62" s="343">
        <v>-5.5</v>
      </c>
      <c r="AP62" s="344">
        <v>173793</v>
      </c>
      <c r="AQ62" s="345">
        <v>-1.8</v>
      </c>
      <c r="AR62" s="346">
        <v>-3.7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ZXUMvHtjOTCSaNDDXojQ5bQu36/lxgIR6kGpsVipsiRAgAvUsHnH9e37aKEPTXxz5L/nEtBgMy2SKUdHQIjhg==" saltValue="r/SG6OF/RxdehSMpSST1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np4fuOsxiRWWWL+wvowGhukTRtuh+i2KWpgeBrgCbY1zxstMeJ0O1TRygKUdzaMWSfEeOCgQFNUYveHR43FTzA==" saltValue="3d0SPPshWVSTVqHmDXE8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505</v>
      </c>
    </row>
  </sheetData>
  <sheetProtection algorithmName="SHA-512" hashValue="3Llqb422F3VzFba+YQVXpzvjX4IiJy2vsOYczb2Aanr6Sfbk0zl5rXjSZklvATfF21GHN6afWRmp2Jfnbii3vQ==" saltValue="hJOr9p0ezUpl4k2wtHD5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110.7</v>
      </c>
      <c r="G47" s="12">
        <v>102.43</v>
      </c>
      <c r="H47" s="12">
        <v>84.75</v>
      </c>
      <c r="I47" s="12">
        <v>73.430000000000007</v>
      </c>
      <c r="J47" s="13">
        <v>82.88</v>
      </c>
    </row>
    <row r="48" spans="2:10" ht="57.75" customHeight="1" x14ac:dyDescent="0.15">
      <c r="B48" s="14"/>
      <c r="C48" s="1141" t="s">
        <v>4</v>
      </c>
      <c r="D48" s="1141"/>
      <c r="E48" s="1142"/>
      <c r="F48" s="15">
        <v>10.77</v>
      </c>
      <c r="G48" s="16">
        <v>10.61</v>
      </c>
      <c r="H48" s="16">
        <v>11.32</v>
      </c>
      <c r="I48" s="16">
        <v>15.53</v>
      </c>
      <c r="J48" s="17">
        <v>7.03</v>
      </c>
    </row>
    <row r="49" spans="2:10" ht="57.75" customHeight="1" thickBot="1" x14ac:dyDescent="0.2">
      <c r="B49" s="18"/>
      <c r="C49" s="1143" t="s">
        <v>5</v>
      </c>
      <c r="D49" s="1143"/>
      <c r="E49" s="1144"/>
      <c r="F49" s="19" t="s">
        <v>562</v>
      </c>
      <c r="G49" s="20" t="s">
        <v>563</v>
      </c>
      <c r="H49" s="20">
        <v>8.0299999999999994</v>
      </c>
      <c r="I49" s="20">
        <v>7.49</v>
      </c>
      <c r="J49" s="21" t="s">
        <v>564</v>
      </c>
    </row>
    <row r="50" spans="2:10" x14ac:dyDescent="0.15"/>
  </sheetData>
  <sheetProtection algorithmName="SHA-512" hashValue="ZwpAPYPi5GOFCmjwyecMUZBkCHK8WMOwD3PZlkO0zwLvRMUV8DWQBGDyJcyPRt8uhmb6HKlgaeDz20PzMhPvEw==" saltValue="rVA0/bkPvXmvTxn5WaBR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2024-03-13T23:36:44Z</cp:lastPrinted>
  <dcterms:created xsi:type="dcterms:W3CDTF">2024-02-05T01:28:02Z</dcterms:created>
  <dcterms:modified xsi:type="dcterms:W3CDTF">2024-03-22T08:43:38Z</dcterms:modified>
  <cp:category/>
</cp:coreProperties>
</file>