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90" windowWidth="14940" windowHeight="9165" tabRatio="7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autoNoTable"/>
</workbook>
</file>

<file path=xl/calcChain.xml><?xml version="1.0" encoding="utf-8"?>
<calcChain xmlns="http://schemas.openxmlformats.org/spreadsheetml/2006/main">
  <c r="BG35" i="9" l="1"/>
  <c r="BG34" i="9"/>
  <c r="W36" i="9"/>
  <c r="W35" i="9"/>
  <c r="W34" i="9"/>
  <c r="CQ43" i="9"/>
  <c r="CO43" i="9"/>
  <c r="CQ42" i="9"/>
  <c r="CO42" i="9"/>
  <c r="CQ41" i="9"/>
  <c r="CQ40" i="9"/>
  <c r="CQ39" i="9"/>
  <c r="CO39" i="9"/>
  <c r="CQ38" i="9"/>
  <c r="CO38" i="9"/>
  <c r="CQ37" i="9"/>
  <c r="CQ36" i="9"/>
  <c r="CO36" i="9"/>
  <c r="CQ35" i="9"/>
  <c r="CO35" i="9"/>
  <c r="CQ34" i="9"/>
  <c r="DG43" i="9"/>
  <c r="DG42" i="9"/>
  <c r="DG41" i="9"/>
  <c r="DG40" i="9"/>
  <c r="DG39" i="9"/>
  <c r="DG38" i="9"/>
  <c r="DG37" i="9"/>
  <c r="DG36" i="9"/>
  <c r="DG35" i="9"/>
  <c r="DG34" i="9"/>
  <c r="BY43" i="9"/>
  <c r="BY42" i="9"/>
  <c r="BY41" i="9"/>
  <c r="BY40" i="9"/>
  <c r="BY39" i="9"/>
  <c r="BY38" i="9"/>
  <c r="BW38" i="9"/>
  <c r="BY37" i="9"/>
  <c r="BY36" i="9"/>
  <c r="BY35" i="9"/>
  <c r="BY34" i="9"/>
  <c r="E43" i="9"/>
  <c r="C43" i="9"/>
  <c r="E42" i="9"/>
  <c r="E41" i="9"/>
  <c r="C41" i="9"/>
  <c r="E40" i="9"/>
  <c r="C40" i="9"/>
  <c r="E39" i="9"/>
  <c r="C39" i="9"/>
  <c r="E38" i="9"/>
  <c r="E37" i="9"/>
  <c r="C37" i="9"/>
  <c r="E36" i="9"/>
  <c r="C36" i="9"/>
  <c r="E35" i="9"/>
  <c r="C35" i="9"/>
  <c r="E34" i="9"/>
  <c r="C34" i="9"/>
  <c r="C38" i="9"/>
  <c r="C42" i="9"/>
  <c r="AM34" i="9"/>
  <c r="U37" i="9"/>
  <c r="U38" i="9"/>
  <c r="U39" i="9"/>
  <c r="U40" i="9"/>
  <c r="U41" i="9"/>
  <c r="U42" i="9"/>
  <c r="U43" i="9"/>
  <c r="AM35" i="9"/>
  <c r="AM36" i="9"/>
  <c r="AM37" i="9"/>
  <c r="AM38" i="9"/>
  <c r="AM39" i="9"/>
  <c r="AM40" i="9"/>
  <c r="AM41" i="9"/>
  <c r="AM42" i="9"/>
  <c r="AM43" i="9"/>
  <c r="BE36" i="9"/>
  <c r="BE37" i="9"/>
  <c r="CO37" i="9"/>
  <c r="BE38" i="9"/>
  <c r="BE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4" i="9"/>
  <c r="U34" i="9"/>
  <c r="U35" i="9"/>
  <c r="U36" i="9"/>
  <c r="BW34" i="9"/>
  <c r="BW35" i="9"/>
  <c r="BW36" i="9"/>
  <c r="BW37" i="9"/>
  <c r="BE35" i="9"/>
  <c r="CO34" i="9"/>
  <c r="BW39" i="9"/>
  <c r="BW40" i="9"/>
  <c r="BW41" i="9"/>
  <c r="BW42" i="9"/>
  <c r="BW43" i="9"/>
</calcChain>
</file>

<file path=xl/sharedStrings.xml><?xml version="1.0" encoding="utf-8"?>
<sst xmlns="http://schemas.openxmlformats.org/spreadsheetml/2006/main" count="1103" uniqueCount="596">
  <si>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</si>
  <si>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</si>
  <si>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</si>
  <si>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</si>
  <si>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</si>
  <si>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</si>
  <si>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</si>
  <si>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</si>
  <si>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</si>
  <si>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</si>
  <si>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</si>
  <si>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</si>
  <si>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</si>
  <si>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</si>
  <si>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</si>
  <si>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</si>
  <si>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</si>
  <si>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</si>
  <si>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</si>
  <si>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</si>
  <si>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</si>
  <si>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</si>
  <si>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</si>
  <si>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</si>
  <si>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</si>
  <si>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</si>
  <si>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</si>
  <si>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</si>
  <si>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</si>
  <si>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</si>
  <si>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</si>
  <si>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</si>
  <si>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</si>
  <si>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</si>
  <si>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</si>
  <si>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</si>
  <si>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</si>
  <si>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</si>
  <si>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</si>
  <si>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</si>
  <si>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</si>
  <si>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</si>
  <si>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</si>
  <si>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</si>
  <si>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</si>
  <si>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</si>
  <si>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</si>
  <si>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</si>
  <si>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</si>
  <si>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</si>
  <si>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</si>
  <si>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</si>
  <si>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</si>
  <si>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</si>
  <si>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</si>
  <si>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</si>
  <si>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</si>
  <si>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根羽村国民健康保険特別会計</t>
  </si>
  <si>
    <t>根羽村介護保険特別会計</t>
  </si>
  <si>
    <t>根羽村簡易水道特別会計</t>
  </si>
  <si>
    <t>根羽村営バス特別会計</t>
  </si>
  <si>
    <t>根羽村後期高齢者医療特別会計</t>
  </si>
  <si>
    <t>根羽村下水道特別会計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</si>
  <si>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</si>
  <si>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</si>
  <si>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</si>
  <si>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</si>
  <si>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</si>
  <si>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</si>
  <si>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</si>
  <si>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</si>
  <si>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</si>
  <si>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</si>
  <si>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</si>
  <si>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</si>
  <si>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</si>
  <si>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</si>
  <si>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</si>
  <si>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</si>
  <si>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</si>
  <si>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</si>
  <si>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</si>
  <si>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</si>
  <si>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</si>
  <si>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</si>
  <si>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</si>
  <si>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</si>
  <si>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</si>
  <si>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</si>
  <si>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</si>
  <si>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</si>
  <si>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</si>
  <si>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</si>
  <si>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</si>
  <si>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</si>
  <si>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</si>
  <si>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</si>
  <si>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</si>
  <si>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</si>
  <si>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</si>
  <si>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</si>
  <si>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</si>
  <si>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</si>
  <si>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</si>
  <si>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</si>
  <si>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</si>
  <si>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</si>
  <si>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</si>
  <si>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</si>
  <si>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</si>
  <si>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</si>
  <si>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</si>
  <si>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</si>
  <si>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</si>
  <si>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</si>
  <si>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</si>
  <si>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</si>
  <si>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</si>
  <si>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</si>
  <si>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</si>
  <si>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</si>
  <si>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</si>
  <si>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</si>
  <si>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</si>
  <si>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</si>
  <si>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</si>
  <si>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</si>
  <si>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</si>
  <si>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</si>
  <si>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</si>
  <si>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</si>
  <si>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</si>
  <si>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</si>
  <si>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</si>
  <si>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</si>
  <si>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</si>
  <si>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</si>
  <si>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</si>
  <si>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</si>
  <si>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</si>
  <si>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</si>
  <si>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</si>
  <si>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</si>
  <si>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</si>
  <si>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</si>
  <si>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</si>
  <si>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</si>
  <si>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</si>
  <si>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</si>
  <si>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</si>
  <si>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</si>
  <si>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</si>
  <si>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根羽村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</si>
  <si>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</si>
  <si>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</si>
  <si>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</si>
  <si>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</si>
  <si>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</si>
  <si>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</si>
  <si>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</si>
  <si>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</si>
  <si>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</si>
  <si>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</si>
  <si>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</si>
  <si>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</si>
  <si>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</si>
  <si>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</si>
  <si>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</si>
  <si>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</si>
  <si>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</si>
  <si>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</si>
  <si>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</si>
  <si>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</si>
  <si>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</si>
  <si>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</si>
  <si>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</si>
  <si>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</si>
  <si>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</si>
  <si>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</si>
  <si>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-9.9</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</si>
  <si>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</si>
  <si>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</si>
  <si>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</si>
  <si>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</si>
  <si>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</si>
  <si>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</si>
  <si>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</si>
  <si>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</si>
  <si>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</si>
  <si>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</si>
  <si>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</si>
  <si>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</si>
  <si>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</si>
  <si>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</si>
  <si>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</si>
  <si>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</si>
  <si>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</si>
  <si>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</si>
  <si>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</si>
  <si>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</si>
  <si>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</si>
  <si>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</si>
  <si>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</si>
  <si>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</si>
  <si>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</si>
  <si>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</si>
  <si>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</si>
  <si>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</si>
  <si>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-1.9</t>
    <phoneticPr fontId="22"/>
  </si>
  <si>
    <t>基準財政需要額</t>
    <phoneticPr fontId="34"/>
  </si>
  <si>
    <t>うち日本人(％)</t>
    <phoneticPr fontId="22"/>
  </si>
  <si>
    <t>-3.1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</si>
  <si>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</si>
  <si>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</si>
  <si>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</si>
  <si>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</si>
  <si>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</si>
  <si>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</si>
  <si>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</si>
  <si>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</si>
  <si>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</si>
  <si>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</si>
  <si>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</si>
  <si>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</si>
  <si>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</si>
  <si>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</si>
  <si>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</si>
  <si>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</si>
  <si>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</si>
  <si>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</si>
  <si>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</si>
  <si>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</si>
  <si>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</si>
  <si>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</si>
  <si>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</si>
  <si>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</si>
  <si>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</si>
  <si>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</si>
  <si>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</si>
  <si>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</si>
  <si>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</si>
  <si>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</si>
  <si>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</si>
  <si>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</si>
  <si>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</si>
  <si>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</si>
  <si>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</si>
  <si>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</si>
  <si>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</si>
  <si>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97.8                 ( 90.2 )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</si>
  <si>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</si>
  <si>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</si>
  <si>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</si>
  <si>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</si>
  <si>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</si>
  <si>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</si>
  <si>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</si>
  <si>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</si>
  <si>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</si>
  <si>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</si>
  <si>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</si>
  <si>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</si>
  <si>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</si>
  <si>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</si>
  <si>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</si>
  <si>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</si>
  <si>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</si>
  <si>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</si>
  <si>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</si>
  <si>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</si>
  <si>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</si>
  <si>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</si>
  <si>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</si>
  <si>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</si>
  <si>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</si>
  <si>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</si>
  <si>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</si>
  <si>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</si>
  <si>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</si>
  <si>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</si>
  <si>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</si>
  <si>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</si>
  <si>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</si>
  <si>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</si>
  <si>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</si>
  <si>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</si>
  <si>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</si>
  <si>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</si>
  <si>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</si>
  <si>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</si>
  <si>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</si>
  <si>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</si>
  <si>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</si>
  <si>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</si>
  <si>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</si>
  <si>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</si>
  <si>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</si>
  <si>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</si>
  <si>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</si>
  <si>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</si>
  <si>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</si>
  <si>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</si>
  <si>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</si>
  <si>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</si>
  <si>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</si>
  <si>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</si>
  <si>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</si>
  <si>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</si>
  <si>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</si>
  <si>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</si>
  <si>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</si>
  <si>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</si>
  <si>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</si>
  <si>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</si>
  <si>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</si>
  <si>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</si>
  <si>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</si>
  <si>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</si>
  <si>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</si>
  <si>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</si>
  <si>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</si>
  <si>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</si>
  <si>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</si>
  <si>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</si>
  <si>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</si>
  <si>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</si>
  <si>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</si>
  <si>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</si>
  <si>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</si>
  <si>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</si>
  <si>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</si>
  <si>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</si>
  <si>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</si>
  <si>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</si>
  <si>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</si>
  <si>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</si>
  <si>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</si>
  <si>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</si>
  <si>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</si>
  <si>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</si>
  <si>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</si>
  <si>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</si>
  <si>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</si>
  <si>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</si>
  <si>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</si>
  <si>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</si>
  <si>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</si>
  <si>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</si>
  <si>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</si>
  <si>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</si>
  <si>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</si>
  <si>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</si>
  <si>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</si>
  <si>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</si>
  <si>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</si>
  <si>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</si>
  <si>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</si>
  <si>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</si>
  <si>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元利償還金</t>
    <phoneticPr fontId="22"/>
  </si>
  <si>
    <t>繰入金</t>
  </si>
  <si>
    <t>徴収率
(％)</t>
    <rPh sb="0" eb="2">
      <t>チョウシュウ</t>
    </rPh>
    <rPh sb="2" eb="3">
      <t>リツ</t>
    </rPh>
    <phoneticPr fontId="22"/>
  </si>
  <si>
    <t>現年</t>
    <rPh sb="0" eb="1">
      <t>ゲン</t>
    </rPh>
    <rPh sb="1" eb="2">
      <t>ネン</t>
    </rPh>
    <phoneticPr fontId="22"/>
  </si>
  <si>
    <t>繰越金</t>
  </si>
  <si>
    <t>・計</t>
    <phoneticPr fontId="22"/>
  </si>
  <si>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</si>
  <si>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</si>
  <si>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</si>
  <si>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</si>
  <si>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</si>
  <si>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</si>
  <si>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</si>
  <si>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</si>
  <si>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</si>
  <si>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</si>
  <si>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</si>
  <si>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</si>
  <si>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</si>
  <si>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</si>
  <si>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</si>
  <si>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</si>
  <si>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</si>
  <si>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</si>
  <si>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</si>
  <si>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</si>
  <si>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</si>
  <si>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</si>
  <si>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</si>
  <si>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</si>
  <si>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</si>
  <si>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</si>
  <si>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</si>
  <si>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</si>
  <si>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</si>
  <si>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</si>
  <si>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</si>
  <si>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</si>
  <si>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</si>
  <si>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</si>
  <si>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</si>
  <si>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長野県根羽村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</si>
  <si>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</si>
  <si>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</si>
  <si>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</si>
  <si>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</si>
  <si>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</si>
  <si>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</si>
  <si>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</si>
  <si>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</si>
  <si>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</si>
  <si>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</si>
  <si>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</si>
  <si>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</si>
  <si>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t>
    <phoneticPr fontId="34"/>
  </si>
  <si>
    <t>　うち元金</t>
    <phoneticPr fontId="34"/>
  </si>
  <si>
    <t>　うち利子</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</si>
  <si>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</si>
  <si>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</si>
  <si>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</si>
  <si>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</si>
  <si>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</si>
  <si>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</si>
  <si>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</si>
  <si>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</si>
  <si>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</si>
  <si>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</si>
  <si>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</si>
  <si>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</si>
  <si>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</si>
  <si>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</si>
  <si>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</si>
  <si>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長野県根羽村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</si>
  <si>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</si>
  <si>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</si>
  <si>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</si>
  <si>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</si>
  <si>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</si>
  <si>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</si>
  <si>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</si>
  <si>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</si>
  <si>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</si>
  <si>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</si>
  <si>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</si>
  <si>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</si>
  <si>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</si>
  <si>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</si>
  <si>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</si>
  <si>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</si>
  <si>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</si>
  <si>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</si>
  <si>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</si>
  <si>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</si>
  <si>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</si>
  <si>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</si>
  <si>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根羽村営バス特別会計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</si>
  <si>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</si>
  <si>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</si>
  <si>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</si>
  <si>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</si>
  <si>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</si>
  <si>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</si>
  <si>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</si>
  <si>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</si>
  <si>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</si>
  <si>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</si>
  <si>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</si>
  <si>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</si>
  <si>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</si>
  <si>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</si>
  <si>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</si>
  <si>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根羽村国民健康保険特別会計</t>
    <phoneticPr fontId="22"/>
  </si>
  <si>
    <t>根羽村介護保険特別会計</t>
    <phoneticPr fontId="22"/>
  </si>
  <si>
    <t>根羽村後期高齢者医療特別会計</t>
    <phoneticPr fontId="22"/>
  </si>
  <si>
    <t>根羽村簡易水道特別会計</t>
    <phoneticPr fontId="22"/>
  </si>
  <si>
    <t>法非適用企業</t>
    <phoneticPr fontId="22"/>
  </si>
  <si>
    <t>根羽村下水道特別会計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</si>
  <si>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</si>
  <si>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</si>
  <si>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</si>
  <si>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</si>
  <si>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</si>
  <si>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</si>
  <si>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</si>
  <si>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</si>
  <si>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</si>
  <si>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</si>
  <si>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</si>
  <si>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</si>
  <si>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</si>
  <si>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</si>
  <si>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</si>
  <si>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</si>
  <si>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</si>
  <si>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</si>
  <si>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</si>
  <si>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</si>
  <si>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</si>
  <si>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</si>
  <si>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</si>
  <si>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</si>
  <si>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</si>
  <si>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</si>
  <si>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</si>
  <si>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</si>
  <si>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</si>
  <si>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</si>
  <si>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</si>
  <si>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</si>
  <si>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</si>
  <si>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</si>
  <si>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</si>
  <si>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</si>
  <si>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</si>
  <si>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</si>
  <si>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</si>
  <si>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</si>
  <si>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</si>
  <si>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</si>
  <si>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</si>
  <si>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</si>
  <si>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</si>
  <si>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</si>
  <si>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</si>
  <si>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</si>
  <si>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</si>
  <si>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</si>
  <si>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</si>
  <si>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</si>
  <si>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</si>
  <si>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</si>
  <si>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</si>
  <si>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</si>
  <si>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</si>
  <si>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</si>
  <si>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</si>
  <si>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</si>
  <si>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</si>
  <si>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</si>
  <si>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</si>
  <si>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</si>
  <si>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</si>
  <si>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</si>
  <si>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</si>
  <si>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</si>
  <si>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</si>
  <si>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</si>
  <si>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根羽村下水道特別会計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</si>
  <si>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</si>
  <si>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</si>
  <si>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根羽村簡易水道特別会計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</si>
  <si>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</si>
  <si>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</si>
  <si>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</si>
  <si>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</si>
  <si>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</si>
  <si>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</si>
  <si>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</si>
  <si>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</si>
  <si>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</si>
  <si>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</si>
  <si>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</si>
  <si>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</si>
  <si>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</si>
  <si>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</si>
  <si>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</si>
  <si>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</si>
  <si>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</si>
  <si>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</si>
  <si>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</si>
  <si>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</si>
  <si>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</si>
  <si>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</si>
  <si>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</si>
  <si>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</si>
  <si>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</si>
  <si>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</si>
  <si>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ネバーランド(株)</t>
    <rPh sb="6" eb="9">
      <t>カブ</t>
    </rPh>
    <phoneticPr fontId="22"/>
  </si>
  <si>
    <t>南信州広域連合</t>
    <rPh sb="0" eb="1">
      <t>ミナミ</t>
    </rPh>
    <rPh sb="1" eb="3">
      <t>シンシュウ</t>
    </rPh>
    <rPh sb="3" eb="5">
      <t>コウイキ</t>
    </rPh>
    <rPh sb="5" eb="7">
      <t>レンゴウ</t>
    </rPh>
    <phoneticPr fontId="22"/>
  </si>
  <si>
    <t>（一般会計）</t>
    <rPh sb="1" eb="3">
      <t>イッパン</t>
    </rPh>
    <rPh sb="3" eb="5">
      <t>カイケイ</t>
    </rPh>
    <phoneticPr fontId="22"/>
  </si>
  <si>
    <t>（広域振興基金特別会計）</t>
    <rPh sb="1" eb="3">
      <t>コウイキ</t>
    </rPh>
    <rPh sb="3" eb="5">
      <t>シンコウ</t>
    </rPh>
    <rPh sb="5" eb="7">
      <t>キキン</t>
    </rPh>
    <rPh sb="7" eb="9">
      <t>トクベツ</t>
    </rPh>
    <rPh sb="9" eb="11">
      <t>カイケイ</t>
    </rPh>
    <phoneticPr fontId="22"/>
  </si>
  <si>
    <t>（飯田広域消防特別会計）</t>
    <rPh sb="1" eb="3">
      <t>イイダ</t>
    </rPh>
    <rPh sb="3" eb="5">
      <t>コウイキ</t>
    </rPh>
    <rPh sb="5" eb="7">
      <t>ショウボウ</t>
    </rPh>
    <rPh sb="7" eb="9">
      <t>トクベツ</t>
    </rPh>
    <rPh sb="9" eb="11">
      <t>カイケイ</t>
    </rPh>
    <phoneticPr fontId="22"/>
  </si>
  <si>
    <t>下伊那土木技術センター組合</t>
    <rPh sb="0" eb="3">
      <t>シモイナ</t>
    </rPh>
    <rPh sb="3" eb="5">
      <t>ドボク</t>
    </rPh>
    <rPh sb="5" eb="7">
      <t>ギジュツ</t>
    </rPh>
    <rPh sb="11" eb="13">
      <t>クミアイ</t>
    </rPh>
    <phoneticPr fontId="22"/>
  </si>
  <si>
    <t>下伊那自治センター組合</t>
    <rPh sb="0" eb="3">
      <t>シモイナ</t>
    </rPh>
    <rPh sb="3" eb="5">
      <t>ジチ</t>
    </rPh>
    <rPh sb="9" eb="11">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</si>
  <si>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</si>
  <si>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</si>
  <si>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</si>
  <si>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</si>
  <si>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</si>
  <si>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</si>
  <si>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</si>
  <si>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北設広域事務組合</t>
    <rPh sb="0" eb="8">
      <t>ホクセツ</t>
    </rPh>
    <phoneticPr fontId="22"/>
  </si>
  <si>
    <t>下伊那郡町村公平委員会組合</t>
    <rPh sb="0" eb="4">
      <t>シモイナグン</t>
    </rPh>
    <rPh sb="4" eb="6">
      <t>チョウソン</t>
    </rPh>
    <rPh sb="6" eb="8">
      <t>コウヘイ</t>
    </rPh>
    <rPh sb="8" eb="11">
      <t>イインカイ</t>
    </rPh>
    <rPh sb="11" eb="13">
      <t>クミアイ</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</si>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</sst>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102_根羽村_2012" xfId="54"/>
    <cellStyle name="標準 3" xfId="55"/>
    <cellStyle name="標準 3 2" xfId="56"/>
    <cellStyle name="標準 3_APAHO401000" xfId="57"/>
    <cellStyle name="標準 3_ZJ01_204102_根羽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109128</c:v>
                </c:pt>
                <c:pt idx="1">
                  <c:v>209170</c:v>
                </c:pt>
                <c:pt idx="2">
                  <c:v>220780</c:v>
                </c:pt>
                <c:pt idx="3">
                  <c:v>201428</c:v>
                </c:pt>
                <c:pt idx="4">
                  <c:v>221823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342579</c:v>
                </c:pt>
                <c:pt idx="1">
                  <c:v>511757</c:v>
                </c:pt>
                <c:pt idx="2">
                  <c:v>558074</c:v>
                </c:pt>
                <c:pt idx="3">
                  <c:v>427929</c:v>
                </c:pt>
                <c:pt idx="4">
                  <c:v>532102</c:v>
                </c:pt>
              </c:numCache>
            </c:numRef>
          </c:val>
          <c:smooth val="0"/>
        </c:ser>
        <c:dLbls>
          <c:showLegendKey val="0"/>
          <c:showVal val="0"/>
          <c:showCatName val="0"/>
          <c:showSerName val="0"/>
          <c:showPercent val="0"/>
          <c:showBubbleSize val="0"/>
        </c:dLbls>
        <c:marker val="1"/>
        <c:smooth val="0"/>
        <c:axId val="91088000"/>
        <c:axId val="91089920"/>
      </c:lineChart>
      <c:catAx>
        <c:axId val="91088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89920"/>
        <c:crosses val="autoZero"/>
        <c:auto val="1"/>
        <c:lblAlgn val="ctr"/>
        <c:lblOffset val="100"/>
        <c:tickLblSkip val="1"/>
        <c:tickMarkSkip val="1"/>
        <c:noMultiLvlLbl val="0"/>
      </c:catAx>
      <c:valAx>
        <c:axId val="9108992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8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10.48</c:v>
                </c:pt>
                <c:pt idx="1">
                  <c:v>12.47</c:v>
                </c:pt>
                <c:pt idx="2">
                  <c:v>11.91</c:v>
                </c:pt>
                <c:pt idx="3">
                  <c:v>12.38</c:v>
                </c:pt>
                <c:pt idx="4">
                  <c:v>11.15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17.61</c:v>
                </c:pt>
                <c:pt idx="1">
                  <c:v>16.97</c:v>
                </c:pt>
                <c:pt idx="2">
                  <c:v>16.97</c:v>
                </c:pt>
                <c:pt idx="3">
                  <c:v>18.690000000000001</c:v>
                </c:pt>
                <c:pt idx="4">
                  <c:v>17.16</c:v>
                </c:pt>
              </c:numCache>
            </c:numRef>
          </c:val>
        </c:ser>
        <c:dLbls>
          <c:showLegendKey val="0"/>
          <c:showVal val="0"/>
          <c:showCatName val="0"/>
          <c:showSerName val="0"/>
          <c:showPercent val="0"/>
          <c:showBubbleSize val="0"/>
        </c:dLbls>
        <c:gapWidth val="250"/>
        <c:overlap val="100"/>
        <c:axId val="92169728"/>
        <c:axId val="92171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10.95</c:v>
                </c:pt>
                <c:pt idx="1">
                  <c:v>11.58</c:v>
                </c:pt>
                <c:pt idx="2">
                  <c:v>7.85</c:v>
                </c:pt>
                <c:pt idx="3">
                  <c:v>12.34</c:v>
                </c:pt>
                <c:pt idx="4">
                  <c:v>10.63</c:v>
                </c:pt>
              </c:numCache>
            </c:numRef>
          </c:val>
          <c:smooth val="0"/>
        </c:ser>
        <c:dLbls>
          <c:showLegendKey val="0"/>
          <c:showVal val="0"/>
          <c:showCatName val="0"/>
          <c:showSerName val="0"/>
          <c:showPercent val="0"/>
          <c:showBubbleSize val="0"/>
        </c:dLbls>
        <c:marker val="1"/>
        <c:smooth val="0"/>
        <c:axId val="92169728"/>
        <c:axId val="92171648"/>
      </c:lineChart>
      <c:catAx>
        <c:axId val="9216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171648"/>
        <c:crosses val="autoZero"/>
        <c:auto val="1"/>
        <c:lblAlgn val="ctr"/>
        <c:lblOffset val="100"/>
        <c:tickLblSkip val="1"/>
        <c:tickMarkSkip val="1"/>
        <c:noMultiLvlLbl val="0"/>
      </c:catAx>
      <c:valAx>
        <c:axId val="92171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697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根羽村後期高齢者医療特別会計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根羽村営バス特別会計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根羽村簡易水道特別会計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c:v>
                </c:pt>
                <c:pt idx="2">
                  <c:v>#N/A</c:v>
                </c:pt>
                <c:pt idx="3">
                  <c:v>0.09</c:v>
                </c:pt>
                <c:pt idx="4">
                  <c:v>#N/A</c:v>
                </c:pt>
                <c:pt idx="5">
                  <c:v>0.1</c:v>
                </c:pt>
                <c:pt idx="6">
                  <c:v>#N/A</c:v>
                </c:pt>
                <c:pt idx="7">
                  <c:v>0.11</c:v>
                </c:pt>
                <c:pt idx="8">
                  <c:v>#N/A</c:v>
                </c:pt>
                <c:pt idx="9">
                  <c:v>0.09</c:v>
                </c:pt>
              </c:numCache>
            </c:numRef>
          </c:val>
        </c:ser>
        <c:ser>
          <c:idx val="7"/>
          <c:order val="7"/>
          <c:tx>
            <c:strRef>
              <c:f>データシート!$A$34</c:f>
              <c:strCache>
                <c:ptCount val="1"/>
                <c:pt idx="0">
                  <c:v>根羽村介護保険特別会計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0.38</c:v>
                </c:pt>
                <c:pt idx="2">
                  <c:v>#N/A</c:v>
                </c:pt>
                <c:pt idx="3">
                  <c:v>0.39</c:v>
                </c:pt>
                <c:pt idx="4">
                  <c:v>#N/A</c:v>
                </c:pt>
                <c:pt idx="5">
                  <c:v>0.28999999999999998</c:v>
                </c:pt>
                <c:pt idx="6">
                  <c:v>#N/A</c:v>
                </c:pt>
                <c:pt idx="7">
                  <c:v>0.7</c:v>
                </c:pt>
                <c:pt idx="8">
                  <c:v>#N/A</c:v>
                </c:pt>
                <c:pt idx="9">
                  <c:v>0.71</c:v>
                </c:pt>
              </c:numCache>
            </c:numRef>
          </c:val>
        </c:ser>
        <c:ser>
          <c:idx val="8"/>
          <c:order val="8"/>
          <c:tx>
            <c:strRef>
              <c:f>データシート!$A$35</c:f>
              <c:strCache>
                <c:ptCount val="1"/>
                <c:pt idx="0">
                  <c:v>根羽村国民健康保険特別会計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0.99</c:v>
                </c:pt>
                <c:pt idx="2">
                  <c:v>#N/A</c:v>
                </c:pt>
                <c:pt idx="3">
                  <c:v>1.1000000000000001</c:v>
                </c:pt>
                <c:pt idx="4">
                  <c:v>#N/A</c:v>
                </c:pt>
                <c:pt idx="5">
                  <c:v>0.72</c:v>
                </c:pt>
                <c:pt idx="6">
                  <c:v>#N/A</c:v>
                </c:pt>
                <c:pt idx="7">
                  <c:v>1.38</c:v>
                </c:pt>
                <c:pt idx="8">
                  <c:v>#N/A</c:v>
                </c:pt>
                <c:pt idx="9">
                  <c:v>2.57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10.4</c:v>
                </c:pt>
                <c:pt idx="2">
                  <c:v>#N/A</c:v>
                </c:pt>
                <c:pt idx="3">
                  <c:v>12.46</c:v>
                </c:pt>
                <c:pt idx="4">
                  <c:v>#N/A</c:v>
                </c:pt>
                <c:pt idx="5">
                  <c:v>11.91</c:v>
                </c:pt>
                <c:pt idx="6">
                  <c:v>#N/A</c:v>
                </c:pt>
                <c:pt idx="7">
                  <c:v>12.86</c:v>
                </c:pt>
                <c:pt idx="8">
                  <c:v>#N/A</c:v>
                </c:pt>
                <c:pt idx="9">
                  <c:v>11.15</c:v>
                </c:pt>
              </c:numCache>
            </c:numRef>
          </c:val>
        </c:ser>
        <c:dLbls>
          <c:showLegendKey val="0"/>
          <c:showVal val="0"/>
          <c:showCatName val="0"/>
          <c:showSerName val="0"/>
          <c:showPercent val="0"/>
          <c:showBubbleSize val="0"/>
        </c:dLbls>
        <c:gapWidth val="150"/>
        <c:overlap val="100"/>
        <c:axId val="92352512"/>
        <c:axId val="92354048"/>
      </c:barChart>
      <c:catAx>
        <c:axId val="9235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354048"/>
        <c:crosses val="autoZero"/>
        <c:auto val="1"/>
        <c:lblAlgn val="ctr"/>
        <c:lblOffset val="100"/>
        <c:tickLblSkip val="1"/>
        <c:tickMarkSkip val="1"/>
        <c:noMultiLvlLbl val="0"/>
      </c:catAx>
      <c:valAx>
        <c:axId val="92354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52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387</c:v>
                </c:pt>
                <c:pt idx="5">
                  <c:v>401</c:v>
                </c:pt>
                <c:pt idx="8">
                  <c:v>334</c:v>
                </c:pt>
                <c:pt idx="11">
                  <c:v>284</c:v>
                </c:pt>
                <c:pt idx="14">
                  <c:v>263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19</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c:v>
                </c:pt>
                <c:pt idx="3">
                  <c:v>1</c:v>
                </c:pt>
                <c:pt idx="6">
                  <c:v>1</c:v>
                </c:pt>
                <c:pt idx="9">
                  <c:v>1</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129</c:v>
                </c:pt>
                <c:pt idx="3">
                  <c:v>113</c:v>
                </c:pt>
                <c:pt idx="6">
                  <c:v>108</c:v>
                </c:pt>
                <c:pt idx="9">
                  <c:v>94</c:v>
                </c:pt>
                <c:pt idx="12">
                  <c:v>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354</c:v>
                </c:pt>
                <c:pt idx="3">
                  <c:v>356</c:v>
                </c:pt>
                <c:pt idx="6">
                  <c:v>286</c:v>
                </c:pt>
                <c:pt idx="9">
                  <c:v>221</c:v>
                </c:pt>
                <c:pt idx="12">
                  <c:v>210</c:v>
                </c:pt>
              </c:numCache>
            </c:numRef>
          </c:val>
        </c:ser>
        <c:dLbls>
          <c:showLegendKey val="0"/>
          <c:showVal val="0"/>
          <c:showCatName val="0"/>
          <c:showSerName val="0"/>
          <c:showPercent val="0"/>
          <c:showBubbleSize val="0"/>
        </c:dLbls>
        <c:gapWidth val="100"/>
        <c:overlap val="100"/>
        <c:axId val="91269760"/>
        <c:axId val="91284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97</c:v>
                </c:pt>
                <c:pt idx="2">
                  <c:v>#N/A</c:v>
                </c:pt>
                <c:pt idx="3">
                  <c:v>#N/A</c:v>
                </c:pt>
                <c:pt idx="4">
                  <c:v>88</c:v>
                </c:pt>
                <c:pt idx="5">
                  <c:v>#N/A</c:v>
                </c:pt>
                <c:pt idx="6">
                  <c:v>#N/A</c:v>
                </c:pt>
                <c:pt idx="7">
                  <c:v>61</c:v>
                </c:pt>
                <c:pt idx="8">
                  <c:v>#N/A</c:v>
                </c:pt>
                <c:pt idx="9">
                  <c:v>#N/A</c:v>
                </c:pt>
                <c:pt idx="10">
                  <c:v>32</c:v>
                </c:pt>
                <c:pt idx="11">
                  <c:v>#N/A</c:v>
                </c:pt>
                <c:pt idx="12">
                  <c:v>#N/A</c:v>
                </c:pt>
                <c:pt idx="13">
                  <c:v>26</c:v>
                </c:pt>
                <c:pt idx="14">
                  <c:v>#N/A</c:v>
                </c:pt>
              </c:numCache>
            </c:numRef>
          </c:val>
          <c:smooth val="0"/>
        </c:ser>
        <c:dLbls>
          <c:showLegendKey val="0"/>
          <c:showVal val="0"/>
          <c:showCatName val="0"/>
          <c:showSerName val="0"/>
          <c:showPercent val="0"/>
          <c:showBubbleSize val="0"/>
        </c:dLbls>
        <c:marker val="1"/>
        <c:smooth val="0"/>
        <c:axId val="91269760"/>
        <c:axId val="91284224"/>
      </c:lineChart>
      <c:catAx>
        <c:axId val="9126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84224"/>
        <c:crosses val="autoZero"/>
        <c:auto val="1"/>
        <c:lblAlgn val="ctr"/>
        <c:lblOffset val="100"/>
        <c:tickLblSkip val="1"/>
        <c:tickMarkSkip val="1"/>
        <c:noMultiLvlLbl val="0"/>
      </c:catAx>
      <c:valAx>
        <c:axId val="9128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697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2177</c:v>
                </c:pt>
                <c:pt idx="5">
                  <c:v>2170</c:v>
                </c:pt>
                <c:pt idx="8">
                  <c:v>1966</c:v>
                </c:pt>
                <c:pt idx="11">
                  <c:v>1904</c:v>
                </c:pt>
                <c:pt idx="14">
                  <c:v>1856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c:v>
                </c:pt>
                <c:pt idx="5">
                  <c:v>6</c:v>
                </c:pt>
                <c:pt idx="8">
                  <c:v>5</c:v>
                </c:pt>
                <c:pt idx="11">
                  <c:v>4</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967</c:v>
                </c:pt>
                <c:pt idx="5">
                  <c:v>1023</c:v>
                </c:pt>
                <c:pt idx="8">
                  <c:v>1211</c:v>
                </c:pt>
                <c:pt idx="11">
                  <c:v>1362</c:v>
                </c:pt>
                <c:pt idx="14">
                  <c:v>1617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363</c:v>
                </c:pt>
                <c:pt idx="3">
                  <c:v>359</c:v>
                </c:pt>
                <c:pt idx="6">
                  <c:v>386</c:v>
                </c:pt>
                <c:pt idx="9">
                  <c:v>381</c:v>
                </c:pt>
                <c:pt idx="12">
                  <c:v>393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c:v>
                </c:pt>
                <c:pt idx="3">
                  <c:v>3</c:v>
                </c:pt>
                <c:pt idx="6">
                  <c:v>2</c:v>
                </c:pt>
                <c:pt idx="9">
                  <c:v>1</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873</c:v>
                </c:pt>
                <c:pt idx="3">
                  <c:v>861</c:v>
                </c:pt>
                <c:pt idx="6">
                  <c:v>756</c:v>
                </c:pt>
                <c:pt idx="9">
                  <c:v>677</c:v>
                </c:pt>
                <c:pt idx="12">
                  <c:v>611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75</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2220</c:v>
                </c:pt>
                <c:pt idx="3">
                  <c:v>1913</c:v>
                </c:pt>
                <c:pt idx="6">
                  <c:v>1728</c:v>
                </c:pt>
                <c:pt idx="9">
                  <c:v>1620</c:v>
                </c:pt>
                <c:pt idx="12">
                  <c:v>1542</c:v>
                </c:pt>
              </c:numCache>
            </c:numRef>
          </c:val>
        </c:ser>
        <c:dLbls>
          <c:showLegendKey val="0"/>
          <c:showVal val="0"/>
          <c:showCatName val="0"/>
          <c:showSerName val="0"/>
          <c:showPercent val="0"/>
          <c:showBubbleSize val="0"/>
        </c:dLbls>
        <c:gapWidth val="100"/>
        <c:overlap val="100"/>
        <c:axId val="92444160"/>
        <c:axId val="92446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384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444160"/>
        <c:axId val="92446080"/>
      </c:lineChart>
      <c:catAx>
        <c:axId val="9244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446080"/>
        <c:crosses val="autoZero"/>
        <c:auto val="1"/>
        <c:lblAlgn val="ctr"/>
        <c:lblOffset val="100"/>
        <c:tickLblSkip val="1"/>
        <c:tickMarkSkip val="1"/>
        <c:noMultiLvlLbl val="0"/>
      </c:catAx>
      <c:valAx>
        <c:axId val="9244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44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4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401289"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01290"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長野県根羽村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401292"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401293"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401295"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1,069</a:t>
          </a:r>
        </a:p>
        <a:p>
          <a:pPr algn="r" rtl="0">
            <a:lnSpc>
              <a:spcPts val="1300"/>
            </a:lnSpc>
            <a:defRPr sz="1000"/>
          </a:pPr>
          <a:r>
            <a:rPr lang="en-US" altLang="ja-JP" sz="1100" b="1" i="0" u="none" strike="noStrike" baseline="0">
              <a:solidFill>
                <a:srgbClr val="000000"/>
              </a:solidFill>
              <a:latin typeface="ＭＳ ゴシック"/>
              <a:ea typeface="ＭＳ ゴシック"/>
            </a:rPr>
            <a:t>1,056</a:t>
          </a:r>
        </a:p>
        <a:p>
          <a:pPr algn="r" rtl="0">
            <a:lnSpc>
              <a:spcPts val="1300"/>
            </a:lnSpc>
            <a:defRPr sz="1000"/>
          </a:pPr>
          <a:r>
            <a:rPr lang="en-US" altLang="ja-JP" sz="1100" b="1" i="0" u="none" strike="noStrike" baseline="0">
              <a:solidFill>
                <a:srgbClr val="000000"/>
              </a:solidFill>
              <a:latin typeface="ＭＳ ゴシック"/>
              <a:ea typeface="ＭＳ ゴシック"/>
            </a:rPr>
            <a:t>89.95</a:t>
          </a:r>
        </a:p>
        <a:p>
          <a:pPr algn="r" rtl="0">
            <a:lnSpc>
              <a:spcPts val="1300"/>
            </a:lnSpc>
            <a:defRPr sz="1000"/>
          </a:pPr>
          <a:r>
            <a:rPr lang="en-US" altLang="ja-JP" sz="1100" b="1" i="0" u="none" strike="noStrike" baseline="0">
              <a:solidFill>
                <a:srgbClr val="000000"/>
              </a:solidFill>
              <a:latin typeface="ＭＳ ゴシック"/>
              <a:ea typeface="ＭＳ ゴシック"/>
            </a:rPr>
            <a:t>2,012,968</a:t>
          </a:r>
        </a:p>
        <a:p>
          <a:pPr algn="r" rtl="0">
            <a:lnSpc>
              <a:spcPts val="1300"/>
            </a:lnSpc>
            <a:defRPr sz="1000"/>
          </a:pPr>
          <a:r>
            <a:rPr lang="en-US" altLang="ja-JP" sz="1100" b="1" i="0" u="none" strike="noStrike" baseline="0">
              <a:solidFill>
                <a:srgbClr val="000000"/>
              </a:solidFill>
              <a:latin typeface="ＭＳ ゴシック"/>
              <a:ea typeface="ＭＳ ゴシック"/>
            </a:rPr>
            <a:t>1,884,342</a:t>
          </a:r>
        </a:p>
        <a:p>
          <a:pPr algn="r" rtl="0">
            <a:lnSpc>
              <a:spcPts val="1300"/>
            </a:lnSpc>
            <a:defRPr sz="1000"/>
          </a:pPr>
          <a:r>
            <a:rPr lang="en-US" altLang="ja-JP" sz="1100" b="1" i="0" u="none" strike="noStrike" baseline="0">
              <a:solidFill>
                <a:srgbClr val="000000"/>
              </a:solidFill>
              <a:latin typeface="ＭＳ ゴシック"/>
              <a:ea typeface="ＭＳ ゴシック"/>
            </a:rPr>
            <a:t>128,257</a:t>
          </a:r>
        </a:p>
        <a:p>
          <a:pPr algn="r" rtl="0">
            <a:defRPr sz="1000"/>
          </a:pPr>
          <a:r>
            <a:rPr lang="en-US" altLang="ja-JP" sz="1100" b="1" i="0" u="none" strike="noStrike" baseline="0">
              <a:solidFill>
                <a:srgbClr val="000000"/>
              </a:solidFill>
              <a:latin typeface="ＭＳ ゴシック"/>
              <a:ea typeface="ＭＳ ゴシック"/>
            </a:rPr>
            <a:t>1,149,996</a:t>
          </a:r>
        </a:p>
        <a:p>
          <a:pPr algn="r" rtl="0">
            <a:lnSpc>
              <a:spcPts val="1200"/>
            </a:lnSpc>
            <a:defRPr sz="1000"/>
          </a:pPr>
          <a:r>
            <a:rPr lang="en-US" altLang="ja-JP" sz="1100" b="1" i="0" u="none" strike="noStrike" baseline="0">
              <a:solidFill>
                <a:srgbClr val="000000"/>
              </a:solidFill>
              <a:latin typeface="ＭＳ ゴシック"/>
              <a:ea typeface="ＭＳ ゴシック"/>
            </a:rPr>
            <a:t>1,541,586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401304"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401308"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401309"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401310"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401311"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401312"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401313"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401314"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01330"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01331"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景気回復の兆しがみられるものの、</a:t>
          </a:r>
          <a:r>
            <a:rPr lang="ja-JP" altLang="ja-JP" sz="1100" b="0" i="0" baseline="0">
              <a:effectLst/>
              <a:latin typeface="+mn-lt"/>
              <a:ea typeface="+mn-ea"/>
              <a:cs typeface="+mn-cs"/>
            </a:rPr>
            <a:t>人口減少や全国平均を大幅に上回る高齢化の進行に</a:t>
          </a:r>
          <a:r>
            <a:rPr lang="ja-JP" altLang="en-US" sz="1100" b="0" i="0" baseline="0">
              <a:effectLst/>
              <a:latin typeface="+mn-lt"/>
              <a:ea typeface="+mn-ea"/>
              <a:cs typeface="+mn-cs"/>
            </a:rPr>
            <a:t>より村税の収入増にまで至らず、依然として</a:t>
          </a:r>
          <a:r>
            <a:rPr lang="ja-JP" altLang="ja-JP" sz="1100" b="0" i="0" baseline="0">
              <a:effectLst/>
              <a:latin typeface="+mn-lt"/>
              <a:ea typeface="+mn-ea"/>
              <a:cs typeface="+mn-cs"/>
            </a:rPr>
            <a:t>財政力指数の改善が見られず、類似団体平均内においても下位の状況が続く。</a:t>
          </a:r>
          <a:endParaRPr lang="ja-JP" altLang="ja-JP" sz="1400">
            <a:effectLst/>
          </a:endParaRPr>
        </a:p>
        <a:p>
          <a:pPr rtl="0"/>
          <a:r>
            <a:rPr lang="ja-JP" altLang="ja-JP" sz="1100" b="0" i="0" baseline="0">
              <a:effectLst/>
              <a:latin typeface="+mn-lt"/>
              <a:ea typeface="+mn-ea"/>
              <a:cs typeface="+mn-cs"/>
            </a:rPr>
            <a:t>村内のたばこ販売業者の減により、村内でのたばこ販売量が激減</a:t>
          </a:r>
          <a:r>
            <a:rPr lang="ja-JP" altLang="en-US" sz="1100" b="0" i="0" baseline="0">
              <a:effectLst/>
              <a:latin typeface="+mn-lt"/>
              <a:ea typeface="+mn-ea"/>
              <a:cs typeface="+mn-cs"/>
            </a:rPr>
            <a:t>し</a:t>
          </a:r>
          <a:r>
            <a:rPr lang="ja-JP" altLang="ja-JP" sz="1100" b="0" i="0" baseline="0">
              <a:effectLst/>
              <a:latin typeface="+mn-lt"/>
              <a:ea typeface="+mn-ea"/>
              <a:cs typeface="+mn-cs"/>
            </a:rPr>
            <a:t>、たばこ税税源移譲の効果も少ない事</a:t>
          </a:r>
          <a:r>
            <a:rPr lang="ja-JP" altLang="en-US" sz="1100" b="0" i="0" baseline="0">
              <a:effectLst/>
              <a:latin typeface="+mn-lt"/>
              <a:ea typeface="+mn-ea"/>
              <a:cs typeface="+mn-cs"/>
            </a:rPr>
            <a:t>から</a:t>
          </a:r>
          <a:r>
            <a:rPr lang="ja-JP" altLang="ja-JP" sz="1100" b="0" i="0" baseline="0">
              <a:effectLst/>
              <a:latin typeface="+mn-lt"/>
              <a:ea typeface="+mn-ea"/>
              <a:cs typeface="+mn-cs"/>
            </a:rPr>
            <a:t>、財政力指数の改善に向けて厳しい状況が続く事が予想される。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401334"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401335"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401337"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401339"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401341"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401343"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401345"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401347"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0134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152400</xdr:rowOff>
    </xdr:from>
    <xdr:to>
      <xdr:col>7</xdr:col>
      <xdr:colOff>152400</xdr:colOff>
      <xdr:row>45</xdr:row>
      <xdr:rowOff>19050</xdr:rowOff>
    </xdr:to>
    <xdr:sp macro="" textlink="">
      <xdr:nvSpPr>
        <xdr:cNvPr id="401350" name="Line 63"/>
        <xdr:cNvSpPr>
          <a:spLocks noChangeShapeType="1"/>
        </xdr:cNvSpPr>
      </xdr:nvSpPr>
      <xdr:spPr bwMode="auto">
        <a:xfrm flipV="1">
          <a:off x="4953000" y="615315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4" name="財政力最小値テキスト"/>
        <xdr:cNvSpPr txBox="1">
          <a:spLocks noChangeArrowheads="1"/>
        </xdr:cNvSpPr>
      </xdr:nvSpPr>
      <xdr:spPr bwMode="auto">
        <a:xfrm>
          <a:off x="503872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401352" name="Line 65"/>
        <xdr:cNvSpPr>
          <a:spLocks noChangeShapeType="1"/>
        </xdr:cNvSpPr>
      </xdr:nvSpPr>
      <xdr:spPr bwMode="auto">
        <a:xfrm>
          <a:off x="4867275" y="77343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95250</xdr:rowOff>
    </xdr:from>
    <xdr:to>
      <xdr:col>8</xdr:col>
      <xdr:colOff>314325</xdr:colOff>
      <xdr:row>35</xdr:row>
      <xdr:rowOff>133350</xdr:rowOff>
    </xdr:to>
    <xdr:sp macro="" textlink="">
      <xdr:nvSpPr>
        <xdr:cNvPr id="10306" name="財政力最大値テキスト"/>
        <xdr:cNvSpPr txBox="1">
          <a:spLocks noChangeArrowheads="1"/>
        </xdr:cNvSpPr>
      </xdr:nvSpPr>
      <xdr:spPr bwMode="auto">
        <a:xfrm>
          <a:off x="5038725" y="592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1.47</a:t>
          </a:r>
        </a:p>
      </xdr:txBody>
    </xdr:sp>
    <xdr:clientData/>
  </xdr:twoCellAnchor>
  <xdr:twoCellAnchor>
    <xdr:from>
      <xdr:col>7</xdr:col>
      <xdr:colOff>66675</xdr:colOff>
      <xdr:row>35</xdr:row>
      <xdr:rowOff>152400</xdr:rowOff>
    </xdr:from>
    <xdr:to>
      <xdr:col>7</xdr:col>
      <xdr:colOff>238125</xdr:colOff>
      <xdr:row>35</xdr:row>
      <xdr:rowOff>152400</xdr:rowOff>
    </xdr:to>
    <xdr:sp macro="" textlink="">
      <xdr:nvSpPr>
        <xdr:cNvPr id="401354" name="Line 67"/>
        <xdr:cNvSpPr>
          <a:spLocks noChangeShapeType="1"/>
        </xdr:cNvSpPr>
      </xdr:nvSpPr>
      <xdr:spPr bwMode="auto">
        <a:xfrm>
          <a:off x="4867275" y="61531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9525</xdr:rowOff>
    </xdr:from>
    <xdr:to>
      <xdr:col>7</xdr:col>
      <xdr:colOff>152400</xdr:colOff>
      <xdr:row>45</xdr:row>
      <xdr:rowOff>19050</xdr:rowOff>
    </xdr:to>
    <xdr:sp macro="" textlink="">
      <xdr:nvSpPr>
        <xdr:cNvPr id="401355" name="Line 68"/>
        <xdr:cNvSpPr>
          <a:spLocks noChangeShapeType="1"/>
        </xdr:cNvSpPr>
      </xdr:nvSpPr>
      <xdr:spPr bwMode="auto">
        <a:xfrm>
          <a:off x="4114800" y="7724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57150</xdr:rowOff>
    </xdr:from>
    <xdr:to>
      <xdr:col>8</xdr:col>
      <xdr:colOff>314325</xdr:colOff>
      <xdr:row>44</xdr:row>
      <xdr:rowOff>95250</xdr:rowOff>
    </xdr:to>
    <xdr:sp macro="" textlink="">
      <xdr:nvSpPr>
        <xdr:cNvPr id="10309" name="財政力平均値テキスト"/>
        <xdr:cNvSpPr txBox="1">
          <a:spLocks noChangeArrowheads="1"/>
        </xdr:cNvSpPr>
      </xdr:nvSpPr>
      <xdr:spPr bwMode="auto">
        <a:xfrm>
          <a:off x="5038725" y="742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401357" name="AutoShape 70"/>
        <xdr:cNvSpPr>
          <a:spLocks noChangeArrowheads="1"/>
        </xdr:cNvSpPr>
      </xdr:nvSpPr>
      <xdr:spPr bwMode="auto">
        <a:xfrm>
          <a:off x="4905375" y="75533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9525</xdr:rowOff>
    </xdr:from>
    <xdr:to>
      <xdr:col>6</xdr:col>
      <xdr:colOff>0</xdr:colOff>
      <xdr:row>45</xdr:row>
      <xdr:rowOff>9525</xdr:rowOff>
    </xdr:to>
    <xdr:sp macro="" textlink="">
      <xdr:nvSpPr>
        <xdr:cNvPr id="401358" name="Line 71"/>
        <xdr:cNvSpPr>
          <a:spLocks noChangeShapeType="1"/>
        </xdr:cNvSpPr>
      </xdr:nvSpPr>
      <xdr:spPr bwMode="auto">
        <a:xfrm>
          <a:off x="3228975" y="7724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0</xdr:rowOff>
    </xdr:from>
    <xdr:to>
      <xdr:col>6</xdr:col>
      <xdr:colOff>47625</xdr:colOff>
      <xdr:row>44</xdr:row>
      <xdr:rowOff>104775</xdr:rowOff>
    </xdr:to>
    <xdr:sp macro="" textlink="">
      <xdr:nvSpPr>
        <xdr:cNvPr id="401359" name="AutoShape 72"/>
        <xdr:cNvSpPr>
          <a:spLocks noChangeArrowheads="1"/>
        </xdr:cNvSpPr>
      </xdr:nvSpPr>
      <xdr:spPr bwMode="auto">
        <a:xfrm>
          <a:off x="40671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142875</xdr:rowOff>
    </xdr:from>
    <xdr:to>
      <xdr:col>6</xdr:col>
      <xdr:colOff>352425</xdr:colOff>
      <xdr:row>44</xdr:row>
      <xdr:rowOff>9525</xdr:rowOff>
    </xdr:to>
    <xdr:sp macro="" textlink="">
      <xdr:nvSpPr>
        <xdr:cNvPr id="10313" name="Text Box 73"/>
        <xdr:cNvSpPr txBox="1">
          <a:spLocks noChangeArrowheads="1"/>
        </xdr:cNvSpPr>
      </xdr:nvSpPr>
      <xdr:spPr bwMode="auto">
        <a:xfrm>
          <a:off x="3733800" y="7343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3</xdr:col>
      <xdr:colOff>276225</xdr:colOff>
      <xdr:row>45</xdr:row>
      <xdr:rowOff>9525</xdr:rowOff>
    </xdr:from>
    <xdr:to>
      <xdr:col>4</xdr:col>
      <xdr:colOff>485775</xdr:colOff>
      <xdr:row>45</xdr:row>
      <xdr:rowOff>9525</xdr:rowOff>
    </xdr:to>
    <xdr:sp macro="" textlink="">
      <xdr:nvSpPr>
        <xdr:cNvPr id="401361" name="Line 74"/>
        <xdr:cNvSpPr>
          <a:spLocks noChangeShapeType="1"/>
        </xdr:cNvSpPr>
      </xdr:nvSpPr>
      <xdr:spPr bwMode="auto">
        <a:xfrm>
          <a:off x="2333625" y="7724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152400</xdr:rowOff>
    </xdr:from>
    <xdr:to>
      <xdr:col>4</xdr:col>
      <xdr:colOff>533400</xdr:colOff>
      <xdr:row>44</xdr:row>
      <xdr:rowOff>76200</xdr:rowOff>
    </xdr:to>
    <xdr:sp macro="" textlink="">
      <xdr:nvSpPr>
        <xdr:cNvPr id="401362" name="AutoShape 75"/>
        <xdr:cNvSpPr>
          <a:spLocks noChangeArrowheads="1"/>
        </xdr:cNvSpPr>
      </xdr:nvSpPr>
      <xdr:spPr bwMode="auto">
        <a:xfrm>
          <a:off x="3171825" y="7524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114300</xdr:rowOff>
    </xdr:from>
    <xdr:to>
      <xdr:col>5</xdr:col>
      <xdr:colOff>180975</xdr:colOff>
      <xdr:row>43</xdr:row>
      <xdr:rowOff>152400</xdr:rowOff>
    </xdr:to>
    <xdr:sp macro="" textlink="">
      <xdr:nvSpPr>
        <xdr:cNvPr id="10316" name="Text Box 76"/>
        <xdr:cNvSpPr txBox="1">
          <a:spLocks noChangeArrowheads="1"/>
        </xdr:cNvSpPr>
      </xdr:nvSpPr>
      <xdr:spPr bwMode="auto">
        <a:xfrm>
          <a:off x="2847975" y="731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2</xdr:col>
      <xdr:colOff>76200</xdr:colOff>
      <xdr:row>44</xdr:row>
      <xdr:rowOff>161925</xdr:rowOff>
    </xdr:from>
    <xdr:to>
      <xdr:col>3</xdr:col>
      <xdr:colOff>276225</xdr:colOff>
      <xdr:row>45</xdr:row>
      <xdr:rowOff>9525</xdr:rowOff>
    </xdr:to>
    <xdr:sp macro="" textlink="">
      <xdr:nvSpPr>
        <xdr:cNvPr id="401364" name="Line 77"/>
        <xdr:cNvSpPr>
          <a:spLocks noChangeShapeType="1"/>
        </xdr:cNvSpPr>
      </xdr:nvSpPr>
      <xdr:spPr bwMode="auto">
        <a:xfrm>
          <a:off x="1447800" y="77057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9525</xdr:rowOff>
    </xdr:from>
    <xdr:to>
      <xdr:col>3</xdr:col>
      <xdr:colOff>333375</xdr:colOff>
      <xdr:row>44</xdr:row>
      <xdr:rowOff>114300</xdr:rowOff>
    </xdr:to>
    <xdr:sp macro="" textlink="">
      <xdr:nvSpPr>
        <xdr:cNvPr id="401365" name="AutoShape 78"/>
        <xdr:cNvSpPr>
          <a:spLocks noChangeArrowheads="1"/>
        </xdr:cNvSpPr>
      </xdr:nvSpPr>
      <xdr:spPr bwMode="auto">
        <a:xfrm>
          <a:off x="2286000" y="7553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152400</xdr:rowOff>
    </xdr:from>
    <xdr:to>
      <xdr:col>3</xdr:col>
      <xdr:colOff>657225</xdr:colOff>
      <xdr:row>44</xdr:row>
      <xdr:rowOff>19050</xdr:rowOff>
    </xdr:to>
    <xdr:sp macro="" textlink="">
      <xdr:nvSpPr>
        <xdr:cNvPr id="10319" name="Text Box 79"/>
        <xdr:cNvSpPr txBox="1">
          <a:spLocks noChangeArrowheads="1"/>
        </xdr:cNvSpPr>
      </xdr:nvSpPr>
      <xdr:spPr bwMode="auto">
        <a:xfrm>
          <a:off x="1952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0.21</a:t>
          </a:r>
        </a:p>
      </xdr:txBody>
    </xdr:sp>
    <xdr:clientData/>
  </xdr:twoCellAnchor>
  <xdr:twoCellAnchor>
    <xdr:from>
      <xdr:col>2</xdr:col>
      <xdr:colOff>28575</xdr:colOff>
      <xdr:row>43</xdr:row>
      <xdr:rowOff>161925</xdr:rowOff>
    </xdr:from>
    <xdr:to>
      <xdr:col>2</xdr:col>
      <xdr:colOff>123825</xdr:colOff>
      <xdr:row>44</xdr:row>
      <xdr:rowOff>85725</xdr:rowOff>
    </xdr:to>
    <xdr:sp macro="" textlink="">
      <xdr:nvSpPr>
        <xdr:cNvPr id="401367" name="AutoShape 80"/>
        <xdr:cNvSpPr>
          <a:spLocks noChangeArrowheads="1"/>
        </xdr:cNvSpPr>
      </xdr:nvSpPr>
      <xdr:spPr bwMode="auto">
        <a:xfrm>
          <a:off x="1400175" y="7534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21" name="Text Box 81"/>
        <xdr:cNvSpPr txBox="1">
          <a:spLocks noChangeArrowheads="1"/>
        </xdr:cNvSpPr>
      </xdr:nvSpPr>
      <xdr:spPr bwMode="auto">
        <a:xfrm>
          <a:off x="10668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0.23</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133350</xdr:rowOff>
    </xdr:from>
    <xdr:to>
      <xdr:col>7</xdr:col>
      <xdr:colOff>200025</xdr:colOff>
      <xdr:row>45</xdr:row>
      <xdr:rowOff>66675</xdr:rowOff>
    </xdr:to>
    <xdr:sp macro="" textlink="">
      <xdr:nvSpPr>
        <xdr:cNvPr id="401374" name="Oval 87"/>
        <xdr:cNvSpPr>
          <a:spLocks noChangeArrowheads="1"/>
        </xdr:cNvSpPr>
      </xdr:nvSpPr>
      <xdr:spPr bwMode="auto">
        <a:xfrm>
          <a:off x="4905375" y="7677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57150</xdr:rowOff>
    </xdr:from>
    <xdr:to>
      <xdr:col>8</xdr:col>
      <xdr:colOff>314325</xdr:colOff>
      <xdr:row>45</xdr:row>
      <xdr:rowOff>95250</xdr:rowOff>
    </xdr:to>
    <xdr:sp macro="" textlink="">
      <xdr:nvSpPr>
        <xdr:cNvPr id="10328" name="財政力該当値テキスト"/>
        <xdr:cNvSpPr txBox="1">
          <a:spLocks noChangeArrowheads="1"/>
        </xdr:cNvSpPr>
      </xdr:nvSpPr>
      <xdr:spPr bwMode="auto">
        <a:xfrm>
          <a:off x="503872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0.10</a:t>
          </a:r>
        </a:p>
      </xdr:txBody>
    </xdr:sp>
    <xdr:clientData/>
  </xdr:twoCellAnchor>
  <xdr:twoCellAnchor>
    <xdr:from>
      <xdr:col>5</xdr:col>
      <xdr:colOff>638175</xdr:colOff>
      <xdr:row>44</xdr:row>
      <xdr:rowOff>123825</xdr:rowOff>
    </xdr:from>
    <xdr:to>
      <xdr:col>6</xdr:col>
      <xdr:colOff>47625</xdr:colOff>
      <xdr:row>45</xdr:row>
      <xdr:rowOff>57150</xdr:rowOff>
    </xdr:to>
    <xdr:sp macro="" textlink="">
      <xdr:nvSpPr>
        <xdr:cNvPr id="401376" name="Oval 89"/>
        <xdr:cNvSpPr>
          <a:spLocks noChangeArrowheads="1"/>
        </xdr:cNvSpPr>
      </xdr:nvSpPr>
      <xdr:spPr bwMode="auto">
        <a:xfrm>
          <a:off x="4067175" y="7667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66675</xdr:rowOff>
    </xdr:from>
    <xdr:to>
      <xdr:col>6</xdr:col>
      <xdr:colOff>352425</xdr:colOff>
      <xdr:row>46</xdr:row>
      <xdr:rowOff>104775</xdr:rowOff>
    </xdr:to>
    <xdr:sp macro="" textlink="">
      <xdr:nvSpPr>
        <xdr:cNvPr id="10330" name="Text Box 90"/>
        <xdr:cNvSpPr txBox="1">
          <a:spLocks noChangeArrowheads="1"/>
        </xdr:cNvSpPr>
      </xdr:nvSpPr>
      <xdr:spPr bwMode="auto">
        <a:xfrm>
          <a:off x="3733800" y="7781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0.11</a:t>
          </a:r>
        </a:p>
      </xdr:txBody>
    </xdr:sp>
    <xdr:clientData/>
  </xdr:twoCellAnchor>
  <xdr:twoCellAnchor>
    <xdr:from>
      <xdr:col>4</xdr:col>
      <xdr:colOff>428625</xdr:colOff>
      <xdr:row>44</xdr:row>
      <xdr:rowOff>123825</xdr:rowOff>
    </xdr:from>
    <xdr:to>
      <xdr:col>4</xdr:col>
      <xdr:colOff>533400</xdr:colOff>
      <xdr:row>45</xdr:row>
      <xdr:rowOff>57150</xdr:rowOff>
    </xdr:to>
    <xdr:sp macro="" textlink="">
      <xdr:nvSpPr>
        <xdr:cNvPr id="401378" name="Oval 91"/>
        <xdr:cNvSpPr>
          <a:spLocks noChangeArrowheads="1"/>
        </xdr:cNvSpPr>
      </xdr:nvSpPr>
      <xdr:spPr bwMode="auto">
        <a:xfrm>
          <a:off x="3171825" y="766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66675</xdr:rowOff>
    </xdr:from>
    <xdr:to>
      <xdr:col>5</xdr:col>
      <xdr:colOff>180975</xdr:colOff>
      <xdr:row>46</xdr:row>
      <xdr:rowOff>104775</xdr:rowOff>
    </xdr:to>
    <xdr:sp macro="" textlink="">
      <xdr:nvSpPr>
        <xdr:cNvPr id="10332" name="Text Box 92"/>
        <xdr:cNvSpPr txBox="1">
          <a:spLocks noChangeArrowheads="1"/>
        </xdr:cNvSpPr>
      </xdr:nvSpPr>
      <xdr:spPr bwMode="auto">
        <a:xfrm>
          <a:off x="2847975"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0.11</a:t>
          </a:r>
        </a:p>
      </xdr:txBody>
    </xdr:sp>
    <xdr:clientData/>
  </xdr:twoCellAnchor>
  <xdr:twoCellAnchor>
    <xdr:from>
      <xdr:col>3</xdr:col>
      <xdr:colOff>228600</xdr:colOff>
      <xdr:row>44</xdr:row>
      <xdr:rowOff>123825</xdr:rowOff>
    </xdr:from>
    <xdr:to>
      <xdr:col>3</xdr:col>
      <xdr:colOff>333375</xdr:colOff>
      <xdr:row>45</xdr:row>
      <xdr:rowOff>57150</xdr:rowOff>
    </xdr:to>
    <xdr:sp macro="" textlink="">
      <xdr:nvSpPr>
        <xdr:cNvPr id="401380" name="Oval 93"/>
        <xdr:cNvSpPr>
          <a:spLocks noChangeArrowheads="1"/>
        </xdr:cNvSpPr>
      </xdr:nvSpPr>
      <xdr:spPr bwMode="auto">
        <a:xfrm>
          <a:off x="2286000" y="7667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66675</xdr:rowOff>
    </xdr:from>
    <xdr:to>
      <xdr:col>3</xdr:col>
      <xdr:colOff>657225</xdr:colOff>
      <xdr:row>46</xdr:row>
      <xdr:rowOff>104775</xdr:rowOff>
    </xdr:to>
    <xdr:sp macro="" textlink="">
      <xdr:nvSpPr>
        <xdr:cNvPr id="10334" name="Text Box 94"/>
        <xdr:cNvSpPr txBox="1">
          <a:spLocks noChangeArrowheads="1"/>
        </xdr:cNvSpPr>
      </xdr:nvSpPr>
      <xdr:spPr bwMode="auto">
        <a:xfrm>
          <a:off x="1952625" y="778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0.11</a:t>
          </a:r>
        </a:p>
      </xdr:txBody>
    </xdr:sp>
    <xdr:clientData/>
  </xdr:twoCellAnchor>
  <xdr:twoCellAnchor>
    <xdr:from>
      <xdr:col>2</xdr:col>
      <xdr:colOff>28575</xdr:colOff>
      <xdr:row>44</xdr:row>
      <xdr:rowOff>114300</xdr:rowOff>
    </xdr:from>
    <xdr:to>
      <xdr:col>2</xdr:col>
      <xdr:colOff>123825</xdr:colOff>
      <xdr:row>45</xdr:row>
      <xdr:rowOff>47625</xdr:rowOff>
    </xdr:to>
    <xdr:sp macro="" textlink="">
      <xdr:nvSpPr>
        <xdr:cNvPr id="401382" name="Oval 95"/>
        <xdr:cNvSpPr>
          <a:spLocks noChangeArrowheads="1"/>
        </xdr:cNvSpPr>
      </xdr:nvSpPr>
      <xdr:spPr bwMode="auto">
        <a:xfrm>
          <a:off x="1400175" y="7658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57150</xdr:rowOff>
    </xdr:from>
    <xdr:to>
      <xdr:col>2</xdr:col>
      <xdr:colOff>457200</xdr:colOff>
      <xdr:row>46</xdr:row>
      <xdr:rowOff>95250</xdr:rowOff>
    </xdr:to>
    <xdr:sp macro="" textlink="">
      <xdr:nvSpPr>
        <xdr:cNvPr id="10336" name="Text Box 96"/>
        <xdr:cNvSpPr txBox="1">
          <a:spLocks noChangeArrowheads="1"/>
        </xdr:cNvSpPr>
      </xdr:nvSpPr>
      <xdr:spPr bwMode="auto">
        <a:xfrm>
          <a:off x="1066800"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0.12</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[60.5%]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01393"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401394"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特別職、議会議員の報酬カット、繰上償還を継続して実施した事</a:t>
          </a:r>
          <a:r>
            <a:rPr lang="ja-JP" altLang="en-US" sz="1000" b="0" i="0" baseline="0">
              <a:effectLst/>
              <a:latin typeface="+mn-lt"/>
              <a:ea typeface="+mn-ea"/>
              <a:cs typeface="+mn-cs"/>
            </a:rPr>
            <a:t>による公債費の減に加えて投資的経費の増</a:t>
          </a:r>
          <a:r>
            <a:rPr lang="ja-JP" altLang="ja-JP" sz="1000" b="0" i="0" baseline="0">
              <a:effectLst/>
              <a:latin typeface="+mn-lt"/>
              <a:ea typeface="+mn-ea"/>
              <a:cs typeface="+mn-cs"/>
            </a:rPr>
            <a:t>等により、昨年度よりも</a:t>
          </a:r>
          <a:r>
            <a:rPr lang="en-US" altLang="ja-JP" sz="1000" b="0" i="0" baseline="0">
              <a:effectLst/>
              <a:latin typeface="+mn-lt"/>
              <a:ea typeface="+mn-ea"/>
              <a:cs typeface="+mn-cs"/>
            </a:rPr>
            <a:t>7.4</a:t>
          </a:r>
          <a:r>
            <a:rPr lang="ja-JP" altLang="ja-JP" sz="1000" b="0" i="0" baseline="0">
              <a:effectLst/>
              <a:latin typeface="+mn-lt"/>
              <a:ea typeface="+mn-ea"/>
              <a:cs typeface="+mn-cs"/>
            </a:rPr>
            <a:t>％改善できた。今後も義務的経費の削減に努め、現在の水準を維持できるように努める。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3350" cy="15240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401398"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401400" name="Line 113"/>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4" name="Text Box 114"/>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401402" name="Line 115"/>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6" name="Text Box 116"/>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401404" name="Line 117"/>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8" name="Text Box 118"/>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401406" name="Line 119"/>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0" name="Text Box 120"/>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412672" name="Line 121"/>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2" name="Text Box 122"/>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412674" name="Line 123"/>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4" name="Text Box 124"/>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412676"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67</xdr:row>
      <xdr:rowOff>47625</xdr:rowOff>
    </xdr:to>
    <xdr:sp macro="" textlink="">
      <xdr:nvSpPr>
        <xdr:cNvPr id="412677" name="Line 126"/>
        <xdr:cNvSpPr>
          <a:spLocks noChangeShapeType="1"/>
        </xdr:cNvSpPr>
      </xdr:nvSpPr>
      <xdr:spPr bwMode="auto">
        <a:xfrm flipV="1">
          <a:off x="4953000" y="10010775"/>
          <a:ext cx="0" cy="15240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7"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412679" name="Line 128"/>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9"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60.5</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412681" name="Line 130"/>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58</xdr:row>
      <xdr:rowOff>66675</xdr:rowOff>
    </xdr:from>
    <xdr:to>
      <xdr:col>7</xdr:col>
      <xdr:colOff>152400</xdr:colOff>
      <xdr:row>60</xdr:row>
      <xdr:rowOff>19050</xdr:rowOff>
    </xdr:to>
    <xdr:sp macro="" textlink="">
      <xdr:nvSpPr>
        <xdr:cNvPr id="412682" name="Line 131"/>
        <xdr:cNvSpPr>
          <a:spLocks noChangeShapeType="1"/>
        </xdr:cNvSpPr>
      </xdr:nvSpPr>
      <xdr:spPr bwMode="auto">
        <a:xfrm flipV="1">
          <a:off x="4114800" y="10010775"/>
          <a:ext cx="838200"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72"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7</xdr:col>
      <xdr:colOff>104775</xdr:colOff>
      <xdr:row>62</xdr:row>
      <xdr:rowOff>133350</xdr:rowOff>
    </xdr:from>
    <xdr:to>
      <xdr:col>7</xdr:col>
      <xdr:colOff>200025</xdr:colOff>
      <xdr:row>63</xdr:row>
      <xdr:rowOff>57150</xdr:rowOff>
    </xdr:to>
    <xdr:sp macro="" textlink="">
      <xdr:nvSpPr>
        <xdr:cNvPr id="412684" name="AutoShape 133"/>
        <xdr:cNvSpPr>
          <a:spLocks noChangeArrowheads="1"/>
        </xdr:cNvSpPr>
      </xdr:nvSpPr>
      <xdr:spPr bwMode="auto">
        <a:xfrm>
          <a:off x="49053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19050</xdr:rowOff>
    </xdr:from>
    <xdr:to>
      <xdr:col>6</xdr:col>
      <xdr:colOff>0</xdr:colOff>
      <xdr:row>61</xdr:row>
      <xdr:rowOff>28575</xdr:rowOff>
    </xdr:to>
    <xdr:sp macro="" textlink="">
      <xdr:nvSpPr>
        <xdr:cNvPr id="412685" name="Line 134"/>
        <xdr:cNvSpPr>
          <a:spLocks noChangeShapeType="1"/>
        </xdr:cNvSpPr>
      </xdr:nvSpPr>
      <xdr:spPr bwMode="auto">
        <a:xfrm flipV="1">
          <a:off x="3228975" y="103060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123825</xdr:rowOff>
    </xdr:from>
    <xdr:to>
      <xdr:col>6</xdr:col>
      <xdr:colOff>47625</xdr:colOff>
      <xdr:row>63</xdr:row>
      <xdr:rowOff>57150</xdr:rowOff>
    </xdr:to>
    <xdr:sp macro="" textlink="">
      <xdr:nvSpPr>
        <xdr:cNvPr id="412686" name="AutoShape 135"/>
        <xdr:cNvSpPr>
          <a:spLocks noChangeArrowheads="1"/>
        </xdr:cNvSpPr>
      </xdr:nvSpPr>
      <xdr:spPr bwMode="auto">
        <a:xfrm>
          <a:off x="4067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66675</xdr:rowOff>
    </xdr:from>
    <xdr:to>
      <xdr:col>6</xdr:col>
      <xdr:colOff>352425</xdr:colOff>
      <xdr:row>64</xdr:row>
      <xdr:rowOff>104775</xdr:rowOff>
    </xdr:to>
    <xdr:sp macro="" textlink="">
      <xdr:nvSpPr>
        <xdr:cNvPr id="10376" name="Text Box 136"/>
        <xdr:cNvSpPr txBox="1">
          <a:spLocks noChangeArrowheads="1"/>
        </xdr:cNvSpPr>
      </xdr:nvSpPr>
      <xdr:spPr bwMode="auto">
        <a:xfrm>
          <a:off x="3733800" y="1086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3</xdr:col>
      <xdr:colOff>276225</xdr:colOff>
      <xdr:row>61</xdr:row>
      <xdr:rowOff>28575</xdr:rowOff>
    </xdr:from>
    <xdr:to>
      <xdr:col>4</xdr:col>
      <xdr:colOff>485775</xdr:colOff>
      <xdr:row>62</xdr:row>
      <xdr:rowOff>0</xdr:rowOff>
    </xdr:to>
    <xdr:sp macro="" textlink="">
      <xdr:nvSpPr>
        <xdr:cNvPr id="412688" name="Line 137"/>
        <xdr:cNvSpPr>
          <a:spLocks noChangeShapeType="1"/>
        </xdr:cNvSpPr>
      </xdr:nvSpPr>
      <xdr:spPr bwMode="auto">
        <a:xfrm flipV="1">
          <a:off x="2333625" y="10487025"/>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66675</xdr:rowOff>
    </xdr:from>
    <xdr:to>
      <xdr:col>4</xdr:col>
      <xdr:colOff>533400</xdr:colOff>
      <xdr:row>63</xdr:row>
      <xdr:rowOff>0</xdr:rowOff>
    </xdr:to>
    <xdr:sp macro="" textlink="">
      <xdr:nvSpPr>
        <xdr:cNvPr id="412689" name="AutoShape 138"/>
        <xdr:cNvSpPr>
          <a:spLocks noChangeArrowheads="1"/>
        </xdr:cNvSpPr>
      </xdr:nvSpPr>
      <xdr:spPr bwMode="auto">
        <a:xfrm>
          <a:off x="3171825" y="1069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9525</xdr:rowOff>
    </xdr:from>
    <xdr:to>
      <xdr:col>5</xdr:col>
      <xdr:colOff>180975</xdr:colOff>
      <xdr:row>64</xdr:row>
      <xdr:rowOff>47625</xdr:rowOff>
    </xdr:to>
    <xdr:sp macro="" textlink="">
      <xdr:nvSpPr>
        <xdr:cNvPr id="10379" name="Text Box 139"/>
        <xdr:cNvSpPr txBox="1">
          <a:spLocks noChangeArrowheads="1"/>
        </xdr:cNvSpPr>
      </xdr:nvSpPr>
      <xdr:spPr bwMode="auto">
        <a:xfrm>
          <a:off x="2847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78.8</a:t>
          </a:r>
        </a:p>
      </xdr:txBody>
    </xdr:sp>
    <xdr:clientData/>
  </xdr:twoCellAnchor>
  <xdr:twoCellAnchor>
    <xdr:from>
      <xdr:col>2</xdr:col>
      <xdr:colOff>76200</xdr:colOff>
      <xdr:row>62</xdr:row>
      <xdr:rowOff>0</xdr:rowOff>
    </xdr:from>
    <xdr:to>
      <xdr:col>3</xdr:col>
      <xdr:colOff>276225</xdr:colOff>
      <xdr:row>63</xdr:row>
      <xdr:rowOff>57150</xdr:rowOff>
    </xdr:to>
    <xdr:sp macro="" textlink="">
      <xdr:nvSpPr>
        <xdr:cNvPr id="412691" name="Line 140"/>
        <xdr:cNvSpPr>
          <a:spLocks noChangeShapeType="1"/>
        </xdr:cNvSpPr>
      </xdr:nvSpPr>
      <xdr:spPr bwMode="auto">
        <a:xfrm flipV="1">
          <a:off x="1447800" y="106299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95250</xdr:rowOff>
    </xdr:from>
    <xdr:to>
      <xdr:col>3</xdr:col>
      <xdr:colOff>333375</xdr:colOff>
      <xdr:row>64</xdr:row>
      <xdr:rowOff>19050</xdr:rowOff>
    </xdr:to>
    <xdr:sp macro="" textlink="">
      <xdr:nvSpPr>
        <xdr:cNvPr id="412692" name="AutoShape 141"/>
        <xdr:cNvSpPr>
          <a:spLocks noChangeArrowheads="1"/>
        </xdr:cNvSpPr>
      </xdr:nvSpPr>
      <xdr:spPr bwMode="auto">
        <a:xfrm>
          <a:off x="2286000" y="1089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38100</xdr:rowOff>
    </xdr:from>
    <xdr:to>
      <xdr:col>3</xdr:col>
      <xdr:colOff>657225</xdr:colOff>
      <xdr:row>65</xdr:row>
      <xdr:rowOff>76200</xdr:rowOff>
    </xdr:to>
    <xdr:sp macro="" textlink="">
      <xdr:nvSpPr>
        <xdr:cNvPr id="10382" name="Text Box 142"/>
        <xdr:cNvSpPr txBox="1">
          <a:spLocks noChangeArrowheads="1"/>
        </xdr:cNvSpPr>
      </xdr:nvSpPr>
      <xdr:spPr bwMode="auto">
        <a:xfrm>
          <a:off x="1952625" y="1101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412694" name="AutoShape 143"/>
        <xdr:cNvSpPr>
          <a:spLocks noChangeArrowheads="1"/>
        </xdr:cNvSpPr>
      </xdr:nvSpPr>
      <xdr:spPr bwMode="auto">
        <a:xfrm>
          <a:off x="1400175" y="1101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152400</xdr:rowOff>
    </xdr:from>
    <xdr:to>
      <xdr:col>2</xdr:col>
      <xdr:colOff>457200</xdr:colOff>
      <xdr:row>66</xdr:row>
      <xdr:rowOff>19050</xdr:rowOff>
    </xdr:to>
    <xdr:sp macro="" textlink="">
      <xdr:nvSpPr>
        <xdr:cNvPr id="10384" name="Text Box 144"/>
        <xdr:cNvSpPr txBox="1">
          <a:spLocks noChangeArrowheads="1"/>
        </xdr:cNvSpPr>
      </xdr:nvSpPr>
      <xdr:spPr bwMode="auto">
        <a:xfrm>
          <a:off x="1066800" y="11125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5" name="Text Box 145"/>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6" name="Text Box 146"/>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7" name="Text Box 147"/>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8" name="Text Box 148"/>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9" name="Text Box 149"/>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58</xdr:row>
      <xdr:rowOff>19050</xdr:rowOff>
    </xdr:from>
    <xdr:to>
      <xdr:col>7</xdr:col>
      <xdr:colOff>200025</xdr:colOff>
      <xdr:row>58</xdr:row>
      <xdr:rowOff>114300</xdr:rowOff>
    </xdr:to>
    <xdr:sp macro="" textlink="">
      <xdr:nvSpPr>
        <xdr:cNvPr id="412701" name="Oval 150"/>
        <xdr:cNvSpPr>
          <a:spLocks noChangeArrowheads="1"/>
        </xdr:cNvSpPr>
      </xdr:nvSpPr>
      <xdr:spPr bwMode="auto">
        <a:xfrm>
          <a:off x="4905375" y="9963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57</xdr:row>
      <xdr:rowOff>133350</xdr:rowOff>
    </xdr:from>
    <xdr:to>
      <xdr:col>8</xdr:col>
      <xdr:colOff>314325</xdr:colOff>
      <xdr:row>59</xdr:row>
      <xdr:rowOff>0</xdr:rowOff>
    </xdr:to>
    <xdr:sp macro="" textlink="">
      <xdr:nvSpPr>
        <xdr:cNvPr id="10391" name="財政構造の弾力性該当値テキスト"/>
        <xdr:cNvSpPr txBox="1">
          <a:spLocks noChangeArrowheads="1"/>
        </xdr:cNvSpPr>
      </xdr:nvSpPr>
      <xdr:spPr bwMode="auto">
        <a:xfrm>
          <a:off x="5038725"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60.5</a:t>
          </a:r>
        </a:p>
      </xdr:txBody>
    </xdr:sp>
    <xdr:clientData/>
  </xdr:twoCellAnchor>
  <xdr:twoCellAnchor>
    <xdr:from>
      <xdr:col>5</xdr:col>
      <xdr:colOff>638175</xdr:colOff>
      <xdr:row>59</xdr:row>
      <xdr:rowOff>142875</xdr:rowOff>
    </xdr:from>
    <xdr:to>
      <xdr:col>6</xdr:col>
      <xdr:colOff>47625</xdr:colOff>
      <xdr:row>60</xdr:row>
      <xdr:rowOff>76200</xdr:rowOff>
    </xdr:to>
    <xdr:sp macro="" textlink="">
      <xdr:nvSpPr>
        <xdr:cNvPr id="412703" name="Oval 152"/>
        <xdr:cNvSpPr>
          <a:spLocks noChangeArrowheads="1"/>
        </xdr:cNvSpPr>
      </xdr:nvSpPr>
      <xdr:spPr bwMode="auto">
        <a:xfrm>
          <a:off x="4067175" y="10258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114300</xdr:rowOff>
    </xdr:from>
    <xdr:to>
      <xdr:col>6</xdr:col>
      <xdr:colOff>352425</xdr:colOff>
      <xdr:row>59</xdr:row>
      <xdr:rowOff>152400</xdr:rowOff>
    </xdr:to>
    <xdr:sp macro="" textlink="">
      <xdr:nvSpPr>
        <xdr:cNvPr id="10393" name="Text Box 153"/>
        <xdr:cNvSpPr txBox="1">
          <a:spLocks noChangeArrowheads="1"/>
        </xdr:cNvSpPr>
      </xdr:nvSpPr>
      <xdr:spPr bwMode="auto">
        <a:xfrm>
          <a:off x="3733800" y="1005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67.9</a:t>
          </a:r>
        </a:p>
      </xdr:txBody>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412705" name="Oval 154"/>
        <xdr:cNvSpPr>
          <a:spLocks noChangeArrowheads="1"/>
        </xdr:cNvSpPr>
      </xdr:nvSpPr>
      <xdr:spPr bwMode="auto">
        <a:xfrm>
          <a:off x="3171825" y="1042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114300</xdr:rowOff>
    </xdr:from>
    <xdr:to>
      <xdr:col>5</xdr:col>
      <xdr:colOff>180975</xdr:colOff>
      <xdr:row>60</xdr:row>
      <xdr:rowOff>152400</xdr:rowOff>
    </xdr:to>
    <xdr:sp macro="" textlink="">
      <xdr:nvSpPr>
        <xdr:cNvPr id="10395" name="Text Box 155"/>
        <xdr:cNvSpPr txBox="1">
          <a:spLocks noChangeArrowheads="1"/>
        </xdr:cNvSpPr>
      </xdr:nvSpPr>
      <xdr:spPr bwMode="auto">
        <a:xfrm>
          <a:off x="284797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a:t>
          </a:r>
        </a:p>
      </xdr:txBody>
    </xdr:sp>
    <xdr:clientData/>
  </xdr:twoCellAnchor>
  <xdr:twoCellAnchor>
    <xdr:from>
      <xdr:col>3</xdr:col>
      <xdr:colOff>228600</xdr:colOff>
      <xdr:row>61</xdr:row>
      <xdr:rowOff>114300</xdr:rowOff>
    </xdr:from>
    <xdr:to>
      <xdr:col>3</xdr:col>
      <xdr:colOff>333375</xdr:colOff>
      <xdr:row>62</xdr:row>
      <xdr:rowOff>47625</xdr:rowOff>
    </xdr:to>
    <xdr:sp macro="" textlink="">
      <xdr:nvSpPr>
        <xdr:cNvPr id="412707" name="Oval 156"/>
        <xdr:cNvSpPr>
          <a:spLocks noChangeArrowheads="1"/>
        </xdr:cNvSpPr>
      </xdr:nvSpPr>
      <xdr:spPr bwMode="auto">
        <a:xfrm>
          <a:off x="2286000" y="1057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85725</xdr:rowOff>
    </xdr:from>
    <xdr:to>
      <xdr:col>3</xdr:col>
      <xdr:colOff>657225</xdr:colOff>
      <xdr:row>61</xdr:row>
      <xdr:rowOff>123825</xdr:rowOff>
    </xdr:to>
    <xdr:sp macro="" textlink="">
      <xdr:nvSpPr>
        <xdr:cNvPr id="10397" name="Text Box 157"/>
        <xdr:cNvSpPr txBox="1">
          <a:spLocks noChangeArrowheads="1"/>
        </xdr:cNvSpPr>
      </xdr:nvSpPr>
      <xdr:spPr bwMode="auto">
        <a:xfrm>
          <a:off x="1952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75.8</a:t>
          </a:r>
        </a:p>
      </xdr:txBody>
    </xdr:sp>
    <xdr:clientData/>
  </xdr:twoCellAnchor>
  <xdr:twoCellAnchor>
    <xdr:from>
      <xdr:col>2</xdr:col>
      <xdr:colOff>28575</xdr:colOff>
      <xdr:row>63</xdr:row>
      <xdr:rowOff>9525</xdr:rowOff>
    </xdr:from>
    <xdr:to>
      <xdr:col>2</xdr:col>
      <xdr:colOff>123825</xdr:colOff>
      <xdr:row>63</xdr:row>
      <xdr:rowOff>104775</xdr:rowOff>
    </xdr:to>
    <xdr:sp macro="" textlink="">
      <xdr:nvSpPr>
        <xdr:cNvPr id="412709" name="Oval 158"/>
        <xdr:cNvSpPr>
          <a:spLocks noChangeArrowheads="1"/>
        </xdr:cNvSpPr>
      </xdr:nvSpPr>
      <xdr:spPr bwMode="auto">
        <a:xfrm>
          <a:off x="1400175" y="10810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99" name="Text Box 159"/>
        <xdr:cNvSpPr txBox="1">
          <a:spLocks noChangeArrowheads="1"/>
        </xdr:cNvSpPr>
      </xdr:nvSpPr>
      <xdr:spPr bwMode="auto">
        <a:xfrm>
          <a:off x="1066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0" name="Rectangle 160"/>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1" name="Text Box 161"/>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2" name="Text Box 162"/>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[339,383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3" name="Rectangle 163"/>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4" name="Rectangle 164"/>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5" name="Rectangle 165"/>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6" name="Rectangle 166"/>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7" name="Rectangle 167"/>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8" name="Rectangle 168"/>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12720" name="Rectangle 169"/>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412721" name="Rectangle 170"/>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1" name="Rectangle 171"/>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2" name="Text Box 172"/>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昨年度と比較して、改善は見られたものの、人口減少等に加え、人件費に加え行政システムの維持管理等に</a:t>
          </a:r>
          <a:r>
            <a:rPr lang="ja-JP" altLang="en-US" sz="1100" b="0" i="0" baseline="0">
              <a:effectLst/>
              <a:latin typeface="+mn-lt"/>
              <a:ea typeface="+mn-ea"/>
              <a:cs typeface="+mn-cs"/>
            </a:rPr>
            <a:t>引き続き</a:t>
          </a:r>
          <a:r>
            <a:rPr lang="ja-JP" altLang="ja-JP" sz="1100" b="0" i="0" baseline="0">
              <a:effectLst/>
              <a:latin typeface="+mn-lt"/>
              <a:ea typeface="+mn-ea"/>
              <a:cs typeface="+mn-cs"/>
            </a:rPr>
            <a:t>経費を要し、平均と比較しても高い状況となっている。今後も、住民サービスの維持、向上を考慮しながら、経費の節減につとめ、改善を図る。</a:t>
          </a:r>
          <a:endParaRPr lang="ja-JP" altLang="ja-JP" sz="10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3" name="Text Box 173"/>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412725" name="Line 174"/>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5" name="Text Box 175"/>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412727" name="Line 176"/>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7" name="Text Box 177"/>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412729" name="Line 178"/>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9" name="Text Box 179"/>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412731" name="Line 180"/>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1" name="Text Box 181"/>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412733" name="Line 182"/>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3" name="Text Box 183"/>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412735" name="Line 184"/>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5" name="Text Box 185"/>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412737" name="Line 186"/>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7" name="Text Box 187"/>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412739" name="Line 18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9" name="Text Box 18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41274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19050</xdr:rowOff>
    </xdr:from>
    <xdr:to>
      <xdr:col>7</xdr:col>
      <xdr:colOff>152400</xdr:colOff>
      <xdr:row>89</xdr:row>
      <xdr:rowOff>123825</xdr:rowOff>
    </xdr:to>
    <xdr:sp macro="" textlink="">
      <xdr:nvSpPr>
        <xdr:cNvPr id="412742" name="Line 191"/>
        <xdr:cNvSpPr>
          <a:spLocks noChangeShapeType="1"/>
        </xdr:cNvSpPr>
      </xdr:nvSpPr>
      <xdr:spPr bwMode="auto">
        <a:xfrm flipV="1">
          <a:off x="4953000" y="13735050"/>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32"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1,153,403</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412744" name="Line 193"/>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133350</xdr:rowOff>
    </xdr:from>
    <xdr:to>
      <xdr:col>8</xdr:col>
      <xdr:colOff>314325</xdr:colOff>
      <xdr:row>80</xdr:row>
      <xdr:rowOff>0</xdr:rowOff>
    </xdr:to>
    <xdr:sp macro="" textlink="">
      <xdr:nvSpPr>
        <xdr:cNvPr id="10434" name="人件費・物件費等の状況最大値テキスト"/>
        <xdr:cNvSpPr txBox="1">
          <a:spLocks noChangeArrowheads="1"/>
        </xdr:cNvSpPr>
      </xdr:nvSpPr>
      <xdr:spPr bwMode="auto">
        <a:xfrm>
          <a:off x="5038725" y="1350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198,018</a:t>
          </a:r>
        </a:p>
      </xdr:txBody>
    </xdr:sp>
    <xdr:clientData/>
  </xdr:twoCellAnchor>
  <xdr:twoCellAnchor>
    <xdr:from>
      <xdr:col>7</xdr:col>
      <xdr:colOff>66675</xdr:colOff>
      <xdr:row>80</xdr:row>
      <xdr:rowOff>19050</xdr:rowOff>
    </xdr:from>
    <xdr:to>
      <xdr:col>7</xdr:col>
      <xdr:colOff>238125</xdr:colOff>
      <xdr:row>80</xdr:row>
      <xdr:rowOff>19050</xdr:rowOff>
    </xdr:to>
    <xdr:sp macro="" textlink="">
      <xdr:nvSpPr>
        <xdr:cNvPr id="412746" name="Line 195"/>
        <xdr:cNvSpPr>
          <a:spLocks noChangeShapeType="1"/>
        </xdr:cNvSpPr>
      </xdr:nvSpPr>
      <xdr:spPr bwMode="auto">
        <a:xfrm>
          <a:off x="4867275" y="13735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95250</xdr:rowOff>
    </xdr:from>
    <xdr:to>
      <xdr:col>7</xdr:col>
      <xdr:colOff>152400</xdr:colOff>
      <xdr:row>81</xdr:row>
      <xdr:rowOff>114300</xdr:rowOff>
    </xdr:to>
    <xdr:sp macro="" textlink="">
      <xdr:nvSpPr>
        <xdr:cNvPr id="412747" name="Line 196"/>
        <xdr:cNvSpPr>
          <a:spLocks noChangeShapeType="1"/>
        </xdr:cNvSpPr>
      </xdr:nvSpPr>
      <xdr:spPr bwMode="auto">
        <a:xfrm flipV="1">
          <a:off x="4114800" y="139827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37"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347,685</a:t>
          </a:r>
        </a:p>
      </xdr:txBody>
    </xdr:sp>
    <xdr:clientData/>
  </xdr:twoCellAnchor>
  <xdr:twoCellAnchor>
    <xdr:from>
      <xdr:col>7</xdr:col>
      <xdr:colOff>104775</xdr:colOff>
      <xdr:row>81</xdr:row>
      <xdr:rowOff>57150</xdr:rowOff>
    </xdr:from>
    <xdr:to>
      <xdr:col>7</xdr:col>
      <xdr:colOff>200025</xdr:colOff>
      <xdr:row>81</xdr:row>
      <xdr:rowOff>161925</xdr:rowOff>
    </xdr:to>
    <xdr:sp macro="" textlink="">
      <xdr:nvSpPr>
        <xdr:cNvPr id="412749" name="AutoShape 198"/>
        <xdr:cNvSpPr>
          <a:spLocks noChangeArrowheads="1"/>
        </xdr:cNvSpPr>
      </xdr:nvSpPr>
      <xdr:spPr bwMode="auto">
        <a:xfrm>
          <a:off x="49053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114300</xdr:rowOff>
    </xdr:from>
    <xdr:to>
      <xdr:col>6</xdr:col>
      <xdr:colOff>0</xdr:colOff>
      <xdr:row>81</xdr:row>
      <xdr:rowOff>123825</xdr:rowOff>
    </xdr:to>
    <xdr:sp macro="" textlink="">
      <xdr:nvSpPr>
        <xdr:cNvPr id="412750" name="Line 199"/>
        <xdr:cNvSpPr>
          <a:spLocks noChangeShapeType="1"/>
        </xdr:cNvSpPr>
      </xdr:nvSpPr>
      <xdr:spPr bwMode="auto">
        <a:xfrm flipV="1">
          <a:off x="3228975" y="1400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80</xdr:row>
      <xdr:rowOff>152400</xdr:rowOff>
    </xdr:from>
    <xdr:to>
      <xdr:col>6</xdr:col>
      <xdr:colOff>47625</xdr:colOff>
      <xdr:row>81</xdr:row>
      <xdr:rowOff>85725</xdr:rowOff>
    </xdr:to>
    <xdr:sp macro="" textlink="">
      <xdr:nvSpPr>
        <xdr:cNvPr id="412751" name="AutoShape 200"/>
        <xdr:cNvSpPr>
          <a:spLocks noChangeArrowheads="1"/>
        </xdr:cNvSpPr>
      </xdr:nvSpPr>
      <xdr:spPr bwMode="auto">
        <a:xfrm>
          <a:off x="4067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123825</xdr:rowOff>
    </xdr:from>
    <xdr:to>
      <xdr:col>6</xdr:col>
      <xdr:colOff>352425</xdr:colOff>
      <xdr:row>80</xdr:row>
      <xdr:rowOff>161925</xdr:rowOff>
    </xdr:to>
    <xdr:sp macro="" textlink="">
      <xdr:nvSpPr>
        <xdr:cNvPr id="10441" name="Text Box 201"/>
        <xdr:cNvSpPr txBox="1">
          <a:spLocks noChangeArrowheads="1"/>
        </xdr:cNvSpPr>
      </xdr:nvSpPr>
      <xdr:spPr bwMode="auto">
        <a:xfrm>
          <a:off x="3733800" y="13668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3</xdr:col>
      <xdr:colOff>276225</xdr:colOff>
      <xdr:row>81</xdr:row>
      <xdr:rowOff>66675</xdr:rowOff>
    </xdr:from>
    <xdr:to>
      <xdr:col>4</xdr:col>
      <xdr:colOff>485775</xdr:colOff>
      <xdr:row>81</xdr:row>
      <xdr:rowOff>123825</xdr:rowOff>
    </xdr:to>
    <xdr:sp macro="" textlink="">
      <xdr:nvSpPr>
        <xdr:cNvPr id="412753" name="Line 202"/>
        <xdr:cNvSpPr>
          <a:spLocks noChangeShapeType="1"/>
        </xdr:cNvSpPr>
      </xdr:nvSpPr>
      <xdr:spPr bwMode="auto">
        <a:xfrm>
          <a:off x="2333625" y="139541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80</xdr:row>
      <xdr:rowOff>104775</xdr:rowOff>
    </xdr:from>
    <xdr:to>
      <xdr:col>4</xdr:col>
      <xdr:colOff>533400</xdr:colOff>
      <xdr:row>81</xdr:row>
      <xdr:rowOff>38100</xdr:rowOff>
    </xdr:to>
    <xdr:sp macro="" textlink="">
      <xdr:nvSpPr>
        <xdr:cNvPr id="412754" name="AutoShape 203"/>
        <xdr:cNvSpPr>
          <a:spLocks noChangeArrowheads="1"/>
        </xdr:cNvSpPr>
      </xdr:nvSpPr>
      <xdr:spPr bwMode="auto">
        <a:xfrm>
          <a:off x="3171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79</xdr:row>
      <xdr:rowOff>76200</xdr:rowOff>
    </xdr:from>
    <xdr:to>
      <xdr:col>5</xdr:col>
      <xdr:colOff>180975</xdr:colOff>
      <xdr:row>80</xdr:row>
      <xdr:rowOff>114300</xdr:rowOff>
    </xdr:to>
    <xdr:sp macro="" textlink="">
      <xdr:nvSpPr>
        <xdr:cNvPr id="10444" name="Text Box 204"/>
        <xdr:cNvSpPr txBox="1">
          <a:spLocks noChangeArrowheads="1"/>
        </xdr:cNvSpPr>
      </xdr:nvSpPr>
      <xdr:spPr bwMode="auto">
        <a:xfrm>
          <a:off x="284797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274,159</a:t>
          </a:r>
        </a:p>
      </xdr:txBody>
    </xdr:sp>
    <xdr:clientData/>
  </xdr:twoCellAnchor>
  <xdr:twoCellAnchor>
    <xdr:from>
      <xdr:col>2</xdr:col>
      <xdr:colOff>76200</xdr:colOff>
      <xdr:row>81</xdr:row>
      <xdr:rowOff>19050</xdr:rowOff>
    </xdr:from>
    <xdr:to>
      <xdr:col>3</xdr:col>
      <xdr:colOff>276225</xdr:colOff>
      <xdr:row>81</xdr:row>
      <xdr:rowOff>66675</xdr:rowOff>
    </xdr:to>
    <xdr:sp macro="" textlink="">
      <xdr:nvSpPr>
        <xdr:cNvPr id="412756" name="Line 205"/>
        <xdr:cNvSpPr>
          <a:spLocks noChangeShapeType="1"/>
        </xdr:cNvSpPr>
      </xdr:nvSpPr>
      <xdr:spPr bwMode="auto">
        <a:xfrm>
          <a:off x="1447800" y="13906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85725</xdr:rowOff>
    </xdr:from>
    <xdr:to>
      <xdr:col>3</xdr:col>
      <xdr:colOff>333375</xdr:colOff>
      <xdr:row>81</xdr:row>
      <xdr:rowOff>19050</xdr:rowOff>
    </xdr:to>
    <xdr:sp macro="" textlink="">
      <xdr:nvSpPr>
        <xdr:cNvPr id="412757" name="AutoShape 206"/>
        <xdr:cNvSpPr>
          <a:spLocks noChangeArrowheads="1"/>
        </xdr:cNvSpPr>
      </xdr:nvSpPr>
      <xdr:spPr bwMode="auto">
        <a:xfrm>
          <a:off x="2286000"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79</xdr:row>
      <xdr:rowOff>57150</xdr:rowOff>
    </xdr:from>
    <xdr:to>
      <xdr:col>3</xdr:col>
      <xdr:colOff>657225</xdr:colOff>
      <xdr:row>80</xdr:row>
      <xdr:rowOff>95250</xdr:rowOff>
    </xdr:to>
    <xdr:sp macro="" textlink="">
      <xdr:nvSpPr>
        <xdr:cNvPr id="10447" name="Text Box 207"/>
        <xdr:cNvSpPr txBox="1">
          <a:spLocks noChangeArrowheads="1"/>
        </xdr:cNvSpPr>
      </xdr:nvSpPr>
      <xdr:spPr bwMode="auto">
        <a:xfrm>
          <a:off x="1952625"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263,283</a:t>
          </a:r>
        </a:p>
      </xdr:txBody>
    </xdr:sp>
    <xdr:clientData/>
  </xdr:twoCellAnchor>
  <xdr:twoCellAnchor>
    <xdr:from>
      <xdr:col>2</xdr:col>
      <xdr:colOff>28575</xdr:colOff>
      <xdr:row>80</xdr:row>
      <xdr:rowOff>38100</xdr:rowOff>
    </xdr:from>
    <xdr:to>
      <xdr:col>2</xdr:col>
      <xdr:colOff>123825</xdr:colOff>
      <xdr:row>80</xdr:row>
      <xdr:rowOff>142875</xdr:rowOff>
    </xdr:to>
    <xdr:sp macro="" textlink="">
      <xdr:nvSpPr>
        <xdr:cNvPr id="412759" name="AutoShape 208"/>
        <xdr:cNvSpPr>
          <a:spLocks noChangeArrowheads="1"/>
        </xdr:cNvSpPr>
      </xdr:nvSpPr>
      <xdr:spPr bwMode="auto">
        <a:xfrm>
          <a:off x="1400175" y="1375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79</xdr:row>
      <xdr:rowOff>9525</xdr:rowOff>
    </xdr:from>
    <xdr:to>
      <xdr:col>2</xdr:col>
      <xdr:colOff>457200</xdr:colOff>
      <xdr:row>80</xdr:row>
      <xdr:rowOff>47625</xdr:rowOff>
    </xdr:to>
    <xdr:sp macro="" textlink="">
      <xdr:nvSpPr>
        <xdr:cNvPr id="10449" name="Text Box 209"/>
        <xdr:cNvSpPr txBox="1">
          <a:spLocks noChangeArrowheads="1"/>
        </xdr:cNvSpPr>
      </xdr:nvSpPr>
      <xdr:spPr bwMode="auto">
        <a:xfrm>
          <a:off x="1066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237,074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50" name="Text Box 21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1" name="Text Box 21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2" name="Text Box 21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3" name="Text Box 21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4" name="Text Box 21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47625</xdr:rowOff>
    </xdr:from>
    <xdr:to>
      <xdr:col>7</xdr:col>
      <xdr:colOff>200025</xdr:colOff>
      <xdr:row>81</xdr:row>
      <xdr:rowOff>142875</xdr:rowOff>
    </xdr:to>
    <xdr:sp macro="" textlink="">
      <xdr:nvSpPr>
        <xdr:cNvPr id="412766" name="Oval 215"/>
        <xdr:cNvSpPr>
          <a:spLocks noChangeArrowheads="1"/>
        </xdr:cNvSpPr>
      </xdr:nvSpPr>
      <xdr:spPr bwMode="auto">
        <a:xfrm>
          <a:off x="4905375" y="1393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85725</xdr:rowOff>
    </xdr:from>
    <xdr:to>
      <xdr:col>8</xdr:col>
      <xdr:colOff>314325</xdr:colOff>
      <xdr:row>81</xdr:row>
      <xdr:rowOff>123825</xdr:rowOff>
    </xdr:to>
    <xdr:sp macro="" textlink="">
      <xdr:nvSpPr>
        <xdr:cNvPr id="10456" name="人件費・物件費等の状況該当値テキスト"/>
        <xdr:cNvSpPr txBox="1">
          <a:spLocks noChangeArrowheads="1"/>
        </xdr:cNvSpPr>
      </xdr:nvSpPr>
      <xdr:spPr bwMode="auto">
        <a:xfrm>
          <a:off x="5038725" y="1380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339,383</a:t>
          </a:r>
        </a:p>
      </xdr:txBody>
    </xdr:sp>
    <xdr:clientData/>
  </xdr:twoCellAnchor>
  <xdr:twoCellAnchor>
    <xdr:from>
      <xdr:col>5</xdr:col>
      <xdr:colOff>638175</xdr:colOff>
      <xdr:row>81</xdr:row>
      <xdr:rowOff>57150</xdr:rowOff>
    </xdr:from>
    <xdr:to>
      <xdr:col>6</xdr:col>
      <xdr:colOff>47625</xdr:colOff>
      <xdr:row>81</xdr:row>
      <xdr:rowOff>161925</xdr:rowOff>
    </xdr:to>
    <xdr:sp macro="" textlink="">
      <xdr:nvSpPr>
        <xdr:cNvPr id="412768" name="Oval 217"/>
        <xdr:cNvSpPr>
          <a:spLocks noChangeArrowheads="1"/>
        </xdr:cNvSpPr>
      </xdr:nvSpPr>
      <xdr:spPr bwMode="auto">
        <a:xfrm>
          <a:off x="4067175" y="13944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0</xdr:rowOff>
    </xdr:from>
    <xdr:to>
      <xdr:col>6</xdr:col>
      <xdr:colOff>352425</xdr:colOff>
      <xdr:row>83</xdr:row>
      <xdr:rowOff>38100</xdr:rowOff>
    </xdr:to>
    <xdr:sp macro="" textlink="">
      <xdr:nvSpPr>
        <xdr:cNvPr id="10458" name="Text Box 218"/>
        <xdr:cNvSpPr txBox="1">
          <a:spLocks noChangeArrowheads="1"/>
        </xdr:cNvSpPr>
      </xdr:nvSpPr>
      <xdr:spPr bwMode="auto">
        <a:xfrm>
          <a:off x="3733800" y="1405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347,983</a:t>
          </a:r>
        </a:p>
      </xdr:txBody>
    </xdr:sp>
    <xdr:clientData/>
  </xdr:twoCellAnchor>
  <xdr:twoCellAnchor>
    <xdr:from>
      <xdr:col>4</xdr:col>
      <xdr:colOff>428625</xdr:colOff>
      <xdr:row>81</xdr:row>
      <xdr:rowOff>76200</xdr:rowOff>
    </xdr:from>
    <xdr:to>
      <xdr:col>4</xdr:col>
      <xdr:colOff>533400</xdr:colOff>
      <xdr:row>82</xdr:row>
      <xdr:rowOff>9525</xdr:rowOff>
    </xdr:to>
    <xdr:sp macro="" textlink="">
      <xdr:nvSpPr>
        <xdr:cNvPr id="412770" name="Oval 219"/>
        <xdr:cNvSpPr>
          <a:spLocks noChangeArrowheads="1"/>
        </xdr:cNvSpPr>
      </xdr:nvSpPr>
      <xdr:spPr bwMode="auto">
        <a:xfrm>
          <a:off x="3171825" y="1396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19050</xdr:rowOff>
    </xdr:from>
    <xdr:to>
      <xdr:col>5</xdr:col>
      <xdr:colOff>180975</xdr:colOff>
      <xdr:row>83</xdr:row>
      <xdr:rowOff>57150</xdr:rowOff>
    </xdr:to>
    <xdr:sp macro="" textlink="">
      <xdr:nvSpPr>
        <xdr:cNvPr id="10460" name="Text Box 220"/>
        <xdr:cNvSpPr txBox="1">
          <a:spLocks noChangeArrowheads="1"/>
        </xdr:cNvSpPr>
      </xdr:nvSpPr>
      <xdr:spPr bwMode="auto">
        <a:xfrm>
          <a:off x="2847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356,515</a:t>
          </a:r>
        </a:p>
      </xdr:txBody>
    </xdr:sp>
    <xdr:clientData/>
  </xdr:twoCellAnchor>
  <xdr:twoCellAnchor>
    <xdr:from>
      <xdr:col>3</xdr:col>
      <xdr:colOff>228600</xdr:colOff>
      <xdr:row>81</xdr:row>
      <xdr:rowOff>19050</xdr:rowOff>
    </xdr:from>
    <xdr:to>
      <xdr:col>3</xdr:col>
      <xdr:colOff>333375</xdr:colOff>
      <xdr:row>81</xdr:row>
      <xdr:rowOff>123825</xdr:rowOff>
    </xdr:to>
    <xdr:sp macro="" textlink="">
      <xdr:nvSpPr>
        <xdr:cNvPr id="412772" name="Oval 221"/>
        <xdr:cNvSpPr>
          <a:spLocks noChangeArrowheads="1"/>
        </xdr:cNvSpPr>
      </xdr:nvSpPr>
      <xdr:spPr bwMode="auto">
        <a:xfrm>
          <a:off x="2286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133350</xdr:rowOff>
    </xdr:from>
    <xdr:to>
      <xdr:col>3</xdr:col>
      <xdr:colOff>657225</xdr:colOff>
      <xdr:row>83</xdr:row>
      <xdr:rowOff>0</xdr:rowOff>
    </xdr:to>
    <xdr:sp macro="" textlink="">
      <xdr:nvSpPr>
        <xdr:cNvPr id="10462" name="Text Box 222"/>
        <xdr:cNvSpPr txBox="1">
          <a:spLocks noChangeArrowheads="1"/>
        </xdr:cNvSpPr>
      </xdr:nvSpPr>
      <xdr:spPr bwMode="auto">
        <a:xfrm>
          <a:off x="1952625"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324,666</a:t>
          </a:r>
        </a:p>
      </xdr:txBody>
    </xdr:sp>
    <xdr:clientData/>
  </xdr:twoCellAnchor>
  <xdr:twoCellAnchor>
    <xdr:from>
      <xdr:col>2</xdr:col>
      <xdr:colOff>28575</xdr:colOff>
      <xdr:row>80</xdr:row>
      <xdr:rowOff>142875</xdr:rowOff>
    </xdr:from>
    <xdr:to>
      <xdr:col>2</xdr:col>
      <xdr:colOff>123825</xdr:colOff>
      <xdr:row>81</xdr:row>
      <xdr:rowOff>76200</xdr:rowOff>
    </xdr:to>
    <xdr:sp macro="" textlink="">
      <xdr:nvSpPr>
        <xdr:cNvPr id="412774" name="Oval 223"/>
        <xdr:cNvSpPr>
          <a:spLocks noChangeArrowheads="1"/>
        </xdr:cNvSpPr>
      </xdr:nvSpPr>
      <xdr:spPr bwMode="auto">
        <a:xfrm>
          <a:off x="1400175" y="1385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85725</xdr:rowOff>
    </xdr:from>
    <xdr:to>
      <xdr:col>2</xdr:col>
      <xdr:colOff>457200</xdr:colOff>
      <xdr:row>82</xdr:row>
      <xdr:rowOff>123825</xdr:rowOff>
    </xdr:to>
    <xdr:sp macro="" textlink="">
      <xdr:nvSpPr>
        <xdr:cNvPr id="10464" name="Text Box 224"/>
        <xdr:cNvSpPr txBox="1">
          <a:spLocks noChangeArrowheads="1"/>
        </xdr:cNvSpPr>
      </xdr:nvSpPr>
      <xdr:spPr bwMode="auto">
        <a:xfrm>
          <a:off x="1066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297,104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5" name="Rectangle 22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6" name="Text Box 226"/>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7" name="Text Box 227"/>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[97.8]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8" name="Rectangle 22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9" name="Rectangle 22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70" name="Rectangle 23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1" name="Rectangle 23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2" name="Rectangle 23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3" name="Rectangle 23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12785" name="Rectangle 23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412786" name="Rectangle 23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6" name="Rectangle 23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7" name="Text Box 237"/>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職員の退職等の異動により数値は若干上昇したが</a:t>
          </a:r>
          <a:r>
            <a:rPr lang="ja-JP" altLang="ja-JP" sz="1000" b="0" i="0" baseline="0">
              <a:effectLst/>
              <a:latin typeface="+mn-lt"/>
              <a:ea typeface="+mn-ea"/>
              <a:cs typeface="+mn-cs"/>
            </a:rPr>
            <a:t>、</a:t>
          </a:r>
          <a:r>
            <a:rPr lang="en-US" altLang="ja-JP" sz="1000" b="0" i="0" baseline="0">
              <a:effectLst/>
              <a:latin typeface="+mn-lt"/>
              <a:ea typeface="+mn-ea"/>
              <a:cs typeface="+mn-cs"/>
            </a:rPr>
            <a:t>100</a:t>
          </a:r>
          <a:r>
            <a:rPr lang="ja-JP" altLang="ja-JP" sz="1000" b="0" i="0" baseline="0">
              <a:effectLst/>
              <a:latin typeface="+mn-lt"/>
              <a:ea typeface="+mn-ea"/>
              <a:cs typeface="+mn-cs"/>
            </a:rPr>
            <a:t>に達することなく、依然として類似団体の平均を下回っている。今後も、職務職責に応じた適正な給料表の適用を行う。</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412789" name="Line 23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9" name="Text Box 23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412791" name="Line 240"/>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81" name="Text Box 241"/>
        <xdr:cNvSpPr txBox="1">
          <a:spLocks noChangeArrowheads="1"/>
        </xdr:cNvSpPr>
      </xdr:nvSpPr>
      <xdr:spPr bwMode="auto">
        <a:xfrm>
          <a:off x="1206817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412793" name="Line 242"/>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3" name="Text Box 243"/>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412795" name="Line 244"/>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5" name="Text Box 245"/>
        <xdr:cNvSpPr txBox="1">
          <a:spLocks noChangeArrowheads="1"/>
        </xdr:cNvSpPr>
      </xdr:nvSpPr>
      <xdr:spPr bwMode="auto">
        <a:xfrm>
          <a:off x="120681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412797"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412799"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82</xdr:row>
      <xdr:rowOff>152400</xdr:rowOff>
    </xdr:from>
    <xdr:to>
      <xdr:col>24</xdr:col>
      <xdr:colOff>561975</xdr:colOff>
      <xdr:row>88</xdr:row>
      <xdr:rowOff>38100</xdr:rowOff>
    </xdr:to>
    <xdr:sp macro="" textlink="">
      <xdr:nvSpPr>
        <xdr:cNvPr id="412800" name="Line 249"/>
        <xdr:cNvSpPr>
          <a:spLocks noChangeShapeType="1"/>
        </xdr:cNvSpPr>
      </xdr:nvSpPr>
      <xdr:spPr bwMode="auto">
        <a:xfrm flipV="1">
          <a:off x="17021175" y="14211300"/>
          <a:ext cx="0" cy="914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38100</xdr:rowOff>
    </xdr:from>
    <xdr:to>
      <xdr:col>26</xdr:col>
      <xdr:colOff>38100</xdr:colOff>
      <xdr:row>89</xdr:row>
      <xdr:rowOff>76200</xdr:rowOff>
    </xdr:to>
    <xdr:sp macro="" textlink="">
      <xdr:nvSpPr>
        <xdr:cNvPr id="10490" name="給与水準   （国との比較）最小値テキスト"/>
        <xdr:cNvSpPr txBox="1">
          <a:spLocks noChangeArrowheads="1"/>
        </xdr:cNvSpPr>
      </xdr:nvSpPr>
      <xdr:spPr bwMode="auto">
        <a:xfrm>
          <a:off x="17106900"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108.7</a:t>
          </a:r>
        </a:p>
      </xdr:txBody>
    </xdr:sp>
    <xdr:clientData/>
  </xdr:twoCellAnchor>
  <xdr:twoCellAnchor>
    <xdr:from>
      <xdr:col>24</xdr:col>
      <xdr:colOff>466725</xdr:colOff>
      <xdr:row>88</xdr:row>
      <xdr:rowOff>38100</xdr:rowOff>
    </xdr:from>
    <xdr:to>
      <xdr:col>24</xdr:col>
      <xdr:colOff>647700</xdr:colOff>
      <xdr:row>88</xdr:row>
      <xdr:rowOff>38100</xdr:rowOff>
    </xdr:to>
    <xdr:sp macro="" textlink="">
      <xdr:nvSpPr>
        <xdr:cNvPr id="412802" name="Line 251"/>
        <xdr:cNvSpPr>
          <a:spLocks noChangeShapeType="1"/>
        </xdr:cNvSpPr>
      </xdr:nvSpPr>
      <xdr:spPr bwMode="auto">
        <a:xfrm>
          <a:off x="16925925" y="1512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81</xdr:row>
      <xdr:rowOff>95250</xdr:rowOff>
    </xdr:from>
    <xdr:to>
      <xdr:col>26</xdr:col>
      <xdr:colOff>38100</xdr:colOff>
      <xdr:row>82</xdr:row>
      <xdr:rowOff>133350</xdr:rowOff>
    </xdr:to>
    <xdr:sp macro="" textlink="">
      <xdr:nvSpPr>
        <xdr:cNvPr id="10492" name="給与水準   （国との比較）最大値テキスト"/>
        <xdr:cNvSpPr txBox="1">
          <a:spLocks noChangeArrowheads="1"/>
        </xdr:cNvSpPr>
      </xdr:nvSpPr>
      <xdr:spPr bwMode="auto">
        <a:xfrm>
          <a:off x="17106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93.4</a:t>
          </a:r>
        </a:p>
      </xdr:txBody>
    </xdr:sp>
    <xdr:clientData/>
  </xdr:twoCellAnchor>
  <xdr:twoCellAnchor>
    <xdr:from>
      <xdr:col>24</xdr:col>
      <xdr:colOff>466725</xdr:colOff>
      <xdr:row>82</xdr:row>
      <xdr:rowOff>152400</xdr:rowOff>
    </xdr:from>
    <xdr:to>
      <xdr:col>24</xdr:col>
      <xdr:colOff>647700</xdr:colOff>
      <xdr:row>82</xdr:row>
      <xdr:rowOff>152400</xdr:rowOff>
    </xdr:to>
    <xdr:sp macro="" textlink="">
      <xdr:nvSpPr>
        <xdr:cNvPr id="412804" name="Line 253"/>
        <xdr:cNvSpPr>
          <a:spLocks noChangeShapeType="1"/>
        </xdr:cNvSpPr>
      </xdr:nvSpPr>
      <xdr:spPr bwMode="auto">
        <a:xfrm>
          <a:off x="16925925" y="14211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19050</xdr:rowOff>
    </xdr:from>
    <xdr:to>
      <xdr:col>24</xdr:col>
      <xdr:colOff>561975</xdr:colOff>
      <xdr:row>84</xdr:row>
      <xdr:rowOff>66675</xdr:rowOff>
    </xdr:to>
    <xdr:sp macro="" textlink="">
      <xdr:nvSpPr>
        <xdr:cNvPr id="412805" name="Line 254"/>
        <xdr:cNvSpPr>
          <a:spLocks noChangeShapeType="1"/>
        </xdr:cNvSpPr>
      </xdr:nvSpPr>
      <xdr:spPr bwMode="auto">
        <a:xfrm>
          <a:off x="16182975" y="14420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76200</xdr:rowOff>
    </xdr:from>
    <xdr:to>
      <xdr:col>26</xdr:col>
      <xdr:colOff>38100</xdr:colOff>
      <xdr:row>86</xdr:row>
      <xdr:rowOff>114300</xdr:rowOff>
    </xdr:to>
    <xdr:sp macro="" textlink="">
      <xdr:nvSpPr>
        <xdr:cNvPr id="10495" name="給与水準   （国との比較）平均値テキスト"/>
        <xdr:cNvSpPr txBox="1">
          <a:spLocks noChangeArrowheads="1"/>
        </xdr:cNvSpPr>
      </xdr:nvSpPr>
      <xdr:spPr bwMode="auto">
        <a:xfrm>
          <a:off x="171069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101.5</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412807" name="AutoShape 256"/>
        <xdr:cNvSpPr>
          <a:spLocks noChangeArrowheads="1"/>
        </xdr:cNvSpPr>
      </xdr:nvSpPr>
      <xdr:spPr bwMode="auto">
        <a:xfrm>
          <a:off x="16964025" y="14649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84</xdr:row>
      <xdr:rowOff>19050</xdr:rowOff>
    </xdr:to>
    <xdr:sp macro="" textlink="">
      <xdr:nvSpPr>
        <xdr:cNvPr id="412808" name="Line 257"/>
        <xdr:cNvSpPr>
          <a:spLocks noChangeShapeType="1"/>
        </xdr:cNvSpPr>
      </xdr:nvSpPr>
      <xdr:spPr bwMode="auto">
        <a:xfrm>
          <a:off x="15287625" y="13925550"/>
          <a:ext cx="895350" cy="495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57150</xdr:rowOff>
    </xdr:from>
    <xdr:to>
      <xdr:col>23</xdr:col>
      <xdr:colOff>457200</xdr:colOff>
      <xdr:row>85</xdr:row>
      <xdr:rowOff>161925</xdr:rowOff>
    </xdr:to>
    <xdr:sp macro="" textlink="">
      <xdr:nvSpPr>
        <xdr:cNvPr id="412809" name="AutoShape 258"/>
        <xdr:cNvSpPr>
          <a:spLocks noChangeArrowheads="1"/>
        </xdr:cNvSpPr>
      </xdr:nvSpPr>
      <xdr:spPr bwMode="auto">
        <a:xfrm>
          <a:off x="16125825" y="1463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0</xdr:rowOff>
    </xdr:from>
    <xdr:to>
      <xdr:col>24</xdr:col>
      <xdr:colOff>76200</xdr:colOff>
      <xdr:row>87</xdr:row>
      <xdr:rowOff>38100</xdr:rowOff>
    </xdr:to>
    <xdr:sp macro="" textlink="">
      <xdr:nvSpPr>
        <xdr:cNvPr id="10499" name="Text Box 259"/>
        <xdr:cNvSpPr txBox="1">
          <a:spLocks noChangeArrowheads="1"/>
        </xdr:cNvSpPr>
      </xdr:nvSpPr>
      <xdr:spPr bwMode="auto">
        <a:xfrm>
          <a:off x="15801975" y="1474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21</xdr:col>
      <xdr:colOff>0</xdr:colOff>
      <xdr:row>81</xdr:row>
      <xdr:rowOff>38100</xdr:rowOff>
    </xdr:from>
    <xdr:to>
      <xdr:col>22</xdr:col>
      <xdr:colOff>200025</xdr:colOff>
      <xdr:row>81</xdr:row>
      <xdr:rowOff>38100</xdr:rowOff>
    </xdr:to>
    <xdr:sp macro="" textlink="">
      <xdr:nvSpPr>
        <xdr:cNvPr id="412811" name="Line 260"/>
        <xdr:cNvSpPr>
          <a:spLocks noChangeShapeType="1"/>
        </xdr:cNvSpPr>
      </xdr:nvSpPr>
      <xdr:spPr bwMode="auto">
        <a:xfrm>
          <a:off x="14401800" y="139255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57150</xdr:rowOff>
    </xdr:from>
    <xdr:to>
      <xdr:col>22</xdr:col>
      <xdr:colOff>257175</xdr:colOff>
      <xdr:row>82</xdr:row>
      <xdr:rowOff>152400</xdr:rowOff>
    </xdr:to>
    <xdr:sp macro="" textlink="">
      <xdr:nvSpPr>
        <xdr:cNvPr id="412812" name="AutoShape 261"/>
        <xdr:cNvSpPr>
          <a:spLocks noChangeArrowheads="1"/>
        </xdr:cNvSpPr>
      </xdr:nvSpPr>
      <xdr:spPr bwMode="auto">
        <a:xfrm>
          <a:off x="15240000" y="14116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0</xdr:rowOff>
    </xdr:from>
    <xdr:to>
      <xdr:col>22</xdr:col>
      <xdr:colOff>581025</xdr:colOff>
      <xdr:row>84</xdr:row>
      <xdr:rowOff>38100</xdr:rowOff>
    </xdr:to>
    <xdr:sp macro="" textlink="">
      <xdr:nvSpPr>
        <xdr:cNvPr id="10502" name="Text Box 262"/>
        <xdr:cNvSpPr txBox="1">
          <a:spLocks noChangeArrowheads="1"/>
        </xdr:cNvSpPr>
      </xdr:nvSpPr>
      <xdr:spPr bwMode="auto">
        <a:xfrm>
          <a:off x="1490662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19</xdr:col>
      <xdr:colOff>485775</xdr:colOff>
      <xdr:row>80</xdr:row>
      <xdr:rowOff>142875</xdr:rowOff>
    </xdr:from>
    <xdr:to>
      <xdr:col>21</xdr:col>
      <xdr:colOff>0</xdr:colOff>
      <xdr:row>81</xdr:row>
      <xdr:rowOff>38100</xdr:rowOff>
    </xdr:to>
    <xdr:sp macro="" textlink="">
      <xdr:nvSpPr>
        <xdr:cNvPr id="412814" name="Line 263"/>
        <xdr:cNvSpPr>
          <a:spLocks noChangeShapeType="1"/>
        </xdr:cNvSpPr>
      </xdr:nvSpPr>
      <xdr:spPr bwMode="auto">
        <a:xfrm>
          <a:off x="13515975" y="13858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28575</xdr:rowOff>
    </xdr:from>
    <xdr:to>
      <xdr:col>21</xdr:col>
      <xdr:colOff>47625</xdr:colOff>
      <xdr:row>82</xdr:row>
      <xdr:rowOff>133350</xdr:rowOff>
    </xdr:to>
    <xdr:sp macro="" textlink="">
      <xdr:nvSpPr>
        <xdr:cNvPr id="412815" name="AutoShape 264"/>
        <xdr:cNvSpPr>
          <a:spLocks noChangeArrowheads="1"/>
        </xdr:cNvSpPr>
      </xdr:nvSpPr>
      <xdr:spPr bwMode="auto">
        <a:xfrm>
          <a:off x="14354175" y="1408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142875</xdr:rowOff>
    </xdr:from>
    <xdr:to>
      <xdr:col>21</xdr:col>
      <xdr:colOff>381000</xdr:colOff>
      <xdr:row>84</xdr:row>
      <xdr:rowOff>9525</xdr:rowOff>
    </xdr:to>
    <xdr:sp macro="" textlink="">
      <xdr:nvSpPr>
        <xdr:cNvPr id="10505" name="Text Box 265"/>
        <xdr:cNvSpPr txBox="1">
          <a:spLocks noChangeArrowheads="1"/>
        </xdr:cNvSpPr>
      </xdr:nvSpPr>
      <xdr:spPr bwMode="auto">
        <a:xfrm>
          <a:off x="14020800"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92.3</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412817" name="AutoShape 266"/>
        <xdr:cNvSpPr>
          <a:spLocks noChangeArrowheads="1"/>
        </xdr:cNvSpPr>
      </xdr:nvSpPr>
      <xdr:spPr bwMode="auto">
        <a:xfrm>
          <a:off x="13458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07" name="Text Box 267"/>
        <xdr:cNvSpPr txBox="1">
          <a:spLocks noChangeArrowheads="1"/>
        </xdr:cNvSpPr>
      </xdr:nvSpPr>
      <xdr:spPr bwMode="auto">
        <a:xfrm>
          <a:off x="13134975" y="1416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19050</xdr:rowOff>
    </xdr:from>
    <xdr:to>
      <xdr:col>24</xdr:col>
      <xdr:colOff>609600</xdr:colOff>
      <xdr:row>84</xdr:row>
      <xdr:rowOff>123825</xdr:rowOff>
    </xdr:to>
    <xdr:sp macro="" textlink="">
      <xdr:nvSpPr>
        <xdr:cNvPr id="412824" name="Oval 273"/>
        <xdr:cNvSpPr>
          <a:spLocks noChangeArrowheads="1"/>
        </xdr:cNvSpPr>
      </xdr:nvSpPr>
      <xdr:spPr bwMode="auto">
        <a:xfrm>
          <a:off x="16964025" y="1442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66675</xdr:rowOff>
    </xdr:from>
    <xdr:to>
      <xdr:col>26</xdr:col>
      <xdr:colOff>38100</xdr:colOff>
      <xdr:row>84</xdr:row>
      <xdr:rowOff>104775</xdr:rowOff>
    </xdr:to>
    <xdr:sp macro="" textlink="">
      <xdr:nvSpPr>
        <xdr:cNvPr id="10514" name="給与水準   （国との比較）該当値テキスト"/>
        <xdr:cNvSpPr txBox="1">
          <a:spLocks noChangeArrowheads="1"/>
        </xdr:cNvSpPr>
      </xdr:nvSpPr>
      <xdr:spPr bwMode="auto">
        <a:xfrm>
          <a:off x="171069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23</xdr:col>
      <xdr:colOff>352425</xdr:colOff>
      <xdr:row>83</xdr:row>
      <xdr:rowOff>142875</xdr:rowOff>
    </xdr:from>
    <xdr:to>
      <xdr:col>23</xdr:col>
      <xdr:colOff>457200</xdr:colOff>
      <xdr:row>84</xdr:row>
      <xdr:rowOff>76200</xdr:rowOff>
    </xdr:to>
    <xdr:sp macro="" textlink="">
      <xdr:nvSpPr>
        <xdr:cNvPr id="412826" name="Oval 275"/>
        <xdr:cNvSpPr>
          <a:spLocks noChangeArrowheads="1"/>
        </xdr:cNvSpPr>
      </xdr:nvSpPr>
      <xdr:spPr bwMode="auto">
        <a:xfrm>
          <a:off x="16125825"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16" name="Text Box 276"/>
        <xdr:cNvSpPr txBox="1">
          <a:spLocks noChangeArrowheads="1"/>
        </xdr:cNvSpPr>
      </xdr:nvSpPr>
      <xdr:spPr bwMode="auto">
        <a:xfrm>
          <a:off x="15801975" y="1417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97.0</a:t>
          </a:r>
        </a:p>
      </xdr:txBody>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412828" name="Oval 277"/>
        <xdr:cNvSpPr>
          <a:spLocks noChangeArrowheads="1"/>
        </xdr:cNvSpPr>
      </xdr:nvSpPr>
      <xdr:spPr bwMode="auto">
        <a:xfrm>
          <a:off x="15240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123825</xdr:rowOff>
    </xdr:from>
    <xdr:to>
      <xdr:col>22</xdr:col>
      <xdr:colOff>581025</xdr:colOff>
      <xdr:row>80</xdr:row>
      <xdr:rowOff>161925</xdr:rowOff>
    </xdr:to>
    <xdr:sp macro="" textlink="">
      <xdr:nvSpPr>
        <xdr:cNvPr id="10518" name="Text Box 278"/>
        <xdr:cNvSpPr txBox="1">
          <a:spLocks noChangeArrowheads="1"/>
        </xdr:cNvSpPr>
      </xdr:nvSpPr>
      <xdr:spPr bwMode="auto">
        <a:xfrm>
          <a:off x="1490662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412830" name="Oval 279"/>
        <xdr:cNvSpPr>
          <a:spLocks noChangeArrowheads="1"/>
        </xdr:cNvSpPr>
      </xdr:nvSpPr>
      <xdr:spPr bwMode="auto">
        <a:xfrm>
          <a:off x="14354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20" name="Text Box 280"/>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19</xdr:col>
      <xdr:colOff>428625</xdr:colOff>
      <xdr:row>80</xdr:row>
      <xdr:rowOff>95250</xdr:rowOff>
    </xdr:from>
    <xdr:to>
      <xdr:col>19</xdr:col>
      <xdr:colOff>533400</xdr:colOff>
      <xdr:row>81</xdr:row>
      <xdr:rowOff>28575</xdr:rowOff>
    </xdr:to>
    <xdr:sp macro="" textlink="">
      <xdr:nvSpPr>
        <xdr:cNvPr id="412832" name="Oval 281"/>
        <xdr:cNvSpPr>
          <a:spLocks noChangeArrowheads="1"/>
        </xdr:cNvSpPr>
      </xdr:nvSpPr>
      <xdr:spPr bwMode="auto">
        <a:xfrm>
          <a:off x="13458825"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66675</xdr:rowOff>
    </xdr:from>
    <xdr:to>
      <xdr:col>20</xdr:col>
      <xdr:colOff>180975</xdr:colOff>
      <xdr:row>80</xdr:row>
      <xdr:rowOff>104775</xdr:rowOff>
    </xdr:to>
    <xdr:sp macro="" textlink="">
      <xdr:nvSpPr>
        <xdr:cNvPr id="10522" name="Text Box 282"/>
        <xdr:cNvSpPr txBox="1">
          <a:spLocks noChangeArrowheads="1"/>
        </xdr:cNvSpPr>
      </xdr:nvSpPr>
      <xdr:spPr bwMode="auto">
        <a:xfrm>
          <a:off x="13134975"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[22.45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12843"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12844"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人口の減少傾向が続く中ですが、最低限の職員数で住民サービスを維持するよう適正な定員管理に努める。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6" name="Text Box 296"/>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12848"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12850"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12852"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12854"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12856"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12858"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12860"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12862"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12864"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66</xdr:row>
      <xdr:rowOff>104775</xdr:rowOff>
    </xdr:to>
    <xdr:sp macro="" textlink="">
      <xdr:nvSpPr>
        <xdr:cNvPr id="412865" name="Line 314"/>
        <xdr:cNvSpPr>
          <a:spLocks noChangeShapeType="1"/>
        </xdr:cNvSpPr>
      </xdr:nvSpPr>
      <xdr:spPr bwMode="auto">
        <a:xfrm flipV="1">
          <a:off x="17021175" y="99250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55" name="定員管理の状況最小値テキスト"/>
        <xdr:cNvSpPr txBox="1">
          <a:spLocks noChangeArrowheads="1"/>
        </xdr:cNvSpPr>
      </xdr:nvSpPr>
      <xdr:spPr bwMode="auto">
        <a:xfrm>
          <a:off x="17106900" y="1142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53.11</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412867" name="Line 316"/>
        <xdr:cNvSpPr>
          <a:spLocks noChangeShapeType="1"/>
        </xdr:cNvSpPr>
      </xdr:nvSpPr>
      <xdr:spPr bwMode="auto">
        <a:xfrm>
          <a:off x="16925925" y="11420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7"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412869" name="Line 318"/>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76200</xdr:rowOff>
    </xdr:from>
    <xdr:to>
      <xdr:col>24</xdr:col>
      <xdr:colOff>561975</xdr:colOff>
      <xdr:row>60</xdr:row>
      <xdr:rowOff>95250</xdr:rowOff>
    </xdr:to>
    <xdr:sp macro="" textlink="">
      <xdr:nvSpPr>
        <xdr:cNvPr id="412870" name="Line 319"/>
        <xdr:cNvSpPr>
          <a:spLocks noChangeShapeType="1"/>
        </xdr:cNvSpPr>
      </xdr:nvSpPr>
      <xdr:spPr bwMode="auto">
        <a:xfrm flipV="1">
          <a:off x="16182975" y="103632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57150</xdr:rowOff>
    </xdr:from>
    <xdr:to>
      <xdr:col>26</xdr:col>
      <xdr:colOff>38100</xdr:colOff>
      <xdr:row>59</xdr:row>
      <xdr:rowOff>95250</xdr:rowOff>
    </xdr:to>
    <xdr:sp macro="" textlink="">
      <xdr:nvSpPr>
        <xdr:cNvPr id="10560" name="定員管理の状況平均値テキスト"/>
        <xdr:cNvSpPr txBox="1">
          <a:spLocks noChangeArrowheads="1"/>
        </xdr:cNvSpPr>
      </xdr:nvSpPr>
      <xdr:spPr bwMode="auto">
        <a:xfrm>
          <a:off x="17106900"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17.24</a:t>
          </a:r>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412872" name="AutoShape 321"/>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28575</xdr:rowOff>
    </xdr:from>
    <xdr:to>
      <xdr:col>23</xdr:col>
      <xdr:colOff>409575</xdr:colOff>
      <xdr:row>60</xdr:row>
      <xdr:rowOff>95250</xdr:rowOff>
    </xdr:to>
    <xdr:sp macro="" textlink="">
      <xdr:nvSpPr>
        <xdr:cNvPr id="412873" name="Line 322"/>
        <xdr:cNvSpPr>
          <a:spLocks noChangeShapeType="1"/>
        </xdr:cNvSpPr>
      </xdr:nvSpPr>
      <xdr:spPr bwMode="auto">
        <a:xfrm>
          <a:off x="15287625" y="103155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412874" name="AutoShape 323"/>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57</xdr:row>
      <xdr:rowOff>152400</xdr:rowOff>
    </xdr:from>
    <xdr:to>
      <xdr:col>24</xdr:col>
      <xdr:colOff>76200</xdr:colOff>
      <xdr:row>59</xdr:row>
      <xdr:rowOff>19050</xdr:rowOff>
    </xdr:to>
    <xdr:sp macro="" textlink="">
      <xdr:nvSpPr>
        <xdr:cNvPr id="10564" name="Text Box 324"/>
        <xdr:cNvSpPr txBox="1">
          <a:spLocks noChangeArrowheads="1"/>
        </xdr:cNvSpPr>
      </xdr:nvSpPr>
      <xdr:spPr bwMode="auto">
        <a:xfrm>
          <a:off x="1580197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21</xdr:col>
      <xdr:colOff>0</xdr:colOff>
      <xdr:row>59</xdr:row>
      <xdr:rowOff>161925</xdr:rowOff>
    </xdr:from>
    <xdr:to>
      <xdr:col>22</xdr:col>
      <xdr:colOff>200025</xdr:colOff>
      <xdr:row>60</xdr:row>
      <xdr:rowOff>28575</xdr:rowOff>
    </xdr:to>
    <xdr:sp macro="" textlink="">
      <xdr:nvSpPr>
        <xdr:cNvPr id="412876" name="Line 325"/>
        <xdr:cNvSpPr>
          <a:spLocks noChangeShapeType="1"/>
        </xdr:cNvSpPr>
      </xdr:nvSpPr>
      <xdr:spPr bwMode="auto">
        <a:xfrm>
          <a:off x="14401800" y="10277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152400</xdr:rowOff>
    </xdr:from>
    <xdr:to>
      <xdr:col>22</xdr:col>
      <xdr:colOff>257175</xdr:colOff>
      <xdr:row>59</xdr:row>
      <xdr:rowOff>85725</xdr:rowOff>
    </xdr:to>
    <xdr:sp macro="" textlink="">
      <xdr:nvSpPr>
        <xdr:cNvPr id="412877" name="AutoShape 326"/>
        <xdr:cNvSpPr>
          <a:spLocks noChangeArrowheads="1"/>
        </xdr:cNvSpPr>
      </xdr:nvSpPr>
      <xdr:spPr bwMode="auto">
        <a:xfrm>
          <a:off x="15240000" y="1009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57</xdr:row>
      <xdr:rowOff>123825</xdr:rowOff>
    </xdr:from>
    <xdr:to>
      <xdr:col>22</xdr:col>
      <xdr:colOff>581025</xdr:colOff>
      <xdr:row>58</xdr:row>
      <xdr:rowOff>161925</xdr:rowOff>
    </xdr:to>
    <xdr:sp macro="" textlink="">
      <xdr:nvSpPr>
        <xdr:cNvPr id="10567" name="Text Box 327"/>
        <xdr:cNvSpPr txBox="1">
          <a:spLocks noChangeArrowheads="1"/>
        </xdr:cNvSpPr>
      </xdr:nvSpPr>
      <xdr:spPr bwMode="auto">
        <a:xfrm>
          <a:off x="1490662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16.25</a:t>
          </a:r>
        </a:p>
      </xdr:txBody>
    </xdr:sp>
    <xdr:clientData/>
  </xdr:twoCellAnchor>
  <xdr:twoCellAnchor>
    <xdr:from>
      <xdr:col>19</xdr:col>
      <xdr:colOff>485775</xdr:colOff>
      <xdr:row>59</xdr:row>
      <xdr:rowOff>114300</xdr:rowOff>
    </xdr:from>
    <xdr:to>
      <xdr:col>21</xdr:col>
      <xdr:colOff>0</xdr:colOff>
      <xdr:row>59</xdr:row>
      <xdr:rowOff>161925</xdr:rowOff>
    </xdr:to>
    <xdr:sp macro="" textlink="">
      <xdr:nvSpPr>
        <xdr:cNvPr id="412879" name="Line 328"/>
        <xdr:cNvSpPr>
          <a:spLocks noChangeShapeType="1"/>
        </xdr:cNvSpPr>
      </xdr:nvSpPr>
      <xdr:spPr bwMode="auto">
        <a:xfrm>
          <a:off x="13515975" y="102298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161925</xdr:rowOff>
    </xdr:from>
    <xdr:to>
      <xdr:col>21</xdr:col>
      <xdr:colOff>47625</xdr:colOff>
      <xdr:row>59</xdr:row>
      <xdr:rowOff>85725</xdr:rowOff>
    </xdr:to>
    <xdr:sp macro="" textlink="">
      <xdr:nvSpPr>
        <xdr:cNvPr id="412880" name="AutoShape 329"/>
        <xdr:cNvSpPr>
          <a:spLocks noChangeArrowheads="1"/>
        </xdr:cNvSpPr>
      </xdr:nvSpPr>
      <xdr:spPr bwMode="auto">
        <a:xfrm>
          <a:off x="14354175" y="101060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123825</xdr:rowOff>
    </xdr:from>
    <xdr:to>
      <xdr:col>21</xdr:col>
      <xdr:colOff>381000</xdr:colOff>
      <xdr:row>58</xdr:row>
      <xdr:rowOff>161925</xdr:rowOff>
    </xdr:to>
    <xdr:sp macro="" textlink="">
      <xdr:nvSpPr>
        <xdr:cNvPr id="10570" name="Text Box 330"/>
        <xdr:cNvSpPr txBox="1">
          <a:spLocks noChangeArrowheads="1"/>
        </xdr:cNvSpPr>
      </xdr:nvSpPr>
      <xdr:spPr bwMode="auto">
        <a:xfrm>
          <a:off x="14020800"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16.37</a:t>
          </a:r>
        </a:p>
      </xdr:txBody>
    </xdr:sp>
    <xdr:clientData/>
  </xdr:twoCellAnchor>
  <xdr:twoCellAnchor>
    <xdr:from>
      <xdr:col>19</xdr:col>
      <xdr:colOff>428625</xdr:colOff>
      <xdr:row>58</xdr:row>
      <xdr:rowOff>133350</xdr:rowOff>
    </xdr:from>
    <xdr:to>
      <xdr:col>19</xdr:col>
      <xdr:colOff>533400</xdr:colOff>
      <xdr:row>59</xdr:row>
      <xdr:rowOff>66675</xdr:rowOff>
    </xdr:to>
    <xdr:sp macro="" textlink="">
      <xdr:nvSpPr>
        <xdr:cNvPr id="412882" name="AutoShape 331"/>
        <xdr:cNvSpPr>
          <a:spLocks noChangeArrowheads="1"/>
        </xdr:cNvSpPr>
      </xdr:nvSpPr>
      <xdr:spPr bwMode="auto">
        <a:xfrm>
          <a:off x="13458825" y="1007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104775</xdr:rowOff>
    </xdr:from>
    <xdr:to>
      <xdr:col>20</xdr:col>
      <xdr:colOff>180975</xdr:colOff>
      <xdr:row>58</xdr:row>
      <xdr:rowOff>142875</xdr:rowOff>
    </xdr:to>
    <xdr:sp macro="" textlink="">
      <xdr:nvSpPr>
        <xdr:cNvPr id="10572" name="Text Box 332"/>
        <xdr:cNvSpPr txBox="1">
          <a:spLocks noChangeArrowheads="1"/>
        </xdr:cNvSpPr>
      </xdr:nvSpPr>
      <xdr:spPr bwMode="auto">
        <a:xfrm>
          <a:off x="131349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28575</xdr:rowOff>
    </xdr:from>
    <xdr:to>
      <xdr:col>24</xdr:col>
      <xdr:colOff>609600</xdr:colOff>
      <xdr:row>60</xdr:row>
      <xdr:rowOff>123825</xdr:rowOff>
    </xdr:to>
    <xdr:sp macro="" textlink="">
      <xdr:nvSpPr>
        <xdr:cNvPr id="412889" name="Oval 338"/>
        <xdr:cNvSpPr>
          <a:spLocks noChangeArrowheads="1"/>
        </xdr:cNvSpPr>
      </xdr:nvSpPr>
      <xdr:spPr bwMode="auto">
        <a:xfrm>
          <a:off x="16964025" y="1031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79" name="定員管理の状況該当値テキスト"/>
        <xdr:cNvSpPr txBox="1">
          <a:spLocks noChangeArrowheads="1"/>
        </xdr:cNvSpPr>
      </xdr:nvSpPr>
      <xdr:spPr bwMode="auto">
        <a:xfrm>
          <a:off x="17106900"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22.45</a:t>
          </a:r>
        </a:p>
      </xdr:txBody>
    </xdr:sp>
    <xdr:clientData/>
  </xdr:twoCellAnchor>
  <xdr:twoCellAnchor>
    <xdr:from>
      <xdr:col>23</xdr:col>
      <xdr:colOff>352425</xdr:colOff>
      <xdr:row>60</xdr:row>
      <xdr:rowOff>38100</xdr:rowOff>
    </xdr:from>
    <xdr:to>
      <xdr:col>23</xdr:col>
      <xdr:colOff>457200</xdr:colOff>
      <xdr:row>60</xdr:row>
      <xdr:rowOff>142875</xdr:rowOff>
    </xdr:to>
    <xdr:sp macro="" textlink="">
      <xdr:nvSpPr>
        <xdr:cNvPr id="412891" name="Oval 340"/>
        <xdr:cNvSpPr>
          <a:spLocks noChangeArrowheads="1"/>
        </xdr:cNvSpPr>
      </xdr:nvSpPr>
      <xdr:spPr bwMode="auto">
        <a:xfrm>
          <a:off x="16125825" y="1032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152400</xdr:rowOff>
    </xdr:from>
    <xdr:to>
      <xdr:col>24</xdr:col>
      <xdr:colOff>76200</xdr:colOff>
      <xdr:row>62</xdr:row>
      <xdr:rowOff>19050</xdr:rowOff>
    </xdr:to>
    <xdr:sp macro="" textlink="">
      <xdr:nvSpPr>
        <xdr:cNvPr id="10581" name="Text Box 341"/>
        <xdr:cNvSpPr txBox="1">
          <a:spLocks noChangeArrowheads="1"/>
        </xdr:cNvSpPr>
      </xdr:nvSpPr>
      <xdr:spPr bwMode="auto">
        <a:xfrm>
          <a:off x="15801975" y="1043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22.94</a:t>
          </a:r>
        </a:p>
      </xdr:txBody>
    </xdr:sp>
    <xdr:clientData/>
  </xdr:twoCellAnchor>
  <xdr:twoCellAnchor>
    <xdr:from>
      <xdr:col>22</xdr:col>
      <xdr:colOff>152400</xdr:colOff>
      <xdr:row>59</xdr:row>
      <xdr:rowOff>152400</xdr:rowOff>
    </xdr:from>
    <xdr:to>
      <xdr:col>22</xdr:col>
      <xdr:colOff>257175</xdr:colOff>
      <xdr:row>60</xdr:row>
      <xdr:rowOff>85725</xdr:rowOff>
    </xdr:to>
    <xdr:sp macro="" textlink="">
      <xdr:nvSpPr>
        <xdr:cNvPr id="412893" name="Oval 342"/>
        <xdr:cNvSpPr>
          <a:spLocks noChangeArrowheads="1"/>
        </xdr:cNvSpPr>
      </xdr:nvSpPr>
      <xdr:spPr bwMode="auto">
        <a:xfrm>
          <a:off x="15240000" y="1026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95250</xdr:rowOff>
    </xdr:from>
    <xdr:to>
      <xdr:col>22</xdr:col>
      <xdr:colOff>581025</xdr:colOff>
      <xdr:row>61</xdr:row>
      <xdr:rowOff>133350</xdr:rowOff>
    </xdr:to>
    <xdr:sp macro="" textlink="">
      <xdr:nvSpPr>
        <xdr:cNvPr id="10583" name="Text Box 343"/>
        <xdr:cNvSpPr txBox="1">
          <a:spLocks noChangeArrowheads="1"/>
        </xdr:cNvSpPr>
      </xdr:nvSpPr>
      <xdr:spPr bwMode="auto">
        <a:xfrm>
          <a:off x="149066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21.22</a:t>
          </a:r>
        </a:p>
      </xdr:txBody>
    </xdr:sp>
    <xdr:clientData/>
  </xdr:twoCellAnchor>
  <xdr:twoCellAnchor>
    <xdr:from>
      <xdr:col>20</xdr:col>
      <xdr:colOff>638175</xdr:colOff>
      <xdr:row>59</xdr:row>
      <xdr:rowOff>104775</xdr:rowOff>
    </xdr:from>
    <xdr:to>
      <xdr:col>21</xdr:col>
      <xdr:colOff>47625</xdr:colOff>
      <xdr:row>60</xdr:row>
      <xdr:rowOff>38100</xdr:rowOff>
    </xdr:to>
    <xdr:sp macro="" textlink="">
      <xdr:nvSpPr>
        <xdr:cNvPr id="412895" name="Oval 344"/>
        <xdr:cNvSpPr>
          <a:spLocks noChangeArrowheads="1"/>
        </xdr:cNvSpPr>
      </xdr:nvSpPr>
      <xdr:spPr bwMode="auto">
        <a:xfrm>
          <a:off x="14354175" y="10220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85" name="Text Box 345"/>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19.88</a:t>
          </a:r>
        </a:p>
      </xdr:txBody>
    </xdr:sp>
    <xdr:clientData/>
  </xdr:twoCellAnchor>
  <xdr:twoCellAnchor>
    <xdr:from>
      <xdr:col>19</xdr:col>
      <xdr:colOff>428625</xdr:colOff>
      <xdr:row>59</xdr:row>
      <xdr:rowOff>66675</xdr:rowOff>
    </xdr:from>
    <xdr:to>
      <xdr:col>19</xdr:col>
      <xdr:colOff>533400</xdr:colOff>
      <xdr:row>59</xdr:row>
      <xdr:rowOff>161925</xdr:rowOff>
    </xdr:to>
    <xdr:sp macro="" textlink="">
      <xdr:nvSpPr>
        <xdr:cNvPr id="412897" name="Oval 346"/>
        <xdr:cNvSpPr>
          <a:spLocks noChangeArrowheads="1"/>
        </xdr:cNvSpPr>
      </xdr:nvSpPr>
      <xdr:spPr bwMode="auto">
        <a:xfrm>
          <a:off x="13458825" y="1018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9525</xdr:rowOff>
    </xdr:from>
    <xdr:to>
      <xdr:col>20</xdr:col>
      <xdr:colOff>180975</xdr:colOff>
      <xdr:row>61</xdr:row>
      <xdr:rowOff>47625</xdr:rowOff>
    </xdr:to>
    <xdr:sp macro="" textlink="">
      <xdr:nvSpPr>
        <xdr:cNvPr id="10587" name="Text Box 347"/>
        <xdr:cNvSpPr txBox="1">
          <a:spLocks noChangeArrowheads="1"/>
        </xdr:cNvSpPr>
      </xdr:nvSpPr>
      <xdr:spPr bwMode="auto">
        <a:xfrm>
          <a:off x="13134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9" name="Text Box 349"/>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90" name="Text Box 350"/>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12908"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12909"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平成</a:t>
          </a:r>
          <a:r>
            <a:rPr lang="en-US" altLang="ja-JP" sz="1100" b="0" i="0" baseline="0">
              <a:effectLst/>
              <a:latin typeface="+mn-lt"/>
              <a:ea typeface="+mn-ea"/>
              <a:cs typeface="+mn-cs"/>
            </a:rPr>
            <a:t>19</a:t>
          </a:r>
          <a:r>
            <a:rPr lang="ja-JP" altLang="ja-JP" sz="1100" b="0" i="0" baseline="0">
              <a:effectLst/>
              <a:latin typeface="+mn-lt"/>
              <a:ea typeface="+mn-ea"/>
              <a:cs typeface="+mn-cs"/>
            </a:rPr>
            <a:t>年度末では、早期健全化判断基準を超える</a:t>
          </a:r>
          <a:r>
            <a:rPr lang="en-US" altLang="ja-JP" sz="1100" b="0" i="0" baseline="0">
              <a:effectLst/>
              <a:latin typeface="+mn-lt"/>
              <a:ea typeface="+mn-ea"/>
              <a:cs typeface="+mn-cs"/>
            </a:rPr>
            <a:t>25.7</a:t>
          </a:r>
          <a:r>
            <a:rPr lang="ja-JP" altLang="ja-JP" sz="1100" b="0" i="0" baseline="0">
              <a:effectLst/>
              <a:latin typeface="+mn-lt"/>
              <a:ea typeface="+mn-ea"/>
              <a:cs typeface="+mn-cs"/>
            </a:rPr>
            <a:t>％であったが、繰上償還の実施等により当初の見込みを大幅に上回る改善が見られ、平成</a:t>
          </a:r>
          <a:r>
            <a:rPr lang="en-US" altLang="ja-JP" sz="1100" b="0" i="0" baseline="0">
              <a:effectLst/>
              <a:latin typeface="+mn-lt"/>
              <a:ea typeface="+mn-ea"/>
              <a:cs typeface="+mn-cs"/>
            </a:rPr>
            <a:t>24</a:t>
          </a:r>
          <a:r>
            <a:rPr lang="ja-JP" altLang="ja-JP" sz="1100" b="0" i="0" baseline="0">
              <a:effectLst/>
              <a:latin typeface="+mn-lt"/>
              <a:ea typeface="+mn-ea"/>
              <a:cs typeface="+mn-cs"/>
            </a:rPr>
            <a:t>年度末では</a:t>
          </a:r>
          <a:r>
            <a:rPr lang="ja-JP" altLang="en-US" sz="1100" b="0" i="0" baseline="0">
              <a:effectLst/>
              <a:latin typeface="+mn-lt"/>
              <a:ea typeface="+mn-ea"/>
              <a:cs typeface="+mn-cs"/>
            </a:rPr>
            <a:t>当初の見込みを下回る</a:t>
          </a:r>
          <a:r>
            <a:rPr lang="en-US" altLang="ja-JP" sz="1100" b="0" i="0" baseline="0">
              <a:effectLst/>
              <a:latin typeface="+mn-lt"/>
              <a:ea typeface="+mn-ea"/>
              <a:cs typeface="+mn-cs"/>
            </a:rPr>
            <a:t>4.8</a:t>
          </a:r>
          <a:r>
            <a:rPr lang="ja-JP" altLang="ja-JP" sz="1100" b="0" i="0" baseline="0">
              <a:effectLst/>
              <a:latin typeface="+mn-lt"/>
              <a:ea typeface="+mn-ea"/>
              <a:cs typeface="+mn-cs"/>
            </a:rPr>
            <a:t>％にまで改善できた。</a:t>
          </a:r>
          <a:endParaRPr lang="ja-JP" altLang="ja-JP" sz="1400">
            <a:effectLst/>
          </a:endParaRPr>
        </a:p>
        <a:p>
          <a:pPr rtl="0"/>
          <a:r>
            <a:rPr lang="ja-JP" altLang="ja-JP" sz="1100" b="0" i="0" baseline="0">
              <a:effectLst/>
              <a:latin typeface="+mn-lt"/>
              <a:ea typeface="+mn-ea"/>
              <a:cs typeface="+mn-cs"/>
            </a:rPr>
            <a:t>但し、</a:t>
          </a:r>
          <a:r>
            <a:rPr lang="ja-JP" altLang="en-US" sz="1100" b="0" i="0" baseline="0">
              <a:effectLst/>
              <a:latin typeface="+mn-lt"/>
              <a:ea typeface="+mn-ea"/>
              <a:cs typeface="+mn-cs"/>
            </a:rPr>
            <a:t>近年の大型事業実施に伴う多額の地方債発行い加え、</a:t>
          </a:r>
          <a:r>
            <a:rPr lang="ja-JP" altLang="ja-JP" sz="1100" b="0" i="0" baseline="0">
              <a:effectLst/>
              <a:latin typeface="+mn-lt"/>
              <a:ea typeface="+mn-ea"/>
              <a:cs typeface="+mn-cs"/>
            </a:rPr>
            <a:t>財政規模が小さいため、標準財政規模、標準税収入額等の変動により数値に影響を受けやすい事</a:t>
          </a:r>
          <a:r>
            <a:rPr lang="ja-JP" altLang="en-US" sz="1100" b="0" i="0" baseline="0">
              <a:effectLst/>
              <a:latin typeface="+mn-lt"/>
              <a:ea typeface="+mn-ea"/>
              <a:cs typeface="+mn-cs"/>
            </a:rPr>
            <a:t>もあり</a:t>
          </a:r>
          <a:r>
            <a:rPr lang="ja-JP" altLang="ja-JP" sz="1100" b="0" i="0" baseline="0">
              <a:effectLst/>
              <a:latin typeface="+mn-lt"/>
              <a:ea typeface="+mn-ea"/>
              <a:cs typeface="+mn-cs"/>
            </a:rPr>
            <a:t>公債費負担の増も懸念される。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3350" cy="15240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12913"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12915" name="Line 364"/>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5" name="Text Box 365"/>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12917" name="Line 366"/>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7" name="Text Box 367"/>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12919" name="Line 368"/>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9" name="Text Box 369"/>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12921" name="Line 370"/>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12922"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142875</xdr:rowOff>
    </xdr:from>
    <xdr:to>
      <xdr:col>24</xdr:col>
      <xdr:colOff>561975</xdr:colOff>
      <xdr:row>43</xdr:row>
      <xdr:rowOff>66675</xdr:rowOff>
    </xdr:to>
    <xdr:sp macro="" textlink="">
      <xdr:nvSpPr>
        <xdr:cNvPr id="412923" name="Line 372"/>
        <xdr:cNvSpPr>
          <a:spLocks noChangeShapeType="1"/>
        </xdr:cNvSpPr>
      </xdr:nvSpPr>
      <xdr:spPr bwMode="auto">
        <a:xfrm flipV="1">
          <a:off x="17021175" y="6315075"/>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66675</xdr:rowOff>
    </xdr:from>
    <xdr:to>
      <xdr:col>26</xdr:col>
      <xdr:colOff>38100</xdr:colOff>
      <xdr:row>44</xdr:row>
      <xdr:rowOff>104775</xdr:rowOff>
    </xdr:to>
    <xdr:sp macro="" textlink="">
      <xdr:nvSpPr>
        <xdr:cNvPr id="10613" name="公債費負担の状況最小値テキスト"/>
        <xdr:cNvSpPr txBox="1">
          <a:spLocks noChangeArrowheads="1"/>
        </xdr:cNvSpPr>
      </xdr:nvSpPr>
      <xdr:spPr bwMode="auto">
        <a:xfrm>
          <a:off x="17106900"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17.5</a:t>
          </a:r>
        </a:p>
      </xdr:txBody>
    </xdr:sp>
    <xdr:clientData/>
  </xdr:twoCellAnchor>
  <xdr:twoCellAnchor>
    <xdr:from>
      <xdr:col>24</xdr:col>
      <xdr:colOff>466725</xdr:colOff>
      <xdr:row>43</xdr:row>
      <xdr:rowOff>66675</xdr:rowOff>
    </xdr:from>
    <xdr:to>
      <xdr:col>24</xdr:col>
      <xdr:colOff>647700</xdr:colOff>
      <xdr:row>43</xdr:row>
      <xdr:rowOff>66675</xdr:rowOff>
    </xdr:to>
    <xdr:sp macro="" textlink="">
      <xdr:nvSpPr>
        <xdr:cNvPr id="412925" name="Line 374"/>
        <xdr:cNvSpPr>
          <a:spLocks noChangeShapeType="1"/>
        </xdr:cNvSpPr>
      </xdr:nvSpPr>
      <xdr:spPr bwMode="auto">
        <a:xfrm>
          <a:off x="16925925" y="743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85725</xdr:rowOff>
    </xdr:from>
    <xdr:to>
      <xdr:col>26</xdr:col>
      <xdr:colOff>38100</xdr:colOff>
      <xdr:row>36</xdr:row>
      <xdr:rowOff>123825</xdr:rowOff>
    </xdr:to>
    <xdr:sp macro="" textlink="">
      <xdr:nvSpPr>
        <xdr:cNvPr id="10615" name="公債費負担の状況最大値テキスト"/>
        <xdr:cNvSpPr txBox="1">
          <a:spLocks noChangeArrowheads="1"/>
        </xdr:cNvSpPr>
      </xdr:nvSpPr>
      <xdr:spPr bwMode="auto">
        <a:xfrm>
          <a:off x="171069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1.1</a:t>
          </a:r>
        </a:p>
      </xdr:txBody>
    </xdr:sp>
    <xdr:clientData/>
  </xdr:twoCellAnchor>
  <xdr:twoCellAnchor>
    <xdr:from>
      <xdr:col>24</xdr:col>
      <xdr:colOff>466725</xdr:colOff>
      <xdr:row>36</xdr:row>
      <xdr:rowOff>142875</xdr:rowOff>
    </xdr:from>
    <xdr:to>
      <xdr:col>24</xdr:col>
      <xdr:colOff>647700</xdr:colOff>
      <xdr:row>36</xdr:row>
      <xdr:rowOff>142875</xdr:rowOff>
    </xdr:to>
    <xdr:sp macro="" textlink="">
      <xdr:nvSpPr>
        <xdr:cNvPr id="412927" name="Line 376"/>
        <xdr:cNvSpPr>
          <a:spLocks noChangeShapeType="1"/>
        </xdr:cNvSpPr>
      </xdr:nvSpPr>
      <xdr:spPr bwMode="auto">
        <a:xfrm>
          <a:off x="16925925" y="631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38</xdr:row>
      <xdr:rowOff>152400</xdr:rowOff>
    </xdr:from>
    <xdr:to>
      <xdr:col>24</xdr:col>
      <xdr:colOff>561975</xdr:colOff>
      <xdr:row>39</xdr:row>
      <xdr:rowOff>152400</xdr:rowOff>
    </xdr:to>
    <xdr:sp macro="" textlink="">
      <xdr:nvSpPr>
        <xdr:cNvPr id="412928" name="Line 377"/>
        <xdr:cNvSpPr>
          <a:spLocks noChangeShapeType="1"/>
        </xdr:cNvSpPr>
      </xdr:nvSpPr>
      <xdr:spPr bwMode="auto">
        <a:xfrm flipV="1">
          <a:off x="16182975" y="666750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161925</xdr:rowOff>
    </xdr:from>
    <xdr:to>
      <xdr:col>26</xdr:col>
      <xdr:colOff>38100</xdr:colOff>
      <xdr:row>41</xdr:row>
      <xdr:rowOff>28575</xdr:rowOff>
    </xdr:to>
    <xdr:sp macro="" textlink="">
      <xdr:nvSpPr>
        <xdr:cNvPr id="10618" name="公債費負担の状況平均値テキスト"/>
        <xdr:cNvSpPr txBox="1">
          <a:spLocks noChangeArrowheads="1"/>
        </xdr:cNvSpPr>
      </xdr:nvSpPr>
      <xdr:spPr bwMode="auto">
        <a:xfrm>
          <a:off x="17106900"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39</xdr:row>
      <xdr:rowOff>161925</xdr:rowOff>
    </xdr:from>
    <xdr:to>
      <xdr:col>24</xdr:col>
      <xdr:colOff>609600</xdr:colOff>
      <xdr:row>40</xdr:row>
      <xdr:rowOff>85725</xdr:rowOff>
    </xdr:to>
    <xdr:sp macro="" textlink="">
      <xdr:nvSpPr>
        <xdr:cNvPr id="412930" name="AutoShape 379"/>
        <xdr:cNvSpPr>
          <a:spLocks noChangeArrowheads="1"/>
        </xdr:cNvSpPr>
      </xdr:nvSpPr>
      <xdr:spPr bwMode="auto">
        <a:xfrm>
          <a:off x="16964025" y="684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152400</xdr:rowOff>
    </xdr:from>
    <xdr:to>
      <xdr:col>23</xdr:col>
      <xdr:colOff>409575</xdr:colOff>
      <xdr:row>40</xdr:row>
      <xdr:rowOff>161925</xdr:rowOff>
    </xdr:to>
    <xdr:sp macro="" textlink="">
      <xdr:nvSpPr>
        <xdr:cNvPr id="412931" name="Line 380"/>
        <xdr:cNvSpPr>
          <a:spLocks noChangeShapeType="1"/>
        </xdr:cNvSpPr>
      </xdr:nvSpPr>
      <xdr:spPr bwMode="auto">
        <a:xfrm flipV="1">
          <a:off x="15287625" y="6838950"/>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38100</xdr:rowOff>
    </xdr:from>
    <xdr:to>
      <xdr:col>23</xdr:col>
      <xdr:colOff>457200</xdr:colOff>
      <xdr:row>40</xdr:row>
      <xdr:rowOff>142875</xdr:rowOff>
    </xdr:to>
    <xdr:sp macro="" textlink="">
      <xdr:nvSpPr>
        <xdr:cNvPr id="412932" name="AutoShape 381"/>
        <xdr:cNvSpPr>
          <a:spLocks noChangeArrowheads="1"/>
        </xdr:cNvSpPr>
      </xdr:nvSpPr>
      <xdr:spPr bwMode="auto">
        <a:xfrm>
          <a:off x="161258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152400</xdr:rowOff>
    </xdr:from>
    <xdr:to>
      <xdr:col>24</xdr:col>
      <xdr:colOff>76200</xdr:colOff>
      <xdr:row>42</xdr:row>
      <xdr:rowOff>19050</xdr:rowOff>
    </xdr:to>
    <xdr:sp macro="" textlink="">
      <xdr:nvSpPr>
        <xdr:cNvPr id="10622" name="Text Box 382"/>
        <xdr:cNvSpPr txBox="1">
          <a:spLocks noChangeArrowheads="1"/>
        </xdr:cNvSpPr>
      </xdr:nvSpPr>
      <xdr:spPr bwMode="auto">
        <a:xfrm>
          <a:off x="15801975"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21</xdr:col>
      <xdr:colOff>0</xdr:colOff>
      <xdr:row>40</xdr:row>
      <xdr:rowOff>161925</xdr:rowOff>
    </xdr:from>
    <xdr:to>
      <xdr:col>22</xdr:col>
      <xdr:colOff>200025</xdr:colOff>
      <xdr:row>42</xdr:row>
      <xdr:rowOff>142875</xdr:rowOff>
    </xdr:to>
    <xdr:sp macro="" textlink="">
      <xdr:nvSpPr>
        <xdr:cNvPr id="412934" name="Line 383"/>
        <xdr:cNvSpPr>
          <a:spLocks noChangeShapeType="1"/>
        </xdr:cNvSpPr>
      </xdr:nvSpPr>
      <xdr:spPr bwMode="auto">
        <a:xfrm flipV="1">
          <a:off x="14401800" y="701992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40</xdr:row>
      <xdr:rowOff>161925</xdr:rowOff>
    </xdr:from>
    <xdr:to>
      <xdr:col>22</xdr:col>
      <xdr:colOff>257175</xdr:colOff>
      <xdr:row>41</xdr:row>
      <xdr:rowOff>95250</xdr:rowOff>
    </xdr:to>
    <xdr:sp macro="" textlink="">
      <xdr:nvSpPr>
        <xdr:cNvPr id="412935" name="AutoShape 384"/>
        <xdr:cNvSpPr>
          <a:spLocks noChangeArrowheads="1"/>
        </xdr:cNvSpPr>
      </xdr:nvSpPr>
      <xdr:spPr bwMode="auto">
        <a:xfrm>
          <a:off x="15240000" y="701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41</xdr:row>
      <xdr:rowOff>104775</xdr:rowOff>
    </xdr:from>
    <xdr:to>
      <xdr:col>22</xdr:col>
      <xdr:colOff>581025</xdr:colOff>
      <xdr:row>42</xdr:row>
      <xdr:rowOff>142875</xdr:rowOff>
    </xdr:to>
    <xdr:sp macro="" textlink="">
      <xdr:nvSpPr>
        <xdr:cNvPr id="10625" name="Text Box 385"/>
        <xdr:cNvSpPr txBox="1">
          <a:spLocks noChangeArrowheads="1"/>
        </xdr:cNvSpPr>
      </xdr:nvSpPr>
      <xdr:spPr bwMode="auto">
        <a:xfrm>
          <a:off x="1490662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19</xdr:col>
      <xdr:colOff>485775</xdr:colOff>
      <xdr:row>42</xdr:row>
      <xdr:rowOff>142875</xdr:rowOff>
    </xdr:from>
    <xdr:to>
      <xdr:col>21</xdr:col>
      <xdr:colOff>0</xdr:colOff>
      <xdr:row>44</xdr:row>
      <xdr:rowOff>161925</xdr:rowOff>
    </xdr:to>
    <xdr:sp macro="" textlink="">
      <xdr:nvSpPr>
        <xdr:cNvPr id="412937" name="Line 386"/>
        <xdr:cNvSpPr>
          <a:spLocks noChangeShapeType="1"/>
        </xdr:cNvSpPr>
      </xdr:nvSpPr>
      <xdr:spPr bwMode="auto">
        <a:xfrm flipV="1">
          <a:off x="13515975" y="7343775"/>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114300</xdr:rowOff>
    </xdr:from>
    <xdr:to>
      <xdr:col>21</xdr:col>
      <xdr:colOff>47625</xdr:colOff>
      <xdr:row>42</xdr:row>
      <xdr:rowOff>38100</xdr:rowOff>
    </xdr:to>
    <xdr:sp macro="" textlink="">
      <xdr:nvSpPr>
        <xdr:cNvPr id="412938" name="AutoShape 387"/>
        <xdr:cNvSpPr>
          <a:spLocks noChangeArrowheads="1"/>
        </xdr:cNvSpPr>
      </xdr:nvSpPr>
      <xdr:spPr bwMode="auto">
        <a:xfrm>
          <a:off x="14354175" y="7143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76200</xdr:rowOff>
    </xdr:from>
    <xdr:to>
      <xdr:col>21</xdr:col>
      <xdr:colOff>381000</xdr:colOff>
      <xdr:row>41</xdr:row>
      <xdr:rowOff>114300</xdr:rowOff>
    </xdr:to>
    <xdr:sp macro="" textlink="">
      <xdr:nvSpPr>
        <xdr:cNvPr id="10628" name="Text Box 388"/>
        <xdr:cNvSpPr txBox="1">
          <a:spLocks noChangeArrowheads="1"/>
        </xdr:cNvSpPr>
      </xdr:nvSpPr>
      <xdr:spPr bwMode="auto">
        <a:xfrm>
          <a:off x="14020800"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19</xdr:col>
      <xdr:colOff>428625</xdr:colOff>
      <xdr:row>42</xdr:row>
      <xdr:rowOff>38100</xdr:rowOff>
    </xdr:from>
    <xdr:to>
      <xdr:col>19</xdr:col>
      <xdr:colOff>533400</xdr:colOff>
      <xdr:row>42</xdr:row>
      <xdr:rowOff>142875</xdr:rowOff>
    </xdr:to>
    <xdr:sp macro="" textlink="">
      <xdr:nvSpPr>
        <xdr:cNvPr id="412940" name="AutoShape 389"/>
        <xdr:cNvSpPr>
          <a:spLocks noChangeArrowheads="1"/>
        </xdr:cNvSpPr>
      </xdr:nvSpPr>
      <xdr:spPr bwMode="auto">
        <a:xfrm>
          <a:off x="13458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9525</xdr:rowOff>
    </xdr:from>
    <xdr:to>
      <xdr:col>20</xdr:col>
      <xdr:colOff>180975</xdr:colOff>
      <xdr:row>42</xdr:row>
      <xdr:rowOff>47625</xdr:rowOff>
    </xdr:to>
    <xdr:sp macro="" textlink="">
      <xdr:nvSpPr>
        <xdr:cNvPr id="10630" name="Text Box 390"/>
        <xdr:cNvSpPr txBox="1">
          <a:spLocks noChangeArrowheads="1"/>
        </xdr:cNvSpPr>
      </xdr:nvSpPr>
      <xdr:spPr bwMode="auto">
        <a:xfrm>
          <a:off x="13134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1" name="Text Box 391"/>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2" name="Text Box 392"/>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3" name="Text Box 393"/>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4" name="Text Box 394"/>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5" name="Text Box 395"/>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412947" name="Oval 396"/>
        <xdr:cNvSpPr>
          <a:spLocks noChangeArrowheads="1"/>
        </xdr:cNvSpPr>
      </xdr:nvSpPr>
      <xdr:spPr bwMode="auto">
        <a:xfrm>
          <a:off x="16964025" y="661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37" name="公債費負担の状況該当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4.8</a:t>
          </a:r>
        </a:p>
      </xdr:txBody>
    </xdr:sp>
    <xdr:clientData/>
  </xdr:twoCellAnchor>
  <xdr:twoCellAnchor>
    <xdr:from>
      <xdr:col>23</xdr:col>
      <xdr:colOff>352425</xdr:colOff>
      <xdr:row>39</xdr:row>
      <xdr:rowOff>95250</xdr:rowOff>
    </xdr:from>
    <xdr:to>
      <xdr:col>23</xdr:col>
      <xdr:colOff>457200</xdr:colOff>
      <xdr:row>40</xdr:row>
      <xdr:rowOff>28575</xdr:rowOff>
    </xdr:to>
    <xdr:sp macro="" textlink="">
      <xdr:nvSpPr>
        <xdr:cNvPr id="412949" name="Oval 398"/>
        <xdr:cNvSpPr>
          <a:spLocks noChangeArrowheads="1"/>
        </xdr:cNvSpPr>
      </xdr:nvSpPr>
      <xdr:spPr bwMode="auto">
        <a:xfrm>
          <a:off x="16125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38</xdr:row>
      <xdr:rowOff>66675</xdr:rowOff>
    </xdr:from>
    <xdr:to>
      <xdr:col>24</xdr:col>
      <xdr:colOff>76200</xdr:colOff>
      <xdr:row>39</xdr:row>
      <xdr:rowOff>104775</xdr:rowOff>
    </xdr:to>
    <xdr:sp macro="" textlink="">
      <xdr:nvSpPr>
        <xdr:cNvPr id="10639" name="Text Box 399"/>
        <xdr:cNvSpPr txBox="1">
          <a:spLocks noChangeArrowheads="1"/>
        </xdr:cNvSpPr>
      </xdr:nvSpPr>
      <xdr:spPr bwMode="auto">
        <a:xfrm>
          <a:off x="15801975" y="658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22</xdr:col>
      <xdr:colOff>152400</xdr:colOff>
      <xdr:row>40</xdr:row>
      <xdr:rowOff>114300</xdr:rowOff>
    </xdr:from>
    <xdr:to>
      <xdr:col>22</xdr:col>
      <xdr:colOff>257175</xdr:colOff>
      <xdr:row>41</xdr:row>
      <xdr:rowOff>38100</xdr:rowOff>
    </xdr:to>
    <xdr:sp macro="" textlink="">
      <xdr:nvSpPr>
        <xdr:cNvPr id="412951" name="Oval 400"/>
        <xdr:cNvSpPr>
          <a:spLocks noChangeArrowheads="1"/>
        </xdr:cNvSpPr>
      </xdr:nvSpPr>
      <xdr:spPr bwMode="auto">
        <a:xfrm>
          <a:off x="15240000" y="697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76200</xdr:rowOff>
    </xdr:from>
    <xdr:to>
      <xdr:col>22</xdr:col>
      <xdr:colOff>581025</xdr:colOff>
      <xdr:row>40</xdr:row>
      <xdr:rowOff>114300</xdr:rowOff>
    </xdr:to>
    <xdr:sp macro="" textlink="">
      <xdr:nvSpPr>
        <xdr:cNvPr id="10641" name="Text Box 401"/>
        <xdr:cNvSpPr txBox="1">
          <a:spLocks noChangeArrowheads="1"/>
        </xdr:cNvSpPr>
      </xdr:nvSpPr>
      <xdr:spPr bwMode="auto">
        <a:xfrm>
          <a:off x="1490662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412953" name="Oval 402"/>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43" name="Text Box 403"/>
        <xdr:cNvSpPr txBox="1">
          <a:spLocks noChangeArrowheads="1"/>
        </xdr:cNvSpPr>
      </xdr:nvSpPr>
      <xdr:spPr bwMode="auto">
        <a:xfrm>
          <a:off x="14020800" y="740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19</xdr:col>
      <xdr:colOff>428625</xdr:colOff>
      <xdr:row>44</xdr:row>
      <xdr:rowOff>114300</xdr:rowOff>
    </xdr:from>
    <xdr:to>
      <xdr:col>19</xdr:col>
      <xdr:colOff>533400</xdr:colOff>
      <xdr:row>45</xdr:row>
      <xdr:rowOff>47625</xdr:rowOff>
    </xdr:to>
    <xdr:sp macro="" textlink="">
      <xdr:nvSpPr>
        <xdr:cNvPr id="412955" name="Oval 404"/>
        <xdr:cNvSpPr>
          <a:spLocks noChangeArrowheads="1"/>
        </xdr:cNvSpPr>
      </xdr:nvSpPr>
      <xdr:spPr bwMode="auto">
        <a:xfrm>
          <a:off x="13458825"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57150</xdr:rowOff>
    </xdr:from>
    <xdr:to>
      <xdr:col>20</xdr:col>
      <xdr:colOff>180975</xdr:colOff>
      <xdr:row>46</xdr:row>
      <xdr:rowOff>95250</xdr:rowOff>
    </xdr:to>
    <xdr:sp macro="" textlink="">
      <xdr:nvSpPr>
        <xdr:cNvPr id="10645" name="Text Box 405"/>
        <xdr:cNvSpPr txBox="1">
          <a:spLocks noChangeArrowheads="1"/>
        </xdr:cNvSpPr>
      </xdr:nvSpPr>
      <xdr:spPr bwMode="auto">
        <a:xfrm>
          <a:off x="13134975" y="777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6" name="Rectangle 406"/>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7" name="Text Box 407"/>
        <xdr:cNvSpPr txBox="1">
          <a:spLocks noChangeArrowheads="1"/>
        </xdr:cNvSpPr>
      </xdr:nvSpPr>
      <xdr:spPr bwMode="auto">
        <a:xfrm>
          <a:off x="143160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8" name="Text Box 408"/>
        <xdr:cNvSpPr txBox="1">
          <a:spLocks noChangeArrowheads="1"/>
        </xdr:cNvSpPr>
      </xdr:nvSpPr>
      <xdr:spPr bwMode="auto">
        <a:xfrm>
          <a:off x="15821025" y="1552575"/>
          <a:ext cx="600075"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9" name="Rectangle 409"/>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0" name="Rectangle 410"/>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1" name="Rectangle 411"/>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2" name="Rectangle 412"/>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3" name="Rectangle 413"/>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4" name="Rectangle 414"/>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2966" name="Rectangle 415"/>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2967" name="Rectangle 416"/>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7" name="Rectangle 417"/>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8" name="Text Box 418"/>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地方債償還のピークの経過、繰上償還の実施、基金積立等により平成</a:t>
          </a:r>
          <a:r>
            <a:rPr lang="en-US" altLang="ja-JP" sz="1000" b="0" i="0" baseline="0">
              <a:effectLst/>
              <a:latin typeface="+mn-lt"/>
              <a:ea typeface="+mn-ea"/>
              <a:cs typeface="+mn-cs"/>
            </a:rPr>
            <a:t>22</a:t>
          </a:r>
          <a:r>
            <a:rPr lang="ja-JP" altLang="ja-JP" sz="1000" b="0" i="0" baseline="0">
              <a:effectLst/>
              <a:latin typeface="+mn-lt"/>
              <a:ea typeface="+mn-ea"/>
              <a:cs typeface="+mn-cs"/>
            </a:rPr>
            <a:t>年度から引き続き将来負担はマイナスとなった。平成</a:t>
          </a:r>
          <a:r>
            <a:rPr lang="en-US" altLang="ja-JP" sz="1000" b="0" i="0" baseline="0">
              <a:effectLst/>
              <a:latin typeface="+mn-lt"/>
              <a:ea typeface="+mn-ea"/>
              <a:cs typeface="+mn-cs"/>
            </a:rPr>
            <a:t>26</a:t>
          </a:r>
          <a:r>
            <a:rPr lang="ja-JP" altLang="ja-JP" sz="1000" b="0" i="0" baseline="0">
              <a:effectLst/>
              <a:latin typeface="+mn-lt"/>
              <a:ea typeface="+mn-ea"/>
              <a:cs typeface="+mn-cs"/>
            </a:rPr>
            <a:t>年度</a:t>
          </a:r>
          <a:r>
            <a:rPr lang="ja-JP" altLang="en-US" sz="1000" b="0" i="0" baseline="0">
              <a:effectLst/>
              <a:latin typeface="+mn-lt"/>
              <a:ea typeface="+mn-ea"/>
              <a:cs typeface="+mn-cs"/>
            </a:rPr>
            <a:t>には</a:t>
          </a:r>
          <a:r>
            <a:rPr lang="en-US" altLang="ja-JP" sz="1000" b="0" i="0" baseline="0">
              <a:effectLst/>
              <a:latin typeface="+mn-lt"/>
              <a:ea typeface="+mn-ea"/>
              <a:cs typeface="+mn-cs"/>
            </a:rPr>
            <a:t>25</a:t>
          </a:r>
          <a:r>
            <a:rPr lang="ja-JP" altLang="en-US" sz="1000" b="0" i="0" baseline="0">
              <a:effectLst/>
              <a:latin typeface="+mn-lt"/>
              <a:ea typeface="+mn-ea"/>
              <a:cs typeface="+mn-cs"/>
            </a:rPr>
            <a:t>年度から開始された</a:t>
          </a:r>
          <a:r>
            <a:rPr lang="ja-JP" altLang="ja-JP" sz="1000" b="0" i="0" baseline="0">
              <a:effectLst/>
              <a:latin typeface="+mn-lt"/>
              <a:ea typeface="+mn-ea"/>
              <a:cs typeface="+mn-cs"/>
            </a:rPr>
            <a:t>高齢者福祉施設の建設</a:t>
          </a:r>
          <a:r>
            <a:rPr lang="ja-JP" altLang="en-US" sz="1000" b="0" i="0" baseline="0">
              <a:effectLst/>
              <a:latin typeface="+mn-lt"/>
              <a:ea typeface="+mn-ea"/>
              <a:cs typeface="+mn-cs"/>
            </a:rPr>
            <a:t>事業の完成、観光施設の整備完了等</a:t>
          </a:r>
          <a:r>
            <a:rPr lang="ja-JP" altLang="ja-JP" sz="1000" b="0" i="0" baseline="0">
              <a:effectLst/>
              <a:latin typeface="+mn-lt"/>
              <a:ea typeface="+mn-ea"/>
              <a:cs typeface="+mn-cs"/>
            </a:rPr>
            <a:t>多額の地方債発行を伴う事業</a:t>
          </a:r>
          <a:r>
            <a:rPr lang="ja-JP" altLang="en-US" sz="1000" b="0" i="0" baseline="0">
              <a:effectLst/>
              <a:latin typeface="+mn-lt"/>
              <a:ea typeface="+mn-ea"/>
              <a:cs typeface="+mn-cs"/>
            </a:rPr>
            <a:t>が</a:t>
          </a:r>
          <a:r>
            <a:rPr lang="ja-JP" altLang="ja-JP" sz="1000" b="0" i="0" baseline="0">
              <a:effectLst/>
              <a:latin typeface="+mn-lt"/>
              <a:ea typeface="+mn-ea"/>
              <a:cs typeface="+mn-cs"/>
            </a:rPr>
            <a:t>計画されているため、</a:t>
          </a:r>
          <a:r>
            <a:rPr lang="ja-JP" altLang="en-US" sz="1000" b="0" i="0" baseline="0">
              <a:effectLst/>
              <a:latin typeface="+mn-lt"/>
              <a:ea typeface="+mn-ea"/>
              <a:cs typeface="+mn-cs"/>
            </a:rPr>
            <a:t>一時的は負担増となるが、今後も</a:t>
          </a:r>
          <a:r>
            <a:rPr lang="ja-JP" altLang="ja-JP" sz="1000" b="0" i="0" baseline="0">
              <a:effectLst/>
              <a:latin typeface="+mn-lt"/>
              <a:ea typeface="+mn-ea"/>
              <a:cs typeface="+mn-cs"/>
            </a:rPr>
            <a:t>計画的な事業実施を行うと共に、繰上償還の実施、基金積立等、将来負担の軽減に一層務める</a:t>
          </a:r>
          <a:r>
            <a:rPr lang="ja-JP" altLang="en-US" sz="1000" b="0" i="0" baseline="0">
              <a:effectLst/>
              <a:latin typeface="+mn-lt"/>
              <a:ea typeface="+mn-ea"/>
              <a:cs typeface="+mn-cs"/>
            </a:rPr>
            <a:t>。</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9" name="Text Box 419"/>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12971" name="Line 420"/>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1" name="Text Box 421"/>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12973" name="Line 422"/>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3" name="Text Box 423"/>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12975" name="Line 424"/>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5" name="Text Box 425"/>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12977"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12979" name="Line 428"/>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9" name="Text Box 429"/>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12981" name="Line 430"/>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1" name="Text Box 431"/>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12983"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298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21</xdr:row>
      <xdr:rowOff>152400</xdr:rowOff>
    </xdr:to>
    <xdr:sp macro="" textlink="">
      <xdr:nvSpPr>
        <xdr:cNvPr id="412985" name="Line 434"/>
        <xdr:cNvSpPr>
          <a:spLocks noChangeShapeType="1"/>
        </xdr:cNvSpPr>
      </xdr:nvSpPr>
      <xdr:spPr bwMode="auto">
        <a:xfrm flipV="1">
          <a:off x="17021175" y="2371725"/>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152400</xdr:rowOff>
    </xdr:from>
    <xdr:to>
      <xdr:col>26</xdr:col>
      <xdr:colOff>38100</xdr:colOff>
      <xdr:row>23</xdr:row>
      <xdr:rowOff>19050</xdr:rowOff>
    </xdr:to>
    <xdr:sp macro="" textlink="">
      <xdr:nvSpPr>
        <xdr:cNvPr id="10675" name="将来負担の状況最小値テキスト"/>
        <xdr:cNvSpPr txBox="1">
          <a:spLocks noChangeArrowheads="1"/>
        </xdr:cNvSpPr>
      </xdr:nvSpPr>
      <xdr:spPr bwMode="auto">
        <a:xfrm>
          <a:off x="17106900" y="375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102.9</a:t>
          </a:r>
        </a:p>
      </xdr:txBody>
    </xdr:sp>
    <xdr:clientData/>
  </xdr:twoCellAnchor>
  <xdr:twoCellAnchor>
    <xdr:from>
      <xdr:col>24</xdr:col>
      <xdr:colOff>466725</xdr:colOff>
      <xdr:row>21</xdr:row>
      <xdr:rowOff>152400</xdr:rowOff>
    </xdr:from>
    <xdr:to>
      <xdr:col>24</xdr:col>
      <xdr:colOff>647700</xdr:colOff>
      <xdr:row>21</xdr:row>
      <xdr:rowOff>152400</xdr:rowOff>
    </xdr:to>
    <xdr:sp macro="" textlink="">
      <xdr:nvSpPr>
        <xdr:cNvPr id="412987" name="Line 436"/>
        <xdr:cNvSpPr>
          <a:spLocks noChangeShapeType="1"/>
        </xdr:cNvSpPr>
      </xdr:nvSpPr>
      <xdr:spPr bwMode="auto">
        <a:xfrm>
          <a:off x="16925925" y="375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38100</xdr:rowOff>
    </xdr:from>
    <xdr:to>
      <xdr:col>26</xdr:col>
      <xdr:colOff>38100</xdr:colOff>
      <xdr:row>13</xdr:row>
      <xdr:rowOff>76200</xdr:rowOff>
    </xdr:to>
    <xdr:sp macro="" textlink="">
      <xdr:nvSpPr>
        <xdr:cNvPr id="10677" name="将来負担の状況最大値テキスト"/>
        <xdr:cNvSpPr txBox="1">
          <a:spLocks noChangeArrowheads="1"/>
        </xdr:cNvSpPr>
      </xdr:nvSpPr>
      <xdr:spPr bwMode="auto">
        <a:xfrm>
          <a:off x="17106900"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412989" name="Line 438"/>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95250</xdr:rowOff>
    </xdr:from>
    <xdr:to>
      <xdr:col>26</xdr:col>
      <xdr:colOff>38100</xdr:colOff>
      <xdr:row>14</xdr:row>
      <xdr:rowOff>133350</xdr:rowOff>
    </xdr:to>
    <xdr:sp macro="" textlink="">
      <xdr:nvSpPr>
        <xdr:cNvPr id="10679" name="将来負担の状況平均値テキスト"/>
        <xdr:cNvSpPr txBox="1">
          <a:spLocks noChangeArrowheads="1"/>
        </xdr:cNvSpPr>
      </xdr:nvSpPr>
      <xdr:spPr bwMode="auto">
        <a:xfrm>
          <a:off x="17106900" y="232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412991" name="AutoShape 440"/>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412992" name="AutoShape 441"/>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2" name="Text Box 442"/>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22</xdr:col>
      <xdr:colOff>152400</xdr:colOff>
      <xdr:row>13</xdr:row>
      <xdr:rowOff>95250</xdr:rowOff>
    </xdr:from>
    <xdr:to>
      <xdr:col>22</xdr:col>
      <xdr:colOff>257175</xdr:colOff>
      <xdr:row>14</xdr:row>
      <xdr:rowOff>19050</xdr:rowOff>
    </xdr:to>
    <xdr:sp macro="" textlink="">
      <xdr:nvSpPr>
        <xdr:cNvPr id="412994" name="AutoShape 443"/>
        <xdr:cNvSpPr>
          <a:spLocks noChangeArrowheads="1"/>
        </xdr:cNvSpPr>
      </xdr:nvSpPr>
      <xdr:spPr bwMode="auto">
        <a:xfrm>
          <a:off x="15240000"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57150</xdr:rowOff>
    </xdr:from>
    <xdr:to>
      <xdr:col>22</xdr:col>
      <xdr:colOff>581025</xdr:colOff>
      <xdr:row>13</xdr:row>
      <xdr:rowOff>95250</xdr:rowOff>
    </xdr:to>
    <xdr:sp macro="" textlink="">
      <xdr:nvSpPr>
        <xdr:cNvPr id="10684" name="Text Box 444"/>
        <xdr:cNvSpPr txBox="1">
          <a:spLocks noChangeArrowheads="1"/>
        </xdr:cNvSpPr>
      </xdr:nvSpPr>
      <xdr:spPr bwMode="auto">
        <a:xfrm>
          <a:off x="14906625" y="211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20</xdr:col>
      <xdr:colOff>638175</xdr:colOff>
      <xdr:row>15</xdr:row>
      <xdr:rowOff>152400</xdr:rowOff>
    </xdr:from>
    <xdr:to>
      <xdr:col>21</xdr:col>
      <xdr:colOff>47625</xdr:colOff>
      <xdr:row>16</xdr:row>
      <xdr:rowOff>85725</xdr:rowOff>
    </xdr:to>
    <xdr:sp macro="" textlink="">
      <xdr:nvSpPr>
        <xdr:cNvPr id="412996" name="AutoShape 445"/>
        <xdr:cNvSpPr>
          <a:spLocks noChangeArrowheads="1"/>
        </xdr:cNvSpPr>
      </xdr:nvSpPr>
      <xdr:spPr bwMode="auto">
        <a:xfrm>
          <a:off x="14354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123825</xdr:rowOff>
    </xdr:from>
    <xdr:to>
      <xdr:col>21</xdr:col>
      <xdr:colOff>381000</xdr:colOff>
      <xdr:row>15</xdr:row>
      <xdr:rowOff>161925</xdr:rowOff>
    </xdr:to>
    <xdr:sp macro="" textlink="">
      <xdr:nvSpPr>
        <xdr:cNvPr id="10686" name="Text Box 446"/>
        <xdr:cNvSpPr txBox="1">
          <a:spLocks noChangeArrowheads="1"/>
        </xdr:cNvSpPr>
      </xdr:nvSpPr>
      <xdr:spPr bwMode="auto">
        <a:xfrm>
          <a:off x="14020800"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a:t>
          </a:r>
        </a:p>
      </xdr:txBody>
    </xdr:sp>
    <xdr:clientData/>
  </xdr:twoCellAnchor>
  <xdr:twoCellAnchor>
    <xdr:from>
      <xdr:col>19</xdr:col>
      <xdr:colOff>428625</xdr:colOff>
      <xdr:row>17</xdr:row>
      <xdr:rowOff>104775</xdr:rowOff>
    </xdr:from>
    <xdr:to>
      <xdr:col>19</xdr:col>
      <xdr:colOff>533400</xdr:colOff>
      <xdr:row>18</xdr:row>
      <xdr:rowOff>38100</xdr:rowOff>
    </xdr:to>
    <xdr:sp macro="" textlink="">
      <xdr:nvSpPr>
        <xdr:cNvPr id="412998" name="AutoShape 447"/>
        <xdr:cNvSpPr>
          <a:spLocks noChangeArrowheads="1"/>
        </xdr:cNvSpPr>
      </xdr:nvSpPr>
      <xdr:spPr bwMode="auto">
        <a:xfrm>
          <a:off x="13458825"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16</xdr:row>
      <xdr:rowOff>76200</xdr:rowOff>
    </xdr:from>
    <xdr:to>
      <xdr:col>20</xdr:col>
      <xdr:colOff>180975</xdr:colOff>
      <xdr:row>17</xdr:row>
      <xdr:rowOff>114300</xdr:rowOff>
    </xdr:to>
    <xdr:sp macro="" textlink="">
      <xdr:nvSpPr>
        <xdr:cNvPr id="10688" name="Text Box 448"/>
        <xdr:cNvSpPr txBox="1">
          <a:spLocks noChangeArrowheads="1"/>
        </xdr:cNvSpPr>
      </xdr:nvSpPr>
      <xdr:spPr bwMode="auto">
        <a:xfrm>
          <a:off x="131349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52.1</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9" name="Text Box 449"/>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0" name="Text Box 450"/>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1" name="Text Box 451"/>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2" name="Text Box 452"/>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3" name="Text Box 453"/>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19</xdr:col>
      <xdr:colOff>428625</xdr:colOff>
      <xdr:row>17</xdr:row>
      <xdr:rowOff>114300</xdr:rowOff>
    </xdr:from>
    <xdr:to>
      <xdr:col>19</xdr:col>
      <xdr:colOff>533400</xdr:colOff>
      <xdr:row>18</xdr:row>
      <xdr:rowOff>47625</xdr:rowOff>
    </xdr:to>
    <xdr:sp macro="" textlink="">
      <xdr:nvSpPr>
        <xdr:cNvPr id="413005" name="Oval 454"/>
        <xdr:cNvSpPr>
          <a:spLocks noChangeArrowheads="1"/>
        </xdr:cNvSpPr>
      </xdr:nvSpPr>
      <xdr:spPr bwMode="auto">
        <a:xfrm>
          <a:off x="13458825"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18</xdr:row>
      <xdr:rowOff>57150</xdr:rowOff>
    </xdr:from>
    <xdr:to>
      <xdr:col>20</xdr:col>
      <xdr:colOff>180975</xdr:colOff>
      <xdr:row>19</xdr:row>
      <xdr:rowOff>95250</xdr:rowOff>
    </xdr:to>
    <xdr:sp macro="" textlink="">
      <xdr:nvSpPr>
        <xdr:cNvPr id="10695" name="Text Box 455"/>
        <xdr:cNvSpPr txBox="1">
          <a:spLocks noChangeArrowheads="1"/>
        </xdr:cNvSpPr>
      </xdr:nvSpPr>
      <xdr:spPr bwMode="auto">
        <a:xfrm>
          <a:off x="131349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40198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0198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長野県根羽村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40199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40199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401995"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1,069</a:t>
          </a:r>
        </a:p>
        <a:p>
          <a:pPr algn="r" rtl="0">
            <a:lnSpc>
              <a:spcPts val="1300"/>
            </a:lnSpc>
            <a:defRPr sz="1000"/>
          </a:pPr>
          <a:r>
            <a:rPr lang="en-US" altLang="ja-JP" sz="1100" b="1" i="0" u="none" strike="noStrike" baseline="0">
              <a:solidFill>
                <a:srgbClr val="000000"/>
              </a:solidFill>
              <a:latin typeface="ＭＳ ゴシック"/>
              <a:ea typeface="ＭＳ ゴシック"/>
            </a:rPr>
            <a:t>1,056</a:t>
          </a:r>
        </a:p>
        <a:p>
          <a:pPr algn="r" rtl="0">
            <a:lnSpc>
              <a:spcPts val="1300"/>
            </a:lnSpc>
            <a:defRPr sz="1000"/>
          </a:pPr>
          <a:r>
            <a:rPr lang="en-US" altLang="ja-JP" sz="1100" b="1" i="0" u="none" strike="noStrike" baseline="0">
              <a:solidFill>
                <a:srgbClr val="000000"/>
              </a:solidFill>
              <a:latin typeface="ＭＳ ゴシック"/>
              <a:ea typeface="ＭＳ ゴシック"/>
            </a:rPr>
            <a:t>89.95</a:t>
          </a:r>
        </a:p>
        <a:p>
          <a:pPr algn="r" rtl="0">
            <a:lnSpc>
              <a:spcPts val="1300"/>
            </a:lnSpc>
            <a:defRPr sz="1000"/>
          </a:pPr>
          <a:r>
            <a:rPr lang="en-US" altLang="ja-JP" sz="1100" b="1" i="0" u="none" strike="noStrike" baseline="0">
              <a:solidFill>
                <a:srgbClr val="000000"/>
              </a:solidFill>
              <a:latin typeface="ＭＳ ゴシック"/>
              <a:ea typeface="ＭＳ ゴシック"/>
            </a:rPr>
            <a:t>2,012,968</a:t>
          </a:r>
        </a:p>
        <a:p>
          <a:pPr algn="r" rtl="0">
            <a:lnSpc>
              <a:spcPts val="1300"/>
            </a:lnSpc>
            <a:defRPr sz="1000"/>
          </a:pPr>
          <a:r>
            <a:rPr lang="en-US" altLang="ja-JP" sz="1100" b="1" i="0" u="none" strike="noStrike" baseline="0">
              <a:solidFill>
                <a:srgbClr val="000000"/>
              </a:solidFill>
              <a:latin typeface="ＭＳ ゴシック"/>
              <a:ea typeface="ＭＳ ゴシック"/>
            </a:rPr>
            <a:t>1,884,342</a:t>
          </a:r>
        </a:p>
        <a:p>
          <a:pPr algn="r" rtl="0">
            <a:lnSpc>
              <a:spcPts val="1300"/>
            </a:lnSpc>
            <a:defRPr sz="1000"/>
          </a:pPr>
          <a:r>
            <a:rPr lang="en-US" altLang="ja-JP" sz="1100" b="1" i="0" u="none" strike="noStrike" baseline="0">
              <a:solidFill>
                <a:srgbClr val="000000"/>
              </a:solidFill>
              <a:latin typeface="ＭＳ ゴシック"/>
              <a:ea typeface="ＭＳ ゴシック"/>
            </a:rPr>
            <a:t>128,257</a:t>
          </a:r>
        </a:p>
        <a:p>
          <a:pPr algn="r" rtl="0">
            <a:defRPr sz="1000"/>
          </a:pPr>
          <a:r>
            <a:rPr lang="en-US" altLang="ja-JP" sz="1100" b="1" i="0" u="none" strike="noStrike" baseline="0">
              <a:solidFill>
                <a:srgbClr val="000000"/>
              </a:solidFill>
              <a:latin typeface="ＭＳ ゴシック"/>
              <a:ea typeface="ＭＳ ゴシック"/>
            </a:rPr>
            <a:t>1,149,996</a:t>
          </a:r>
        </a:p>
        <a:p>
          <a:pPr algn="r" rtl="0">
            <a:lnSpc>
              <a:spcPts val="1200"/>
            </a:lnSpc>
            <a:defRPr sz="1000"/>
          </a:pPr>
          <a:r>
            <a:rPr lang="en-US" altLang="ja-JP" sz="1100" b="1" i="0" u="none" strike="noStrike" baseline="0">
              <a:solidFill>
                <a:srgbClr val="000000"/>
              </a:solidFill>
              <a:latin typeface="ＭＳ ゴシック"/>
              <a:ea typeface="ＭＳ ゴシック"/>
            </a:rPr>
            <a:t>1,541,586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4.8</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402004"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40200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40200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40201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40201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40201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40201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0201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02017"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202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02026"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ja-JP" sz="1000" b="0" i="0" baseline="0">
              <a:effectLst/>
              <a:latin typeface="+mn-lt"/>
              <a:ea typeface="+mn-ea"/>
              <a:cs typeface="+mn-cs"/>
            </a:rPr>
            <a:t>特別職、議会議員の報酬カットの継続等により依然として類似平均団体等を下回っている。今後も大幅な増にはならない見込みだが、歳出全体の動向もあるため、</a:t>
          </a:r>
          <a:r>
            <a:rPr lang="ja-JP" altLang="en-US" sz="1000" b="0" i="0" baseline="0">
              <a:effectLst/>
              <a:latin typeface="+mn-lt"/>
              <a:ea typeface="+mn-ea"/>
              <a:cs typeface="+mn-cs"/>
            </a:rPr>
            <a:t>適正な水準の維持</a:t>
          </a:r>
          <a:r>
            <a:rPr lang="ja-JP" altLang="ja-JP" sz="1000" b="0" i="0" baseline="0">
              <a:effectLst/>
              <a:latin typeface="+mn-lt"/>
              <a:ea typeface="+mn-ea"/>
              <a:cs typeface="+mn-cs"/>
            </a:rPr>
            <a:t>に努める。</a:t>
          </a:r>
          <a:endParaRPr lang="ja-JP" altLang="ja-JP" sz="14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0203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402032"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402034"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402036"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402038"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402040"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02042"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204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161925</xdr:rowOff>
    </xdr:from>
    <xdr:to>
      <xdr:col>7</xdr:col>
      <xdr:colOff>19050</xdr:colOff>
      <xdr:row>41</xdr:row>
      <xdr:rowOff>19050</xdr:rowOff>
    </xdr:to>
    <xdr:sp macro="" textlink="">
      <xdr:nvSpPr>
        <xdr:cNvPr id="402045" name="Line 59"/>
        <xdr:cNvSpPr>
          <a:spLocks noChangeShapeType="1"/>
        </xdr:cNvSpPr>
      </xdr:nvSpPr>
      <xdr:spPr bwMode="auto">
        <a:xfrm flipV="1">
          <a:off x="4829175" y="5648325"/>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19050</xdr:rowOff>
    </xdr:from>
    <xdr:to>
      <xdr:col>8</xdr:col>
      <xdr:colOff>180975</xdr:colOff>
      <xdr:row>42</xdr:row>
      <xdr:rowOff>57150</xdr:rowOff>
    </xdr:to>
    <xdr:sp macro="" textlink="">
      <xdr:nvSpPr>
        <xdr:cNvPr id="11324" name="人件費最小値テキスト"/>
        <xdr:cNvSpPr txBox="1">
          <a:spLocks noChangeArrowheads="1"/>
        </xdr:cNvSpPr>
      </xdr:nvSpPr>
      <xdr:spPr bwMode="auto">
        <a:xfrm>
          <a:off x="4914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33.3</a:t>
          </a:r>
        </a:p>
      </xdr:txBody>
    </xdr:sp>
    <xdr:clientData/>
  </xdr:twoCellAnchor>
  <xdr:twoCellAnchor>
    <xdr:from>
      <xdr:col>6</xdr:col>
      <xdr:colOff>609600</xdr:colOff>
      <xdr:row>41</xdr:row>
      <xdr:rowOff>19050</xdr:rowOff>
    </xdr:from>
    <xdr:to>
      <xdr:col>7</xdr:col>
      <xdr:colOff>104775</xdr:colOff>
      <xdr:row>41</xdr:row>
      <xdr:rowOff>19050</xdr:rowOff>
    </xdr:to>
    <xdr:sp macro="" textlink="">
      <xdr:nvSpPr>
        <xdr:cNvPr id="402047" name="Line 61"/>
        <xdr:cNvSpPr>
          <a:spLocks noChangeShapeType="1"/>
        </xdr:cNvSpPr>
      </xdr:nvSpPr>
      <xdr:spPr bwMode="auto">
        <a:xfrm>
          <a:off x="4733925" y="704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104775</xdr:rowOff>
    </xdr:from>
    <xdr:to>
      <xdr:col>8</xdr:col>
      <xdr:colOff>180975</xdr:colOff>
      <xdr:row>32</xdr:row>
      <xdr:rowOff>142875</xdr:rowOff>
    </xdr:to>
    <xdr:sp macro="" textlink="">
      <xdr:nvSpPr>
        <xdr:cNvPr id="11326" name="人件費最大値テキスト"/>
        <xdr:cNvSpPr txBox="1">
          <a:spLocks noChangeArrowheads="1"/>
        </xdr:cNvSpPr>
      </xdr:nvSpPr>
      <xdr:spPr bwMode="auto">
        <a:xfrm>
          <a:off x="4914900" y="541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a:t>
          </a:r>
        </a:p>
      </xdr:txBody>
    </xdr:sp>
    <xdr:clientData/>
  </xdr:twoCellAnchor>
  <xdr:twoCellAnchor>
    <xdr:from>
      <xdr:col>6</xdr:col>
      <xdr:colOff>609600</xdr:colOff>
      <xdr:row>32</xdr:row>
      <xdr:rowOff>161925</xdr:rowOff>
    </xdr:from>
    <xdr:to>
      <xdr:col>7</xdr:col>
      <xdr:colOff>104775</xdr:colOff>
      <xdr:row>32</xdr:row>
      <xdr:rowOff>161925</xdr:rowOff>
    </xdr:to>
    <xdr:sp macro="" textlink="">
      <xdr:nvSpPr>
        <xdr:cNvPr id="402049" name="Line 63"/>
        <xdr:cNvSpPr>
          <a:spLocks noChangeShapeType="1"/>
        </xdr:cNvSpPr>
      </xdr:nvSpPr>
      <xdr:spPr bwMode="auto">
        <a:xfrm>
          <a:off x="4733925" y="5648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32</xdr:row>
      <xdr:rowOff>161925</xdr:rowOff>
    </xdr:from>
    <xdr:to>
      <xdr:col>7</xdr:col>
      <xdr:colOff>19050</xdr:colOff>
      <xdr:row>33</xdr:row>
      <xdr:rowOff>152400</xdr:rowOff>
    </xdr:to>
    <xdr:sp macro="" textlink="">
      <xdr:nvSpPr>
        <xdr:cNvPr id="402050" name="Line 64"/>
        <xdr:cNvSpPr>
          <a:spLocks noChangeShapeType="1"/>
        </xdr:cNvSpPr>
      </xdr:nvSpPr>
      <xdr:spPr bwMode="auto">
        <a:xfrm flipV="1">
          <a:off x="3990975" y="564832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38100</xdr:rowOff>
    </xdr:from>
    <xdr:to>
      <xdr:col>8</xdr:col>
      <xdr:colOff>180975</xdr:colOff>
      <xdr:row>37</xdr:row>
      <xdr:rowOff>76200</xdr:rowOff>
    </xdr:to>
    <xdr:sp macro="" textlink="">
      <xdr:nvSpPr>
        <xdr:cNvPr id="11329" name="人件費平均値テキスト"/>
        <xdr:cNvSpPr txBox="1">
          <a:spLocks noChangeArrowheads="1"/>
        </xdr:cNvSpPr>
      </xdr:nvSpPr>
      <xdr:spPr bwMode="auto">
        <a:xfrm>
          <a:off x="49149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36</xdr:row>
      <xdr:rowOff>38100</xdr:rowOff>
    </xdr:from>
    <xdr:to>
      <xdr:col>7</xdr:col>
      <xdr:colOff>66675</xdr:colOff>
      <xdr:row>36</xdr:row>
      <xdr:rowOff>142875</xdr:rowOff>
    </xdr:to>
    <xdr:sp macro="" textlink="">
      <xdr:nvSpPr>
        <xdr:cNvPr id="402052" name="AutoShape 66"/>
        <xdr:cNvSpPr>
          <a:spLocks noChangeArrowheads="1"/>
        </xdr:cNvSpPr>
      </xdr:nvSpPr>
      <xdr:spPr bwMode="auto">
        <a:xfrm>
          <a:off x="4772025"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152400</xdr:rowOff>
    </xdr:from>
    <xdr:to>
      <xdr:col>5</xdr:col>
      <xdr:colOff>552450</xdr:colOff>
      <xdr:row>33</xdr:row>
      <xdr:rowOff>161925</xdr:rowOff>
    </xdr:to>
    <xdr:sp macro="" textlink="">
      <xdr:nvSpPr>
        <xdr:cNvPr id="402053" name="Line 67"/>
        <xdr:cNvSpPr>
          <a:spLocks noChangeShapeType="1"/>
        </xdr:cNvSpPr>
      </xdr:nvSpPr>
      <xdr:spPr bwMode="auto">
        <a:xfrm flipV="1">
          <a:off x="3095625" y="58102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47625</xdr:rowOff>
    </xdr:from>
    <xdr:to>
      <xdr:col>5</xdr:col>
      <xdr:colOff>600075</xdr:colOff>
      <xdr:row>36</xdr:row>
      <xdr:rowOff>142875</xdr:rowOff>
    </xdr:to>
    <xdr:sp macro="" textlink="">
      <xdr:nvSpPr>
        <xdr:cNvPr id="402054" name="AutoShape 68"/>
        <xdr:cNvSpPr>
          <a:spLocks noChangeArrowheads="1"/>
        </xdr:cNvSpPr>
      </xdr:nvSpPr>
      <xdr:spPr bwMode="auto">
        <a:xfrm>
          <a:off x="3933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161925</xdr:rowOff>
    </xdr:from>
    <xdr:to>
      <xdr:col>6</xdr:col>
      <xdr:colOff>219075</xdr:colOff>
      <xdr:row>38</xdr:row>
      <xdr:rowOff>28575</xdr:rowOff>
    </xdr:to>
    <xdr:sp macro="" textlink="">
      <xdr:nvSpPr>
        <xdr:cNvPr id="11333" name="Text Box 69"/>
        <xdr:cNvSpPr txBox="1">
          <a:spLocks noChangeArrowheads="1"/>
        </xdr:cNvSpPr>
      </xdr:nvSpPr>
      <xdr:spPr bwMode="auto">
        <a:xfrm>
          <a:off x="3609975" y="633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3</xdr:col>
      <xdr:colOff>142875</xdr:colOff>
      <xdr:row>33</xdr:row>
      <xdr:rowOff>152400</xdr:rowOff>
    </xdr:from>
    <xdr:to>
      <xdr:col>4</xdr:col>
      <xdr:colOff>342900</xdr:colOff>
      <xdr:row>33</xdr:row>
      <xdr:rowOff>161925</xdr:rowOff>
    </xdr:to>
    <xdr:sp macro="" textlink="">
      <xdr:nvSpPr>
        <xdr:cNvPr id="402056" name="Line 70"/>
        <xdr:cNvSpPr>
          <a:spLocks noChangeShapeType="1"/>
        </xdr:cNvSpPr>
      </xdr:nvSpPr>
      <xdr:spPr bwMode="auto">
        <a:xfrm>
          <a:off x="2209800" y="5810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0</xdr:rowOff>
    </xdr:from>
    <xdr:to>
      <xdr:col>4</xdr:col>
      <xdr:colOff>400050</xdr:colOff>
      <xdr:row>36</xdr:row>
      <xdr:rowOff>104775</xdr:rowOff>
    </xdr:to>
    <xdr:sp macro="" textlink="">
      <xdr:nvSpPr>
        <xdr:cNvPr id="402057" name="AutoShape 71"/>
        <xdr:cNvSpPr>
          <a:spLocks noChangeArrowheads="1"/>
        </xdr:cNvSpPr>
      </xdr:nvSpPr>
      <xdr:spPr bwMode="auto">
        <a:xfrm>
          <a:off x="3048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114300</xdr:rowOff>
    </xdr:from>
    <xdr:to>
      <xdr:col>5</xdr:col>
      <xdr:colOff>38100</xdr:colOff>
      <xdr:row>37</xdr:row>
      <xdr:rowOff>152400</xdr:rowOff>
    </xdr:to>
    <xdr:sp macro="" textlink="">
      <xdr:nvSpPr>
        <xdr:cNvPr id="11336" name="Text Box 72"/>
        <xdr:cNvSpPr txBox="1">
          <a:spLocks noChangeArrowheads="1"/>
        </xdr:cNvSpPr>
      </xdr:nvSpPr>
      <xdr:spPr bwMode="auto">
        <a:xfrm>
          <a:off x="27146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33</xdr:row>
      <xdr:rowOff>152400</xdr:rowOff>
    </xdr:from>
    <xdr:to>
      <xdr:col>3</xdr:col>
      <xdr:colOff>142875</xdr:colOff>
      <xdr:row>34</xdr:row>
      <xdr:rowOff>38100</xdr:rowOff>
    </xdr:to>
    <xdr:sp macro="" textlink="">
      <xdr:nvSpPr>
        <xdr:cNvPr id="402059" name="Line 73"/>
        <xdr:cNvSpPr>
          <a:spLocks noChangeShapeType="1"/>
        </xdr:cNvSpPr>
      </xdr:nvSpPr>
      <xdr:spPr bwMode="auto">
        <a:xfrm flipV="1">
          <a:off x="1323975" y="5810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402060" name="AutoShape 74"/>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9" name="Text Box 75"/>
        <xdr:cNvSpPr txBox="1">
          <a:spLocks noChangeArrowheads="1"/>
        </xdr:cNvSpPr>
      </xdr:nvSpPr>
      <xdr:spPr bwMode="auto">
        <a:xfrm>
          <a:off x="18288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0</xdr:rowOff>
    </xdr:from>
    <xdr:to>
      <xdr:col>1</xdr:col>
      <xdr:colOff>676275</xdr:colOff>
      <xdr:row>37</xdr:row>
      <xdr:rowOff>104775</xdr:rowOff>
    </xdr:to>
    <xdr:sp macro="" textlink="">
      <xdr:nvSpPr>
        <xdr:cNvPr id="402062" name="AutoShape 76"/>
        <xdr:cNvSpPr>
          <a:spLocks noChangeArrowheads="1"/>
        </xdr:cNvSpPr>
      </xdr:nvSpPr>
      <xdr:spPr bwMode="auto">
        <a:xfrm>
          <a:off x="1266825"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114300</xdr:rowOff>
    </xdr:from>
    <xdr:to>
      <xdr:col>2</xdr:col>
      <xdr:colOff>323850</xdr:colOff>
      <xdr:row>38</xdr:row>
      <xdr:rowOff>152400</xdr:rowOff>
    </xdr:to>
    <xdr:sp macro="" textlink="">
      <xdr:nvSpPr>
        <xdr:cNvPr id="11341" name="Text Box 77"/>
        <xdr:cNvSpPr txBox="1">
          <a:spLocks noChangeArrowheads="1"/>
        </xdr:cNvSpPr>
      </xdr:nvSpPr>
      <xdr:spPr bwMode="auto">
        <a:xfrm>
          <a:off x="94297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32</xdr:row>
      <xdr:rowOff>114300</xdr:rowOff>
    </xdr:from>
    <xdr:to>
      <xdr:col>7</xdr:col>
      <xdr:colOff>66675</xdr:colOff>
      <xdr:row>33</xdr:row>
      <xdr:rowOff>47625</xdr:rowOff>
    </xdr:to>
    <xdr:sp macro="" textlink="">
      <xdr:nvSpPr>
        <xdr:cNvPr id="402069" name="Oval 83"/>
        <xdr:cNvSpPr>
          <a:spLocks noChangeArrowheads="1"/>
        </xdr:cNvSpPr>
      </xdr:nvSpPr>
      <xdr:spPr bwMode="auto">
        <a:xfrm>
          <a:off x="4772025" y="560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47625</xdr:rowOff>
    </xdr:from>
    <xdr:to>
      <xdr:col>8</xdr:col>
      <xdr:colOff>180975</xdr:colOff>
      <xdr:row>33</xdr:row>
      <xdr:rowOff>85725</xdr:rowOff>
    </xdr:to>
    <xdr:sp macro="" textlink="">
      <xdr:nvSpPr>
        <xdr:cNvPr id="11348" name="人件費該当値テキスト"/>
        <xdr:cNvSpPr txBox="1">
          <a:spLocks noChangeArrowheads="1"/>
        </xdr:cNvSpPr>
      </xdr:nvSpPr>
      <xdr:spPr bwMode="auto">
        <a:xfrm>
          <a:off x="491490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5</xdr:col>
      <xdr:colOff>495300</xdr:colOff>
      <xdr:row>33</xdr:row>
      <xdr:rowOff>104775</xdr:rowOff>
    </xdr:from>
    <xdr:to>
      <xdr:col>5</xdr:col>
      <xdr:colOff>600075</xdr:colOff>
      <xdr:row>34</xdr:row>
      <xdr:rowOff>28575</xdr:rowOff>
    </xdr:to>
    <xdr:sp macro="" textlink="">
      <xdr:nvSpPr>
        <xdr:cNvPr id="402071" name="Oval 85"/>
        <xdr:cNvSpPr>
          <a:spLocks noChangeArrowheads="1"/>
        </xdr:cNvSpPr>
      </xdr:nvSpPr>
      <xdr:spPr bwMode="auto">
        <a:xfrm>
          <a:off x="3933825" y="576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66675</xdr:rowOff>
    </xdr:from>
    <xdr:to>
      <xdr:col>6</xdr:col>
      <xdr:colOff>219075</xdr:colOff>
      <xdr:row>33</xdr:row>
      <xdr:rowOff>104775</xdr:rowOff>
    </xdr:to>
    <xdr:sp macro="" textlink="">
      <xdr:nvSpPr>
        <xdr:cNvPr id="11350" name="Text Box 86"/>
        <xdr:cNvSpPr txBox="1">
          <a:spLocks noChangeArrowheads="1"/>
        </xdr:cNvSpPr>
      </xdr:nvSpPr>
      <xdr:spPr bwMode="auto">
        <a:xfrm>
          <a:off x="3609975" y="5553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4</xdr:col>
      <xdr:colOff>295275</xdr:colOff>
      <xdr:row>33</xdr:row>
      <xdr:rowOff>114300</xdr:rowOff>
    </xdr:from>
    <xdr:to>
      <xdr:col>4</xdr:col>
      <xdr:colOff>400050</xdr:colOff>
      <xdr:row>34</xdr:row>
      <xdr:rowOff>38100</xdr:rowOff>
    </xdr:to>
    <xdr:sp macro="" textlink="">
      <xdr:nvSpPr>
        <xdr:cNvPr id="402073" name="Oval 87"/>
        <xdr:cNvSpPr>
          <a:spLocks noChangeArrowheads="1"/>
        </xdr:cNvSpPr>
      </xdr:nvSpPr>
      <xdr:spPr bwMode="auto">
        <a:xfrm>
          <a:off x="3048000" y="5772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32</xdr:row>
      <xdr:rowOff>76200</xdr:rowOff>
    </xdr:from>
    <xdr:to>
      <xdr:col>5</xdr:col>
      <xdr:colOff>38100</xdr:colOff>
      <xdr:row>33</xdr:row>
      <xdr:rowOff>114300</xdr:rowOff>
    </xdr:to>
    <xdr:sp macro="" textlink="">
      <xdr:nvSpPr>
        <xdr:cNvPr id="11352" name="Text Box 88"/>
        <xdr:cNvSpPr txBox="1">
          <a:spLocks noChangeArrowheads="1"/>
        </xdr:cNvSpPr>
      </xdr:nvSpPr>
      <xdr:spPr bwMode="auto">
        <a:xfrm>
          <a:off x="2714625"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3</xdr:col>
      <xdr:colOff>95250</xdr:colOff>
      <xdr:row>33</xdr:row>
      <xdr:rowOff>104775</xdr:rowOff>
    </xdr:from>
    <xdr:to>
      <xdr:col>3</xdr:col>
      <xdr:colOff>190500</xdr:colOff>
      <xdr:row>34</xdr:row>
      <xdr:rowOff>28575</xdr:rowOff>
    </xdr:to>
    <xdr:sp macro="" textlink="">
      <xdr:nvSpPr>
        <xdr:cNvPr id="402075" name="Oval 89"/>
        <xdr:cNvSpPr>
          <a:spLocks noChangeArrowheads="1"/>
        </xdr:cNvSpPr>
      </xdr:nvSpPr>
      <xdr:spPr bwMode="auto">
        <a:xfrm>
          <a:off x="2162175" y="5762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32</xdr:row>
      <xdr:rowOff>66675</xdr:rowOff>
    </xdr:from>
    <xdr:to>
      <xdr:col>3</xdr:col>
      <xdr:colOff>523875</xdr:colOff>
      <xdr:row>33</xdr:row>
      <xdr:rowOff>104775</xdr:rowOff>
    </xdr:to>
    <xdr:sp macro="" textlink="">
      <xdr:nvSpPr>
        <xdr:cNvPr id="11354" name="Text Box 90"/>
        <xdr:cNvSpPr txBox="1">
          <a:spLocks noChangeArrowheads="1"/>
        </xdr:cNvSpPr>
      </xdr:nvSpPr>
      <xdr:spPr bwMode="auto">
        <a:xfrm>
          <a:off x="1828800" y="555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1</xdr:col>
      <xdr:colOff>571500</xdr:colOff>
      <xdr:row>33</xdr:row>
      <xdr:rowOff>152400</xdr:rowOff>
    </xdr:from>
    <xdr:to>
      <xdr:col>1</xdr:col>
      <xdr:colOff>676275</xdr:colOff>
      <xdr:row>34</xdr:row>
      <xdr:rowOff>85725</xdr:rowOff>
    </xdr:to>
    <xdr:sp macro="" textlink="">
      <xdr:nvSpPr>
        <xdr:cNvPr id="402077" name="Oval 91"/>
        <xdr:cNvSpPr>
          <a:spLocks noChangeArrowheads="1"/>
        </xdr:cNvSpPr>
      </xdr:nvSpPr>
      <xdr:spPr bwMode="auto">
        <a:xfrm>
          <a:off x="1266825"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32</xdr:row>
      <xdr:rowOff>123825</xdr:rowOff>
    </xdr:from>
    <xdr:to>
      <xdr:col>2</xdr:col>
      <xdr:colOff>323850</xdr:colOff>
      <xdr:row>33</xdr:row>
      <xdr:rowOff>161925</xdr:rowOff>
    </xdr:to>
    <xdr:sp macro="" textlink="">
      <xdr:nvSpPr>
        <xdr:cNvPr id="11356" name="Text Box 92"/>
        <xdr:cNvSpPr txBox="1">
          <a:spLocks noChangeArrowheads="1"/>
        </xdr:cNvSpPr>
      </xdr:nvSpPr>
      <xdr:spPr bwMode="auto">
        <a:xfrm>
          <a:off x="9429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2086"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02087"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ケーブルテレビの維持補修費の増加により</a:t>
          </a:r>
          <a:r>
            <a:rPr lang="ja-JP" altLang="ja-JP" sz="1100" b="0" i="0" baseline="0">
              <a:effectLst/>
              <a:latin typeface="+mn-lt"/>
              <a:ea typeface="+mn-ea"/>
              <a:cs typeface="+mn-cs"/>
            </a:rPr>
            <a:t>比率</a:t>
          </a:r>
          <a:r>
            <a:rPr lang="ja-JP" altLang="en-US" sz="1100" b="0" i="0" baseline="0">
              <a:effectLst/>
              <a:latin typeface="+mn-lt"/>
              <a:ea typeface="+mn-ea"/>
              <a:cs typeface="+mn-cs"/>
            </a:rPr>
            <a:t>は</a:t>
          </a:r>
          <a:r>
            <a:rPr lang="ja-JP" altLang="ja-JP" sz="1100" b="0" i="0" baseline="0">
              <a:effectLst/>
              <a:latin typeface="+mn-lt"/>
              <a:ea typeface="+mn-ea"/>
              <a:cs typeface="+mn-cs"/>
            </a:rPr>
            <a:t>若干増加したが、依然として類似団体内でも低い水準にある。今後も、住民サービスの維持を考慮しながら、経費節減に努める。</a:t>
          </a:r>
          <a:endParaRPr lang="ja-JP" altLang="ja-JP" sz="1000">
            <a:effectLst/>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02091"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402093" name="Line 107"/>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2" name="Text Box 108"/>
        <xdr:cNvSpPr txBox="1">
          <a:spLocks noChangeArrowheads="1"/>
        </xdr:cNvSpPr>
      </xdr:nvSpPr>
      <xdr:spPr bwMode="auto">
        <a:xfrm>
          <a:off x="11934825" y="3552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402095" name="Line 109"/>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4" name="Text Box 110"/>
        <xdr:cNvSpPr txBox="1">
          <a:spLocks noChangeArrowheads="1"/>
        </xdr:cNvSpPr>
      </xdr:nvSpPr>
      <xdr:spPr bwMode="auto">
        <a:xfrm>
          <a:off x="11934825" y="3095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402097" name="Line 111"/>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6" name="Text Box 112"/>
        <xdr:cNvSpPr txBox="1">
          <a:spLocks noChangeArrowheads="1"/>
        </xdr:cNvSpPr>
      </xdr:nvSpPr>
      <xdr:spPr bwMode="auto">
        <a:xfrm>
          <a:off x="11934825" y="2638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402099" name="Line 113"/>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8" name="Text Box 114"/>
        <xdr:cNvSpPr txBox="1">
          <a:spLocks noChangeArrowheads="1"/>
        </xdr:cNvSpPr>
      </xdr:nvSpPr>
      <xdr:spPr bwMode="auto">
        <a:xfrm>
          <a:off x="11934825" y="2181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02101"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2102"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14</xdr:row>
      <xdr:rowOff>95250</xdr:rowOff>
    </xdr:from>
    <xdr:to>
      <xdr:col>24</xdr:col>
      <xdr:colOff>28575</xdr:colOff>
      <xdr:row>21</xdr:row>
      <xdr:rowOff>9525</xdr:rowOff>
    </xdr:to>
    <xdr:sp macro="" textlink="">
      <xdr:nvSpPr>
        <xdr:cNvPr id="402103" name="Line 117"/>
        <xdr:cNvSpPr>
          <a:spLocks noChangeShapeType="1"/>
        </xdr:cNvSpPr>
      </xdr:nvSpPr>
      <xdr:spPr bwMode="auto">
        <a:xfrm flipV="1">
          <a:off x="16506825" y="24955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82" name="物件費最小値テキスト"/>
        <xdr:cNvSpPr txBox="1">
          <a:spLocks noChangeArrowheads="1"/>
        </xdr:cNvSpPr>
      </xdr:nvSpPr>
      <xdr:spPr bwMode="auto">
        <a:xfrm>
          <a:off x="16602075" y="360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402105" name="Line 119"/>
        <xdr:cNvSpPr>
          <a:spLocks noChangeShapeType="1"/>
        </xdr:cNvSpPr>
      </xdr:nvSpPr>
      <xdr:spPr bwMode="auto">
        <a:xfrm>
          <a:off x="16421100" y="360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4" name="物件費最大値テキスト"/>
        <xdr:cNvSpPr txBox="1">
          <a:spLocks noChangeArrowheads="1"/>
        </xdr:cNvSpPr>
      </xdr:nvSpPr>
      <xdr:spPr bwMode="auto">
        <a:xfrm>
          <a:off x="1660207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402107" name="Line 121"/>
        <xdr:cNvSpPr>
          <a:spLocks noChangeShapeType="1"/>
        </xdr:cNvSpPr>
      </xdr:nvSpPr>
      <xdr:spPr bwMode="auto">
        <a:xfrm>
          <a:off x="16421100"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95250</xdr:rowOff>
    </xdr:from>
    <xdr:to>
      <xdr:col>24</xdr:col>
      <xdr:colOff>28575</xdr:colOff>
      <xdr:row>15</xdr:row>
      <xdr:rowOff>104775</xdr:rowOff>
    </xdr:to>
    <xdr:sp macro="" textlink="">
      <xdr:nvSpPr>
        <xdr:cNvPr id="402108" name="Line 122"/>
        <xdr:cNvSpPr>
          <a:spLocks noChangeShapeType="1"/>
        </xdr:cNvSpPr>
      </xdr:nvSpPr>
      <xdr:spPr bwMode="auto">
        <a:xfrm>
          <a:off x="15668625" y="26670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7" name="物件費平均値テキスト"/>
        <xdr:cNvSpPr txBox="1">
          <a:spLocks noChangeArrowheads="1"/>
        </xdr:cNvSpPr>
      </xdr:nvSpPr>
      <xdr:spPr bwMode="auto">
        <a:xfrm>
          <a:off x="166020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402110" name="AutoShape 124"/>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66675</xdr:rowOff>
    </xdr:from>
    <xdr:to>
      <xdr:col>22</xdr:col>
      <xdr:colOff>561975</xdr:colOff>
      <xdr:row>15</xdr:row>
      <xdr:rowOff>95250</xdr:rowOff>
    </xdr:to>
    <xdr:sp macro="" textlink="">
      <xdr:nvSpPr>
        <xdr:cNvPr id="402111" name="Line 125"/>
        <xdr:cNvSpPr>
          <a:spLocks noChangeShapeType="1"/>
        </xdr:cNvSpPr>
      </xdr:nvSpPr>
      <xdr:spPr bwMode="auto">
        <a:xfrm>
          <a:off x="14782800" y="26384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66675</xdr:rowOff>
    </xdr:from>
    <xdr:to>
      <xdr:col>22</xdr:col>
      <xdr:colOff>619125</xdr:colOff>
      <xdr:row>17</xdr:row>
      <xdr:rowOff>0</xdr:rowOff>
    </xdr:to>
    <xdr:sp macro="" textlink="">
      <xdr:nvSpPr>
        <xdr:cNvPr id="402112" name="AutoShape 126"/>
        <xdr:cNvSpPr>
          <a:spLocks noChangeArrowheads="1"/>
        </xdr:cNvSpPr>
      </xdr:nvSpPr>
      <xdr:spPr bwMode="auto">
        <a:xfrm>
          <a:off x="156210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9525</xdr:rowOff>
    </xdr:from>
    <xdr:to>
      <xdr:col>23</xdr:col>
      <xdr:colOff>228600</xdr:colOff>
      <xdr:row>18</xdr:row>
      <xdr:rowOff>47625</xdr:rowOff>
    </xdr:to>
    <xdr:sp macro="" textlink="">
      <xdr:nvSpPr>
        <xdr:cNvPr id="11391" name="Text Box 127"/>
        <xdr:cNvSpPr txBox="1">
          <a:spLocks noChangeArrowheads="1"/>
        </xdr:cNvSpPr>
      </xdr:nvSpPr>
      <xdr:spPr bwMode="auto">
        <a:xfrm>
          <a:off x="15287625" y="292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20</xdr:col>
      <xdr:colOff>161925</xdr:colOff>
      <xdr:row>15</xdr:row>
      <xdr:rowOff>28575</xdr:rowOff>
    </xdr:from>
    <xdr:to>
      <xdr:col>21</xdr:col>
      <xdr:colOff>361950</xdr:colOff>
      <xdr:row>15</xdr:row>
      <xdr:rowOff>66675</xdr:rowOff>
    </xdr:to>
    <xdr:sp macro="" textlink="">
      <xdr:nvSpPr>
        <xdr:cNvPr id="402114" name="Line 128"/>
        <xdr:cNvSpPr>
          <a:spLocks noChangeShapeType="1"/>
        </xdr:cNvSpPr>
      </xdr:nvSpPr>
      <xdr:spPr bwMode="auto">
        <a:xfrm>
          <a:off x="13896975" y="260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28575</xdr:rowOff>
    </xdr:from>
    <xdr:to>
      <xdr:col>21</xdr:col>
      <xdr:colOff>409575</xdr:colOff>
      <xdr:row>16</xdr:row>
      <xdr:rowOff>133350</xdr:rowOff>
    </xdr:to>
    <xdr:sp macro="" textlink="">
      <xdr:nvSpPr>
        <xdr:cNvPr id="402115" name="AutoShape 129"/>
        <xdr:cNvSpPr>
          <a:spLocks noChangeArrowheads="1"/>
        </xdr:cNvSpPr>
      </xdr:nvSpPr>
      <xdr:spPr bwMode="auto">
        <a:xfrm>
          <a:off x="14735175" y="2771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142875</xdr:rowOff>
    </xdr:from>
    <xdr:to>
      <xdr:col>22</xdr:col>
      <xdr:colOff>57150</xdr:colOff>
      <xdr:row>18</xdr:row>
      <xdr:rowOff>9525</xdr:rowOff>
    </xdr:to>
    <xdr:sp macro="" textlink="">
      <xdr:nvSpPr>
        <xdr:cNvPr id="11394" name="Text Box 130"/>
        <xdr:cNvSpPr txBox="1">
          <a:spLocks noChangeArrowheads="1"/>
        </xdr:cNvSpPr>
      </xdr:nvSpPr>
      <xdr:spPr bwMode="auto">
        <a:xfrm>
          <a:off x="14401800"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15</xdr:row>
      <xdr:rowOff>28575</xdr:rowOff>
    </xdr:from>
    <xdr:to>
      <xdr:col>20</xdr:col>
      <xdr:colOff>161925</xdr:colOff>
      <xdr:row>15</xdr:row>
      <xdr:rowOff>38100</xdr:rowOff>
    </xdr:to>
    <xdr:sp macro="" textlink="">
      <xdr:nvSpPr>
        <xdr:cNvPr id="402117" name="Line 131"/>
        <xdr:cNvSpPr>
          <a:spLocks noChangeShapeType="1"/>
        </xdr:cNvSpPr>
      </xdr:nvSpPr>
      <xdr:spPr bwMode="auto">
        <a:xfrm flipV="1">
          <a:off x="13001625" y="26003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402118" name="AutoShape 132"/>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397" name="Text Box 133"/>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402120" name="AutoShape 134"/>
        <xdr:cNvSpPr>
          <a:spLocks noChangeArrowheads="1"/>
        </xdr:cNvSpPr>
      </xdr:nvSpPr>
      <xdr:spPr bwMode="auto">
        <a:xfrm>
          <a:off x="12954000"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104775</xdr:rowOff>
    </xdr:from>
    <xdr:to>
      <xdr:col>19</xdr:col>
      <xdr:colOff>333375</xdr:colOff>
      <xdr:row>17</xdr:row>
      <xdr:rowOff>142875</xdr:rowOff>
    </xdr:to>
    <xdr:sp macro="" textlink="">
      <xdr:nvSpPr>
        <xdr:cNvPr id="11399" name="Text Box 135"/>
        <xdr:cNvSpPr txBox="1">
          <a:spLocks noChangeArrowheads="1"/>
        </xdr:cNvSpPr>
      </xdr:nvSpPr>
      <xdr:spPr bwMode="auto">
        <a:xfrm>
          <a:off x="126206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402127" name="Oval 141"/>
        <xdr:cNvSpPr>
          <a:spLocks noChangeArrowheads="1"/>
        </xdr:cNvSpPr>
      </xdr:nvSpPr>
      <xdr:spPr bwMode="auto">
        <a:xfrm>
          <a:off x="164592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406" name="物件費該当値テキスト"/>
        <xdr:cNvSpPr txBox="1">
          <a:spLocks noChangeArrowheads="1"/>
        </xdr:cNvSpPr>
      </xdr:nvSpPr>
      <xdr:spPr bwMode="auto">
        <a:xfrm>
          <a:off x="166020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a:t>
          </a:r>
        </a:p>
      </xdr:txBody>
    </xdr:sp>
    <xdr:clientData/>
  </xdr:twoCellAnchor>
  <xdr:twoCellAnchor>
    <xdr:from>
      <xdr:col>22</xdr:col>
      <xdr:colOff>514350</xdr:colOff>
      <xdr:row>15</xdr:row>
      <xdr:rowOff>47625</xdr:rowOff>
    </xdr:from>
    <xdr:to>
      <xdr:col>22</xdr:col>
      <xdr:colOff>619125</xdr:colOff>
      <xdr:row>15</xdr:row>
      <xdr:rowOff>152400</xdr:rowOff>
    </xdr:to>
    <xdr:sp macro="" textlink="">
      <xdr:nvSpPr>
        <xdr:cNvPr id="402129" name="Oval 143"/>
        <xdr:cNvSpPr>
          <a:spLocks noChangeArrowheads="1"/>
        </xdr:cNvSpPr>
      </xdr:nvSpPr>
      <xdr:spPr bwMode="auto">
        <a:xfrm>
          <a:off x="15621000" y="2619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19050</xdr:rowOff>
    </xdr:from>
    <xdr:to>
      <xdr:col>23</xdr:col>
      <xdr:colOff>228600</xdr:colOff>
      <xdr:row>15</xdr:row>
      <xdr:rowOff>57150</xdr:rowOff>
    </xdr:to>
    <xdr:sp macro="" textlink="">
      <xdr:nvSpPr>
        <xdr:cNvPr id="11408" name="Text Box 144"/>
        <xdr:cNvSpPr txBox="1">
          <a:spLocks noChangeArrowheads="1"/>
        </xdr:cNvSpPr>
      </xdr:nvSpPr>
      <xdr:spPr bwMode="auto">
        <a:xfrm>
          <a:off x="15287625" y="2419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21</xdr:col>
      <xdr:colOff>314325</xdr:colOff>
      <xdr:row>15</xdr:row>
      <xdr:rowOff>19050</xdr:rowOff>
    </xdr:from>
    <xdr:to>
      <xdr:col>21</xdr:col>
      <xdr:colOff>409575</xdr:colOff>
      <xdr:row>15</xdr:row>
      <xdr:rowOff>114300</xdr:rowOff>
    </xdr:to>
    <xdr:sp macro="" textlink="">
      <xdr:nvSpPr>
        <xdr:cNvPr id="402131" name="Oval 145"/>
        <xdr:cNvSpPr>
          <a:spLocks noChangeArrowheads="1"/>
        </xdr:cNvSpPr>
      </xdr:nvSpPr>
      <xdr:spPr bwMode="auto">
        <a:xfrm>
          <a:off x="14735175" y="2590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152400</xdr:rowOff>
    </xdr:from>
    <xdr:to>
      <xdr:col>22</xdr:col>
      <xdr:colOff>57150</xdr:colOff>
      <xdr:row>15</xdr:row>
      <xdr:rowOff>19050</xdr:rowOff>
    </xdr:to>
    <xdr:sp macro="" textlink="">
      <xdr:nvSpPr>
        <xdr:cNvPr id="11410" name="Text Box 146"/>
        <xdr:cNvSpPr txBox="1">
          <a:spLocks noChangeArrowheads="1"/>
        </xdr:cNvSpPr>
      </xdr:nvSpPr>
      <xdr:spPr bwMode="auto">
        <a:xfrm>
          <a:off x="144018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20</xdr:col>
      <xdr:colOff>104775</xdr:colOff>
      <xdr:row>14</xdr:row>
      <xdr:rowOff>142875</xdr:rowOff>
    </xdr:from>
    <xdr:to>
      <xdr:col>20</xdr:col>
      <xdr:colOff>209550</xdr:colOff>
      <xdr:row>15</xdr:row>
      <xdr:rowOff>76200</xdr:rowOff>
    </xdr:to>
    <xdr:sp macro="" textlink="">
      <xdr:nvSpPr>
        <xdr:cNvPr id="402133" name="Oval 147"/>
        <xdr:cNvSpPr>
          <a:spLocks noChangeArrowheads="1"/>
        </xdr:cNvSpPr>
      </xdr:nvSpPr>
      <xdr:spPr bwMode="auto">
        <a:xfrm>
          <a:off x="13839825"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114300</xdr:rowOff>
    </xdr:from>
    <xdr:to>
      <xdr:col>20</xdr:col>
      <xdr:colOff>542925</xdr:colOff>
      <xdr:row>14</xdr:row>
      <xdr:rowOff>152400</xdr:rowOff>
    </xdr:to>
    <xdr:sp macro="" textlink="">
      <xdr:nvSpPr>
        <xdr:cNvPr id="11412" name="Text Box 148"/>
        <xdr:cNvSpPr txBox="1">
          <a:spLocks noChangeArrowheads="1"/>
        </xdr:cNvSpPr>
      </xdr:nvSpPr>
      <xdr:spPr bwMode="auto">
        <a:xfrm>
          <a:off x="13515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18</xdr:col>
      <xdr:colOff>590550</xdr:colOff>
      <xdr:row>14</xdr:row>
      <xdr:rowOff>161925</xdr:rowOff>
    </xdr:from>
    <xdr:to>
      <xdr:col>19</xdr:col>
      <xdr:colOff>9525</xdr:colOff>
      <xdr:row>15</xdr:row>
      <xdr:rowOff>85725</xdr:rowOff>
    </xdr:to>
    <xdr:sp macro="" textlink="">
      <xdr:nvSpPr>
        <xdr:cNvPr id="402135" name="Oval 149"/>
        <xdr:cNvSpPr>
          <a:spLocks noChangeArrowheads="1"/>
        </xdr:cNvSpPr>
      </xdr:nvSpPr>
      <xdr:spPr bwMode="auto">
        <a:xfrm>
          <a:off x="12954000" y="256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123825</xdr:rowOff>
    </xdr:from>
    <xdr:to>
      <xdr:col>19</xdr:col>
      <xdr:colOff>333375</xdr:colOff>
      <xdr:row>14</xdr:row>
      <xdr:rowOff>161925</xdr:rowOff>
    </xdr:to>
    <xdr:sp macro="" textlink="">
      <xdr:nvSpPr>
        <xdr:cNvPr id="11414" name="Text Box 150"/>
        <xdr:cNvSpPr txBox="1">
          <a:spLocks noChangeArrowheads="1"/>
        </xdr:cNvSpPr>
      </xdr:nvSpPr>
      <xdr:spPr bwMode="auto">
        <a:xfrm>
          <a:off x="12620625" y="235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02144"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402145" name="Rectangle 159"/>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身障者支援費の</a:t>
          </a:r>
          <a:r>
            <a:rPr lang="ja-JP" altLang="en-US" sz="1000" b="0" i="0" baseline="0">
              <a:effectLst/>
              <a:latin typeface="+mn-lt"/>
              <a:ea typeface="+mn-ea"/>
              <a:cs typeface="+mn-cs"/>
            </a:rPr>
            <a:t>増減</a:t>
          </a:r>
          <a:r>
            <a:rPr lang="ja-JP" altLang="ja-JP" sz="1000" b="0" i="0" baseline="0">
              <a:effectLst/>
              <a:latin typeface="+mn-lt"/>
              <a:ea typeface="+mn-ea"/>
              <a:cs typeface="+mn-cs"/>
            </a:rPr>
            <a:t>等により若干</a:t>
          </a:r>
          <a:r>
            <a:rPr lang="ja-JP" altLang="en-US" sz="1000" b="0" i="0" baseline="0">
              <a:effectLst/>
              <a:latin typeface="+mn-lt"/>
              <a:ea typeface="+mn-ea"/>
              <a:cs typeface="+mn-cs"/>
            </a:rPr>
            <a:t>増減はあるものの</a:t>
          </a:r>
          <a:r>
            <a:rPr lang="ja-JP" altLang="ja-JP" sz="1000" b="0" i="0" baseline="0">
              <a:effectLst/>
              <a:latin typeface="+mn-lt"/>
              <a:ea typeface="+mn-ea"/>
              <a:cs typeface="+mn-cs"/>
            </a:rPr>
            <a:t>、依然として類似団体内でも低い状況にある。義務的経費の節減も大きな課題であるが、住民生活に直結する経費については、適正な事務処理を行い、住民サービスの低下にならないよう務める。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26" name="Text Box 162"/>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402149"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402151" name="Line 165"/>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0" name="Text Box 166"/>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402153" name="Line 167"/>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2" name="Text Box 168"/>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402155" name="Line 169"/>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4" name="Text Box 170"/>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402157" name="Line 171"/>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6" name="Text Box 172"/>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402159"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40216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161925</xdr:rowOff>
    </xdr:from>
    <xdr:to>
      <xdr:col>7</xdr:col>
      <xdr:colOff>19050</xdr:colOff>
      <xdr:row>61</xdr:row>
      <xdr:rowOff>161925</xdr:rowOff>
    </xdr:to>
    <xdr:sp macro="" textlink="">
      <xdr:nvSpPr>
        <xdr:cNvPr id="402161" name="Line 175"/>
        <xdr:cNvSpPr>
          <a:spLocks noChangeShapeType="1"/>
        </xdr:cNvSpPr>
      </xdr:nvSpPr>
      <xdr:spPr bwMode="auto">
        <a:xfrm flipV="1">
          <a:off x="4829175" y="92487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161925</xdr:rowOff>
    </xdr:from>
    <xdr:to>
      <xdr:col>8</xdr:col>
      <xdr:colOff>180975</xdr:colOff>
      <xdr:row>63</xdr:row>
      <xdr:rowOff>28575</xdr:rowOff>
    </xdr:to>
    <xdr:sp macro="" textlink="">
      <xdr:nvSpPr>
        <xdr:cNvPr id="11440" name="扶助費最小値テキスト"/>
        <xdr:cNvSpPr txBox="1">
          <a:spLocks noChangeArrowheads="1"/>
        </xdr:cNvSpPr>
      </xdr:nvSpPr>
      <xdr:spPr bwMode="auto">
        <a:xfrm>
          <a:off x="4914900" y="1062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a:t>
          </a:r>
        </a:p>
      </xdr:txBody>
    </xdr:sp>
    <xdr:clientData/>
  </xdr:twoCellAnchor>
  <xdr:twoCellAnchor>
    <xdr:from>
      <xdr:col>6</xdr:col>
      <xdr:colOff>609600</xdr:colOff>
      <xdr:row>61</xdr:row>
      <xdr:rowOff>161925</xdr:rowOff>
    </xdr:from>
    <xdr:to>
      <xdr:col>7</xdr:col>
      <xdr:colOff>104775</xdr:colOff>
      <xdr:row>61</xdr:row>
      <xdr:rowOff>161925</xdr:rowOff>
    </xdr:to>
    <xdr:sp macro="" textlink="">
      <xdr:nvSpPr>
        <xdr:cNvPr id="402163" name="Line 177"/>
        <xdr:cNvSpPr>
          <a:spLocks noChangeShapeType="1"/>
        </xdr:cNvSpPr>
      </xdr:nvSpPr>
      <xdr:spPr bwMode="auto">
        <a:xfrm>
          <a:off x="4733925" y="10620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104775</xdr:rowOff>
    </xdr:from>
    <xdr:to>
      <xdr:col>8</xdr:col>
      <xdr:colOff>180975</xdr:colOff>
      <xdr:row>53</xdr:row>
      <xdr:rowOff>142875</xdr:rowOff>
    </xdr:to>
    <xdr:sp macro="" textlink="">
      <xdr:nvSpPr>
        <xdr:cNvPr id="11442" name="扶助費最大値テキスト"/>
        <xdr:cNvSpPr txBox="1">
          <a:spLocks noChangeArrowheads="1"/>
        </xdr:cNvSpPr>
      </xdr:nvSpPr>
      <xdr:spPr bwMode="auto">
        <a:xfrm>
          <a:off x="49149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161925</xdr:rowOff>
    </xdr:from>
    <xdr:to>
      <xdr:col>7</xdr:col>
      <xdr:colOff>104775</xdr:colOff>
      <xdr:row>53</xdr:row>
      <xdr:rowOff>161925</xdr:rowOff>
    </xdr:to>
    <xdr:sp macro="" textlink="">
      <xdr:nvSpPr>
        <xdr:cNvPr id="402165" name="Line 179"/>
        <xdr:cNvSpPr>
          <a:spLocks noChangeShapeType="1"/>
        </xdr:cNvSpPr>
      </xdr:nvSpPr>
      <xdr:spPr bwMode="auto">
        <a:xfrm>
          <a:off x="4733925"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152400</xdr:rowOff>
    </xdr:from>
    <xdr:to>
      <xdr:col>7</xdr:col>
      <xdr:colOff>19050</xdr:colOff>
      <xdr:row>55</xdr:row>
      <xdr:rowOff>28575</xdr:rowOff>
    </xdr:to>
    <xdr:sp macro="" textlink="">
      <xdr:nvSpPr>
        <xdr:cNvPr id="402166" name="Line 180"/>
        <xdr:cNvSpPr>
          <a:spLocks noChangeShapeType="1"/>
        </xdr:cNvSpPr>
      </xdr:nvSpPr>
      <xdr:spPr bwMode="auto">
        <a:xfrm flipV="1">
          <a:off x="3990975" y="94107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57</xdr:row>
      <xdr:rowOff>38100</xdr:rowOff>
    </xdr:from>
    <xdr:to>
      <xdr:col>8</xdr:col>
      <xdr:colOff>180975</xdr:colOff>
      <xdr:row>58</xdr:row>
      <xdr:rowOff>76200</xdr:rowOff>
    </xdr:to>
    <xdr:sp macro="" textlink="">
      <xdr:nvSpPr>
        <xdr:cNvPr id="11445" name="扶助費平均値テキスト"/>
        <xdr:cNvSpPr txBox="1">
          <a:spLocks noChangeArrowheads="1"/>
        </xdr:cNvSpPr>
      </xdr:nvSpPr>
      <xdr:spPr bwMode="auto">
        <a:xfrm>
          <a:off x="49149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6</xdr:col>
      <xdr:colOff>647700</xdr:colOff>
      <xdr:row>57</xdr:row>
      <xdr:rowOff>38100</xdr:rowOff>
    </xdr:from>
    <xdr:to>
      <xdr:col>7</xdr:col>
      <xdr:colOff>66675</xdr:colOff>
      <xdr:row>57</xdr:row>
      <xdr:rowOff>142875</xdr:rowOff>
    </xdr:to>
    <xdr:sp macro="" textlink="">
      <xdr:nvSpPr>
        <xdr:cNvPr id="402168" name="AutoShape 182"/>
        <xdr:cNvSpPr>
          <a:spLocks noChangeArrowheads="1"/>
        </xdr:cNvSpPr>
      </xdr:nvSpPr>
      <xdr:spPr bwMode="auto">
        <a:xfrm>
          <a:off x="4772025" y="9810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152400</xdr:rowOff>
    </xdr:from>
    <xdr:to>
      <xdr:col>5</xdr:col>
      <xdr:colOff>552450</xdr:colOff>
      <xdr:row>55</xdr:row>
      <xdr:rowOff>28575</xdr:rowOff>
    </xdr:to>
    <xdr:sp macro="" textlink="">
      <xdr:nvSpPr>
        <xdr:cNvPr id="402169" name="Line 183"/>
        <xdr:cNvSpPr>
          <a:spLocks noChangeShapeType="1"/>
        </xdr:cNvSpPr>
      </xdr:nvSpPr>
      <xdr:spPr bwMode="auto">
        <a:xfrm>
          <a:off x="3095625" y="94107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95250</xdr:rowOff>
    </xdr:to>
    <xdr:sp macro="" textlink="">
      <xdr:nvSpPr>
        <xdr:cNvPr id="402170" name="AutoShape 184"/>
        <xdr:cNvSpPr>
          <a:spLocks noChangeArrowheads="1"/>
        </xdr:cNvSpPr>
      </xdr:nvSpPr>
      <xdr:spPr bwMode="auto">
        <a:xfrm>
          <a:off x="3933825" y="9772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49" name="Text Box 185"/>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3</xdr:col>
      <xdr:colOff>142875</xdr:colOff>
      <xdr:row>54</xdr:row>
      <xdr:rowOff>123825</xdr:rowOff>
    </xdr:from>
    <xdr:to>
      <xdr:col>4</xdr:col>
      <xdr:colOff>342900</xdr:colOff>
      <xdr:row>54</xdr:row>
      <xdr:rowOff>152400</xdr:rowOff>
    </xdr:to>
    <xdr:sp macro="" textlink="">
      <xdr:nvSpPr>
        <xdr:cNvPr id="402172" name="Line 186"/>
        <xdr:cNvSpPr>
          <a:spLocks noChangeShapeType="1"/>
        </xdr:cNvSpPr>
      </xdr:nvSpPr>
      <xdr:spPr bwMode="auto">
        <a:xfrm>
          <a:off x="2209800" y="9382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123825</xdr:rowOff>
    </xdr:from>
    <xdr:to>
      <xdr:col>4</xdr:col>
      <xdr:colOff>400050</xdr:colOff>
      <xdr:row>57</xdr:row>
      <xdr:rowOff>47625</xdr:rowOff>
    </xdr:to>
    <xdr:sp macro="" textlink="">
      <xdr:nvSpPr>
        <xdr:cNvPr id="402173" name="AutoShape 187"/>
        <xdr:cNvSpPr>
          <a:spLocks noChangeArrowheads="1"/>
        </xdr:cNvSpPr>
      </xdr:nvSpPr>
      <xdr:spPr bwMode="auto">
        <a:xfrm>
          <a:off x="3048000"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66675</xdr:rowOff>
    </xdr:from>
    <xdr:to>
      <xdr:col>5</xdr:col>
      <xdr:colOff>38100</xdr:colOff>
      <xdr:row>58</xdr:row>
      <xdr:rowOff>104775</xdr:rowOff>
    </xdr:to>
    <xdr:sp macro="" textlink="">
      <xdr:nvSpPr>
        <xdr:cNvPr id="11452" name="Text Box 188"/>
        <xdr:cNvSpPr txBox="1">
          <a:spLocks noChangeArrowheads="1"/>
        </xdr:cNvSpPr>
      </xdr:nvSpPr>
      <xdr:spPr bwMode="auto">
        <a:xfrm>
          <a:off x="2714625" y="983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a:t>
          </a:r>
        </a:p>
      </xdr:txBody>
    </xdr:sp>
    <xdr:clientData/>
  </xdr:twoCellAnchor>
  <xdr:twoCellAnchor>
    <xdr:from>
      <xdr:col>1</xdr:col>
      <xdr:colOff>628650</xdr:colOff>
      <xdr:row>54</xdr:row>
      <xdr:rowOff>85725</xdr:rowOff>
    </xdr:from>
    <xdr:to>
      <xdr:col>3</xdr:col>
      <xdr:colOff>142875</xdr:colOff>
      <xdr:row>54</xdr:row>
      <xdr:rowOff>123825</xdr:rowOff>
    </xdr:to>
    <xdr:sp macro="" textlink="">
      <xdr:nvSpPr>
        <xdr:cNvPr id="402175" name="Line 189"/>
        <xdr:cNvSpPr>
          <a:spLocks noChangeShapeType="1"/>
        </xdr:cNvSpPr>
      </xdr:nvSpPr>
      <xdr:spPr bwMode="auto">
        <a:xfrm>
          <a:off x="1323975"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76200</xdr:rowOff>
    </xdr:from>
    <xdr:to>
      <xdr:col>3</xdr:col>
      <xdr:colOff>190500</xdr:colOff>
      <xdr:row>57</xdr:row>
      <xdr:rowOff>9525</xdr:rowOff>
    </xdr:to>
    <xdr:sp macro="" textlink="">
      <xdr:nvSpPr>
        <xdr:cNvPr id="402176" name="AutoShape 190"/>
        <xdr:cNvSpPr>
          <a:spLocks noChangeArrowheads="1"/>
        </xdr:cNvSpPr>
      </xdr:nvSpPr>
      <xdr:spPr bwMode="auto">
        <a:xfrm>
          <a:off x="2162175" y="9677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19050</xdr:rowOff>
    </xdr:from>
    <xdr:to>
      <xdr:col>3</xdr:col>
      <xdr:colOff>523875</xdr:colOff>
      <xdr:row>58</xdr:row>
      <xdr:rowOff>57150</xdr:rowOff>
    </xdr:to>
    <xdr:sp macro="" textlink="">
      <xdr:nvSpPr>
        <xdr:cNvPr id="11455" name="Text Box 191"/>
        <xdr:cNvSpPr txBox="1">
          <a:spLocks noChangeArrowheads="1"/>
        </xdr:cNvSpPr>
      </xdr:nvSpPr>
      <xdr:spPr bwMode="auto">
        <a:xfrm>
          <a:off x="1828800"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1</xdr:col>
      <xdr:colOff>571500</xdr:colOff>
      <xdr:row>56</xdr:row>
      <xdr:rowOff>95250</xdr:rowOff>
    </xdr:from>
    <xdr:to>
      <xdr:col>1</xdr:col>
      <xdr:colOff>676275</xdr:colOff>
      <xdr:row>57</xdr:row>
      <xdr:rowOff>28575</xdr:rowOff>
    </xdr:to>
    <xdr:sp macro="" textlink="">
      <xdr:nvSpPr>
        <xdr:cNvPr id="402178" name="AutoShape 192"/>
        <xdr:cNvSpPr>
          <a:spLocks noChangeArrowheads="1"/>
        </xdr:cNvSpPr>
      </xdr:nvSpPr>
      <xdr:spPr bwMode="auto">
        <a:xfrm>
          <a:off x="12668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38100</xdr:rowOff>
    </xdr:from>
    <xdr:to>
      <xdr:col>2</xdr:col>
      <xdr:colOff>323850</xdr:colOff>
      <xdr:row>58</xdr:row>
      <xdr:rowOff>76200</xdr:rowOff>
    </xdr:to>
    <xdr:sp macro="" textlink="">
      <xdr:nvSpPr>
        <xdr:cNvPr id="11457" name="Text Box 193"/>
        <xdr:cNvSpPr txBox="1">
          <a:spLocks noChangeArrowheads="1"/>
        </xdr:cNvSpPr>
      </xdr:nvSpPr>
      <xdr:spPr bwMode="auto">
        <a:xfrm>
          <a:off x="94297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28575</xdr:rowOff>
    </xdr:to>
    <xdr:sp macro="" textlink="">
      <xdr:nvSpPr>
        <xdr:cNvPr id="402185" name="Oval 199"/>
        <xdr:cNvSpPr>
          <a:spLocks noChangeArrowheads="1"/>
        </xdr:cNvSpPr>
      </xdr:nvSpPr>
      <xdr:spPr bwMode="auto">
        <a:xfrm>
          <a:off x="47720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142875</xdr:rowOff>
    </xdr:from>
    <xdr:to>
      <xdr:col>8</xdr:col>
      <xdr:colOff>180975</xdr:colOff>
      <xdr:row>55</xdr:row>
      <xdr:rowOff>9525</xdr:rowOff>
    </xdr:to>
    <xdr:sp macro="" textlink="">
      <xdr:nvSpPr>
        <xdr:cNvPr id="11464" name="扶助費該当値テキスト"/>
        <xdr:cNvSpPr txBox="1">
          <a:spLocks noChangeArrowheads="1"/>
        </xdr:cNvSpPr>
      </xdr:nvSpPr>
      <xdr:spPr bwMode="auto">
        <a:xfrm>
          <a:off x="49149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a:t>
          </a:r>
        </a:p>
      </xdr:txBody>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402187" name="Oval 201"/>
        <xdr:cNvSpPr>
          <a:spLocks noChangeArrowheads="1"/>
        </xdr:cNvSpPr>
      </xdr:nvSpPr>
      <xdr:spPr bwMode="auto">
        <a:xfrm>
          <a:off x="3933825"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114300</xdr:rowOff>
    </xdr:from>
    <xdr:to>
      <xdr:col>6</xdr:col>
      <xdr:colOff>219075</xdr:colOff>
      <xdr:row>54</xdr:row>
      <xdr:rowOff>152400</xdr:rowOff>
    </xdr:to>
    <xdr:sp macro="" textlink="">
      <xdr:nvSpPr>
        <xdr:cNvPr id="11466" name="Text Box 202"/>
        <xdr:cNvSpPr txBox="1">
          <a:spLocks noChangeArrowheads="1"/>
        </xdr:cNvSpPr>
      </xdr:nvSpPr>
      <xdr:spPr bwMode="auto">
        <a:xfrm>
          <a:off x="3609975" y="9201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a:t>
          </a:r>
        </a:p>
      </xdr:txBody>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402189" name="Oval 203"/>
        <xdr:cNvSpPr>
          <a:spLocks noChangeArrowheads="1"/>
        </xdr:cNvSpPr>
      </xdr:nvSpPr>
      <xdr:spPr bwMode="auto">
        <a:xfrm>
          <a:off x="3048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68" name="Text Box 204"/>
        <xdr:cNvSpPr txBox="1">
          <a:spLocks noChangeArrowheads="1"/>
        </xdr:cNvSpPr>
      </xdr:nvSpPr>
      <xdr:spPr bwMode="auto">
        <a:xfrm>
          <a:off x="2714625" y="915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402191" name="Oval 205"/>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70" name="Text Box 206"/>
        <xdr:cNvSpPr txBox="1">
          <a:spLocks noChangeArrowheads="1"/>
        </xdr:cNvSpPr>
      </xdr:nvSpPr>
      <xdr:spPr bwMode="auto">
        <a:xfrm>
          <a:off x="1828800"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a:t>
          </a:r>
        </a:p>
      </xdr:txBody>
    </xdr:sp>
    <xdr:clientData/>
  </xdr:twoCellAnchor>
  <xdr:twoCellAnchor>
    <xdr:from>
      <xdr:col>1</xdr:col>
      <xdr:colOff>571500</xdr:colOff>
      <xdr:row>54</xdr:row>
      <xdr:rowOff>28575</xdr:rowOff>
    </xdr:from>
    <xdr:to>
      <xdr:col>1</xdr:col>
      <xdr:colOff>676275</xdr:colOff>
      <xdr:row>54</xdr:row>
      <xdr:rowOff>133350</xdr:rowOff>
    </xdr:to>
    <xdr:sp macro="" textlink="">
      <xdr:nvSpPr>
        <xdr:cNvPr id="402193" name="Oval 207"/>
        <xdr:cNvSpPr>
          <a:spLocks noChangeArrowheads="1"/>
        </xdr:cNvSpPr>
      </xdr:nvSpPr>
      <xdr:spPr bwMode="auto">
        <a:xfrm>
          <a:off x="1266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0</xdr:rowOff>
    </xdr:from>
    <xdr:to>
      <xdr:col>2</xdr:col>
      <xdr:colOff>323850</xdr:colOff>
      <xdr:row>54</xdr:row>
      <xdr:rowOff>38100</xdr:rowOff>
    </xdr:to>
    <xdr:sp macro="" textlink="">
      <xdr:nvSpPr>
        <xdr:cNvPr id="11472" name="Text Box 208"/>
        <xdr:cNvSpPr txBox="1">
          <a:spLocks noChangeArrowheads="1"/>
        </xdr:cNvSpPr>
      </xdr:nvSpPr>
      <xdr:spPr bwMode="auto">
        <a:xfrm>
          <a:off x="942975" y="9086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02202"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402203"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特別会計への操出金等の減により指数が下が</a:t>
          </a:r>
          <a:r>
            <a:rPr lang="ja-JP" altLang="en-US" sz="1000" b="0" i="0" baseline="0">
              <a:effectLst/>
              <a:latin typeface="+mn-lt"/>
              <a:ea typeface="+mn-ea"/>
              <a:cs typeface="+mn-cs"/>
            </a:rPr>
            <a:t>り、平均を下回った</a:t>
          </a:r>
          <a:r>
            <a:rPr lang="ja-JP" altLang="ja-JP" sz="1000" b="0" i="0" baseline="0">
              <a:effectLst/>
              <a:latin typeface="+mn-lt"/>
              <a:ea typeface="+mn-ea"/>
              <a:cs typeface="+mn-cs"/>
            </a:rPr>
            <a:t>。簡易水道会計、下水道会計の</a:t>
          </a:r>
          <a:r>
            <a:rPr lang="ja-JP" altLang="en-US" sz="1000" b="0" i="0" baseline="0">
              <a:effectLst/>
              <a:latin typeface="+mn-lt"/>
              <a:ea typeface="+mn-ea"/>
              <a:cs typeface="+mn-cs"/>
            </a:rPr>
            <a:t>起債</a:t>
          </a:r>
          <a:r>
            <a:rPr lang="ja-JP" altLang="ja-JP" sz="1000" b="0" i="0" baseline="0">
              <a:effectLst/>
              <a:latin typeface="+mn-lt"/>
              <a:ea typeface="+mn-ea"/>
              <a:cs typeface="+mn-cs"/>
            </a:rPr>
            <a:t>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49</xdr:row>
      <xdr:rowOff>142875</xdr:rowOff>
    </xdr:from>
    <xdr:ext cx="133350" cy="15240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402207"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402209"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402211"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402213"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402215"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402217"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402218"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133350</xdr:rowOff>
    </xdr:from>
    <xdr:to>
      <xdr:col>24</xdr:col>
      <xdr:colOff>28575</xdr:colOff>
      <xdr:row>59</xdr:row>
      <xdr:rowOff>76200</xdr:rowOff>
    </xdr:to>
    <xdr:sp macro="" textlink="">
      <xdr:nvSpPr>
        <xdr:cNvPr id="402219" name="Line 233"/>
        <xdr:cNvSpPr>
          <a:spLocks noChangeShapeType="1"/>
        </xdr:cNvSpPr>
      </xdr:nvSpPr>
      <xdr:spPr bwMode="auto">
        <a:xfrm flipV="1">
          <a:off x="16506825" y="922020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76200</xdr:rowOff>
    </xdr:from>
    <xdr:to>
      <xdr:col>25</xdr:col>
      <xdr:colOff>200025</xdr:colOff>
      <xdr:row>60</xdr:row>
      <xdr:rowOff>114300</xdr:rowOff>
    </xdr:to>
    <xdr:sp macro="" textlink="">
      <xdr:nvSpPr>
        <xdr:cNvPr id="11498" name="その他最小値テキスト"/>
        <xdr:cNvSpPr txBox="1">
          <a:spLocks noChangeArrowheads="1"/>
        </xdr:cNvSpPr>
      </xdr:nvSpPr>
      <xdr:spPr bwMode="auto">
        <a:xfrm>
          <a:off x="16602075" y="1019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59</xdr:row>
      <xdr:rowOff>76200</xdr:rowOff>
    </xdr:from>
    <xdr:to>
      <xdr:col>24</xdr:col>
      <xdr:colOff>123825</xdr:colOff>
      <xdr:row>59</xdr:row>
      <xdr:rowOff>76200</xdr:rowOff>
    </xdr:to>
    <xdr:sp macro="" textlink="">
      <xdr:nvSpPr>
        <xdr:cNvPr id="402221" name="Line 235"/>
        <xdr:cNvSpPr>
          <a:spLocks noChangeShapeType="1"/>
        </xdr:cNvSpPr>
      </xdr:nvSpPr>
      <xdr:spPr bwMode="auto">
        <a:xfrm>
          <a:off x="16421100" y="1019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76200</xdr:rowOff>
    </xdr:from>
    <xdr:to>
      <xdr:col>25</xdr:col>
      <xdr:colOff>200025</xdr:colOff>
      <xdr:row>53</xdr:row>
      <xdr:rowOff>114300</xdr:rowOff>
    </xdr:to>
    <xdr:sp macro="" textlink="">
      <xdr:nvSpPr>
        <xdr:cNvPr id="11500"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23</xdr:col>
      <xdr:colOff>628650</xdr:colOff>
      <xdr:row>53</xdr:row>
      <xdr:rowOff>133350</xdr:rowOff>
    </xdr:from>
    <xdr:to>
      <xdr:col>24</xdr:col>
      <xdr:colOff>123825</xdr:colOff>
      <xdr:row>53</xdr:row>
      <xdr:rowOff>133350</xdr:rowOff>
    </xdr:to>
    <xdr:sp macro="" textlink="">
      <xdr:nvSpPr>
        <xdr:cNvPr id="402223" name="Line 237"/>
        <xdr:cNvSpPr>
          <a:spLocks noChangeShapeType="1"/>
        </xdr:cNvSpPr>
      </xdr:nvSpPr>
      <xdr:spPr bwMode="auto">
        <a:xfrm>
          <a:off x="16421100" y="9220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57150</xdr:rowOff>
    </xdr:from>
    <xdr:to>
      <xdr:col>24</xdr:col>
      <xdr:colOff>28575</xdr:colOff>
      <xdr:row>56</xdr:row>
      <xdr:rowOff>152400</xdr:rowOff>
    </xdr:to>
    <xdr:sp macro="" textlink="">
      <xdr:nvSpPr>
        <xdr:cNvPr id="402224" name="Line 238"/>
        <xdr:cNvSpPr>
          <a:spLocks noChangeShapeType="1"/>
        </xdr:cNvSpPr>
      </xdr:nvSpPr>
      <xdr:spPr bwMode="auto">
        <a:xfrm flipV="1">
          <a:off x="15668625" y="96583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76200</xdr:rowOff>
    </xdr:from>
    <xdr:to>
      <xdr:col>25</xdr:col>
      <xdr:colOff>200025</xdr:colOff>
      <xdr:row>57</xdr:row>
      <xdr:rowOff>114300</xdr:rowOff>
    </xdr:to>
    <xdr:sp macro="" textlink="">
      <xdr:nvSpPr>
        <xdr:cNvPr id="11503" name="その他平均値テキスト"/>
        <xdr:cNvSpPr txBox="1">
          <a:spLocks noChangeArrowheads="1"/>
        </xdr:cNvSpPr>
      </xdr:nvSpPr>
      <xdr:spPr bwMode="auto">
        <a:xfrm>
          <a:off x="166020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76200</xdr:rowOff>
    </xdr:from>
    <xdr:to>
      <xdr:col>24</xdr:col>
      <xdr:colOff>85725</xdr:colOff>
      <xdr:row>57</xdr:row>
      <xdr:rowOff>0</xdr:rowOff>
    </xdr:to>
    <xdr:sp macro="" textlink="">
      <xdr:nvSpPr>
        <xdr:cNvPr id="402226" name="AutoShape 240"/>
        <xdr:cNvSpPr>
          <a:spLocks noChangeArrowheads="1"/>
        </xdr:cNvSpPr>
      </xdr:nvSpPr>
      <xdr:spPr bwMode="auto">
        <a:xfrm>
          <a:off x="16459200"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152400</xdr:rowOff>
    </xdr:from>
    <xdr:to>
      <xdr:col>22</xdr:col>
      <xdr:colOff>561975</xdr:colOff>
      <xdr:row>57</xdr:row>
      <xdr:rowOff>66675</xdr:rowOff>
    </xdr:to>
    <xdr:sp macro="" textlink="">
      <xdr:nvSpPr>
        <xdr:cNvPr id="402227" name="Line 241"/>
        <xdr:cNvSpPr>
          <a:spLocks noChangeShapeType="1"/>
        </xdr:cNvSpPr>
      </xdr:nvSpPr>
      <xdr:spPr bwMode="auto">
        <a:xfrm flipV="1">
          <a:off x="14782800" y="9753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57150</xdr:rowOff>
    </xdr:from>
    <xdr:to>
      <xdr:col>22</xdr:col>
      <xdr:colOff>619125</xdr:colOff>
      <xdr:row>56</xdr:row>
      <xdr:rowOff>152400</xdr:rowOff>
    </xdr:to>
    <xdr:sp macro="" textlink="">
      <xdr:nvSpPr>
        <xdr:cNvPr id="402228" name="AutoShape 242"/>
        <xdr:cNvSpPr>
          <a:spLocks noChangeArrowheads="1"/>
        </xdr:cNvSpPr>
      </xdr:nvSpPr>
      <xdr:spPr bwMode="auto">
        <a:xfrm>
          <a:off x="15621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19050</xdr:rowOff>
    </xdr:from>
    <xdr:to>
      <xdr:col>23</xdr:col>
      <xdr:colOff>228600</xdr:colOff>
      <xdr:row>56</xdr:row>
      <xdr:rowOff>57150</xdr:rowOff>
    </xdr:to>
    <xdr:sp macro="" textlink="">
      <xdr:nvSpPr>
        <xdr:cNvPr id="11507" name="Text Box 243"/>
        <xdr:cNvSpPr txBox="1">
          <a:spLocks noChangeArrowheads="1"/>
        </xdr:cNvSpPr>
      </xdr:nvSpPr>
      <xdr:spPr bwMode="auto">
        <a:xfrm>
          <a:off x="15287625" y="9448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57</xdr:row>
      <xdr:rowOff>66675</xdr:rowOff>
    </xdr:from>
    <xdr:to>
      <xdr:col>21</xdr:col>
      <xdr:colOff>361950</xdr:colOff>
      <xdr:row>57</xdr:row>
      <xdr:rowOff>76200</xdr:rowOff>
    </xdr:to>
    <xdr:sp macro="" textlink="">
      <xdr:nvSpPr>
        <xdr:cNvPr id="402230" name="Line 244"/>
        <xdr:cNvSpPr>
          <a:spLocks noChangeShapeType="1"/>
        </xdr:cNvSpPr>
      </xdr:nvSpPr>
      <xdr:spPr bwMode="auto">
        <a:xfrm flipV="1">
          <a:off x="13896975" y="9839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57150</xdr:rowOff>
    </xdr:from>
    <xdr:to>
      <xdr:col>21</xdr:col>
      <xdr:colOff>409575</xdr:colOff>
      <xdr:row>56</xdr:row>
      <xdr:rowOff>152400</xdr:rowOff>
    </xdr:to>
    <xdr:sp macro="" textlink="">
      <xdr:nvSpPr>
        <xdr:cNvPr id="402231" name="AutoShape 245"/>
        <xdr:cNvSpPr>
          <a:spLocks noChangeArrowheads="1"/>
        </xdr:cNvSpPr>
      </xdr:nvSpPr>
      <xdr:spPr bwMode="auto">
        <a:xfrm>
          <a:off x="14735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10" name="Text Box 246"/>
        <xdr:cNvSpPr txBox="1">
          <a:spLocks noChangeArrowheads="1"/>
        </xdr:cNvSpPr>
      </xdr:nvSpPr>
      <xdr:spPr bwMode="auto">
        <a:xfrm>
          <a:off x="14401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57</xdr:row>
      <xdr:rowOff>76200</xdr:rowOff>
    </xdr:from>
    <xdr:to>
      <xdr:col>20</xdr:col>
      <xdr:colOff>161925</xdr:colOff>
      <xdr:row>58</xdr:row>
      <xdr:rowOff>9525</xdr:rowOff>
    </xdr:to>
    <xdr:sp macro="" textlink="">
      <xdr:nvSpPr>
        <xdr:cNvPr id="402233" name="Line 247"/>
        <xdr:cNvSpPr>
          <a:spLocks noChangeShapeType="1"/>
        </xdr:cNvSpPr>
      </xdr:nvSpPr>
      <xdr:spPr bwMode="auto">
        <a:xfrm flipV="1">
          <a:off x="13001625" y="98488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76200</xdr:rowOff>
    </xdr:from>
    <xdr:to>
      <xdr:col>20</xdr:col>
      <xdr:colOff>209550</xdr:colOff>
      <xdr:row>57</xdr:row>
      <xdr:rowOff>0</xdr:rowOff>
    </xdr:to>
    <xdr:sp macro="" textlink="">
      <xdr:nvSpPr>
        <xdr:cNvPr id="402234" name="AutoShape 248"/>
        <xdr:cNvSpPr>
          <a:spLocks noChangeArrowheads="1"/>
        </xdr:cNvSpPr>
      </xdr:nvSpPr>
      <xdr:spPr bwMode="auto">
        <a:xfrm>
          <a:off x="13839825" y="9677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13" name="Text Box 249"/>
        <xdr:cNvSpPr txBox="1">
          <a:spLocks noChangeArrowheads="1"/>
        </xdr:cNvSpPr>
      </xdr:nvSpPr>
      <xdr:spPr bwMode="auto">
        <a:xfrm>
          <a:off x="13515975" y="946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18</xdr:col>
      <xdr:colOff>590550</xdr:colOff>
      <xdr:row>56</xdr:row>
      <xdr:rowOff>76200</xdr:rowOff>
    </xdr:from>
    <xdr:to>
      <xdr:col>19</xdr:col>
      <xdr:colOff>9525</xdr:colOff>
      <xdr:row>57</xdr:row>
      <xdr:rowOff>9525</xdr:rowOff>
    </xdr:to>
    <xdr:sp macro="" textlink="">
      <xdr:nvSpPr>
        <xdr:cNvPr id="402236" name="AutoShape 250"/>
        <xdr:cNvSpPr>
          <a:spLocks noChangeArrowheads="1"/>
        </xdr:cNvSpPr>
      </xdr:nvSpPr>
      <xdr:spPr bwMode="auto">
        <a:xfrm>
          <a:off x="12954000" y="967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47625</xdr:rowOff>
    </xdr:from>
    <xdr:to>
      <xdr:col>19</xdr:col>
      <xdr:colOff>333375</xdr:colOff>
      <xdr:row>56</xdr:row>
      <xdr:rowOff>85725</xdr:rowOff>
    </xdr:to>
    <xdr:sp macro="" textlink="">
      <xdr:nvSpPr>
        <xdr:cNvPr id="11515" name="Text Box 251"/>
        <xdr:cNvSpPr txBox="1">
          <a:spLocks noChangeArrowheads="1"/>
        </xdr:cNvSpPr>
      </xdr:nvSpPr>
      <xdr:spPr bwMode="auto">
        <a:xfrm>
          <a:off x="1262062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9525</xdr:rowOff>
    </xdr:from>
    <xdr:to>
      <xdr:col>24</xdr:col>
      <xdr:colOff>85725</xdr:colOff>
      <xdr:row>56</xdr:row>
      <xdr:rowOff>104775</xdr:rowOff>
    </xdr:to>
    <xdr:sp macro="" textlink="">
      <xdr:nvSpPr>
        <xdr:cNvPr id="402243" name="Oval 257"/>
        <xdr:cNvSpPr>
          <a:spLocks noChangeArrowheads="1"/>
        </xdr:cNvSpPr>
      </xdr:nvSpPr>
      <xdr:spPr bwMode="auto">
        <a:xfrm>
          <a:off x="164592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47625</xdr:rowOff>
    </xdr:from>
    <xdr:to>
      <xdr:col>25</xdr:col>
      <xdr:colOff>200025</xdr:colOff>
      <xdr:row>56</xdr:row>
      <xdr:rowOff>85725</xdr:rowOff>
    </xdr:to>
    <xdr:sp macro="" textlink="">
      <xdr:nvSpPr>
        <xdr:cNvPr id="11522" name="その他該当値テキスト"/>
        <xdr:cNvSpPr txBox="1">
          <a:spLocks noChangeArrowheads="1"/>
        </xdr:cNvSpPr>
      </xdr:nvSpPr>
      <xdr:spPr bwMode="auto">
        <a:xfrm>
          <a:off x="166020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56</xdr:row>
      <xdr:rowOff>104775</xdr:rowOff>
    </xdr:from>
    <xdr:to>
      <xdr:col>22</xdr:col>
      <xdr:colOff>619125</xdr:colOff>
      <xdr:row>57</xdr:row>
      <xdr:rowOff>38100</xdr:rowOff>
    </xdr:to>
    <xdr:sp macro="" textlink="">
      <xdr:nvSpPr>
        <xdr:cNvPr id="402245" name="Oval 259"/>
        <xdr:cNvSpPr>
          <a:spLocks noChangeArrowheads="1"/>
        </xdr:cNvSpPr>
      </xdr:nvSpPr>
      <xdr:spPr bwMode="auto">
        <a:xfrm>
          <a:off x="15621000"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47625</xdr:rowOff>
    </xdr:from>
    <xdr:to>
      <xdr:col>23</xdr:col>
      <xdr:colOff>228600</xdr:colOff>
      <xdr:row>58</xdr:row>
      <xdr:rowOff>85725</xdr:rowOff>
    </xdr:to>
    <xdr:sp macro="" textlink="">
      <xdr:nvSpPr>
        <xdr:cNvPr id="11524" name="Text Box 260"/>
        <xdr:cNvSpPr txBox="1">
          <a:spLocks noChangeArrowheads="1"/>
        </xdr:cNvSpPr>
      </xdr:nvSpPr>
      <xdr:spPr bwMode="auto">
        <a:xfrm>
          <a:off x="1528762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13.1</a:t>
          </a:r>
        </a:p>
      </xdr:txBody>
    </xdr:sp>
    <xdr:clientData/>
  </xdr:twoCellAnchor>
  <xdr:twoCellAnchor>
    <xdr:from>
      <xdr:col>21</xdr:col>
      <xdr:colOff>314325</xdr:colOff>
      <xdr:row>57</xdr:row>
      <xdr:rowOff>19050</xdr:rowOff>
    </xdr:from>
    <xdr:to>
      <xdr:col>21</xdr:col>
      <xdr:colOff>409575</xdr:colOff>
      <xdr:row>57</xdr:row>
      <xdr:rowOff>123825</xdr:rowOff>
    </xdr:to>
    <xdr:sp macro="" textlink="">
      <xdr:nvSpPr>
        <xdr:cNvPr id="402247" name="Oval 261"/>
        <xdr:cNvSpPr>
          <a:spLocks noChangeArrowheads="1"/>
        </xdr:cNvSpPr>
      </xdr:nvSpPr>
      <xdr:spPr bwMode="auto">
        <a:xfrm>
          <a:off x="14735175" y="979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133350</xdr:rowOff>
    </xdr:from>
    <xdr:to>
      <xdr:col>22</xdr:col>
      <xdr:colOff>57150</xdr:colOff>
      <xdr:row>59</xdr:row>
      <xdr:rowOff>0</xdr:rowOff>
    </xdr:to>
    <xdr:sp macro="" textlink="">
      <xdr:nvSpPr>
        <xdr:cNvPr id="11526" name="Text Box 262"/>
        <xdr:cNvSpPr txBox="1">
          <a:spLocks noChangeArrowheads="1"/>
        </xdr:cNvSpPr>
      </xdr:nvSpPr>
      <xdr:spPr bwMode="auto">
        <a:xfrm>
          <a:off x="14401800" y="990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20</xdr:col>
      <xdr:colOff>104775</xdr:colOff>
      <xdr:row>57</xdr:row>
      <xdr:rowOff>28575</xdr:rowOff>
    </xdr:from>
    <xdr:to>
      <xdr:col>20</xdr:col>
      <xdr:colOff>209550</xdr:colOff>
      <xdr:row>57</xdr:row>
      <xdr:rowOff>133350</xdr:rowOff>
    </xdr:to>
    <xdr:sp macro="" textlink="">
      <xdr:nvSpPr>
        <xdr:cNvPr id="402249" name="Oval 263"/>
        <xdr:cNvSpPr>
          <a:spLocks noChangeArrowheads="1"/>
        </xdr:cNvSpPr>
      </xdr:nvSpPr>
      <xdr:spPr bwMode="auto">
        <a:xfrm>
          <a:off x="13839825"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142875</xdr:rowOff>
    </xdr:from>
    <xdr:to>
      <xdr:col>20</xdr:col>
      <xdr:colOff>542925</xdr:colOff>
      <xdr:row>59</xdr:row>
      <xdr:rowOff>9525</xdr:rowOff>
    </xdr:to>
    <xdr:sp macro="" textlink="">
      <xdr:nvSpPr>
        <xdr:cNvPr id="11528" name="Text Box 264"/>
        <xdr:cNvSpPr txBox="1">
          <a:spLocks noChangeArrowheads="1"/>
        </xdr:cNvSpPr>
      </xdr:nvSpPr>
      <xdr:spPr bwMode="auto">
        <a:xfrm>
          <a:off x="13515975" y="991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18</xdr:col>
      <xdr:colOff>590550</xdr:colOff>
      <xdr:row>57</xdr:row>
      <xdr:rowOff>133350</xdr:rowOff>
    </xdr:from>
    <xdr:to>
      <xdr:col>19</xdr:col>
      <xdr:colOff>9525</xdr:colOff>
      <xdr:row>58</xdr:row>
      <xdr:rowOff>57150</xdr:rowOff>
    </xdr:to>
    <xdr:sp macro="" textlink="">
      <xdr:nvSpPr>
        <xdr:cNvPr id="402251" name="Oval 265"/>
        <xdr:cNvSpPr>
          <a:spLocks noChangeArrowheads="1"/>
        </xdr:cNvSpPr>
      </xdr:nvSpPr>
      <xdr:spPr bwMode="auto">
        <a:xfrm>
          <a:off x="12954000" y="9906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30" name="Text Box 266"/>
        <xdr:cNvSpPr txBox="1">
          <a:spLocks noChangeArrowheads="1"/>
        </xdr:cNvSpPr>
      </xdr:nvSpPr>
      <xdr:spPr bwMode="auto">
        <a:xfrm>
          <a:off x="1262062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2260"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402261" name="Rectangle 27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子供手当、被災者救助費の減</a:t>
          </a:r>
          <a:r>
            <a:rPr lang="ja-JP" altLang="ja-JP" sz="1000" b="0" i="0" baseline="0">
              <a:effectLst/>
              <a:latin typeface="+mn-lt"/>
              <a:ea typeface="+mn-ea"/>
              <a:cs typeface="+mn-cs"/>
            </a:rPr>
            <a:t>もあり、前年より</a:t>
          </a:r>
          <a:r>
            <a:rPr lang="ja-JP" altLang="en-US" sz="1000" b="0" i="0" baseline="0">
              <a:effectLst/>
              <a:latin typeface="+mn-lt"/>
              <a:ea typeface="+mn-ea"/>
              <a:cs typeface="+mn-cs"/>
            </a:rPr>
            <a:t>減</a:t>
          </a:r>
          <a:r>
            <a:rPr lang="ja-JP" altLang="ja-JP" sz="1000" b="0" i="0" baseline="0">
              <a:effectLst/>
              <a:latin typeface="+mn-lt"/>
              <a:ea typeface="+mn-ea"/>
              <a:cs typeface="+mn-cs"/>
            </a:rPr>
            <a:t>となった。</a:t>
          </a:r>
          <a:r>
            <a:rPr lang="ja-JP" altLang="en-US" sz="1000" b="0" i="0" baseline="0">
              <a:effectLst/>
              <a:latin typeface="+mn-lt"/>
              <a:ea typeface="+mn-ea"/>
              <a:cs typeface="+mn-cs"/>
            </a:rPr>
            <a:t>一部事務組合負担金により大きく影響されるが、費用対効果も考慮し村単独補助の見直し等も検討しながら、経費節減に努める。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42" name="Text Box 27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402265"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402267"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402269"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402271"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402273"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402275"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402277"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402279"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402281"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152400</xdr:rowOff>
    </xdr:from>
    <xdr:to>
      <xdr:col>24</xdr:col>
      <xdr:colOff>28575</xdr:colOff>
      <xdr:row>41</xdr:row>
      <xdr:rowOff>66675</xdr:rowOff>
    </xdr:to>
    <xdr:sp macro="" textlink="">
      <xdr:nvSpPr>
        <xdr:cNvPr id="402282" name="Line 296"/>
        <xdr:cNvSpPr>
          <a:spLocks noChangeShapeType="1"/>
        </xdr:cNvSpPr>
      </xdr:nvSpPr>
      <xdr:spPr bwMode="auto">
        <a:xfrm flipV="1">
          <a:off x="16506825" y="5638800"/>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66675</xdr:rowOff>
    </xdr:from>
    <xdr:to>
      <xdr:col>25</xdr:col>
      <xdr:colOff>200025</xdr:colOff>
      <xdr:row>42</xdr:row>
      <xdr:rowOff>104775</xdr:rowOff>
    </xdr:to>
    <xdr:sp macro="" textlink="">
      <xdr:nvSpPr>
        <xdr:cNvPr id="11561" name="補助費等最小値テキスト"/>
        <xdr:cNvSpPr txBox="1">
          <a:spLocks noChangeArrowheads="1"/>
        </xdr:cNvSpPr>
      </xdr:nvSpPr>
      <xdr:spPr bwMode="auto">
        <a:xfrm>
          <a:off x="1660207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41</xdr:row>
      <xdr:rowOff>66675</xdr:rowOff>
    </xdr:from>
    <xdr:to>
      <xdr:col>24</xdr:col>
      <xdr:colOff>123825</xdr:colOff>
      <xdr:row>41</xdr:row>
      <xdr:rowOff>66675</xdr:rowOff>
    </xdr:to>
    <xdr:sp macro="" textlink="">
      <xdr:nvSpPr>
        <xdr:cNvPr id="402284" name="Line 298"/>
        <xdr:cNvSpPr>
          <a:spLocks noChangeShapeType="1"/>
        </xdr:cNvSpPr>
      </xdr:nvSpPr>
      <xdr:spPr bwMode="auto">
        <a:xfrm>
          <a:off x="16421100" y="7096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31</xdr:row>
      <xdr:rowOff>95250</xdr:rowOff>
    </xdr:from>
    <xdr:to>
      <xdr:col>25</xdr:col>
      <xdr:colOff>200025</xdr:colOff>
      <xdr:row>32</xdr:row>
      <xdr:rowOff>133350</xdr:rowOff>
    </xdr:to>
    <xdr:sp macro="" textlink="">
      <xdr:nvSpPr>
        <xdr:cNvPr id="11563" name="補助費等最大値テキスト"/>
        <xdr:cNvSpPr txBox="1">
          <a:spLocks noChangeArrowheads="1"/>
        </xdr:cNvSpPr>
      </xdr:nvSpPr>
      <xdr:spPr bwMode="auto">
        <a:xfrm>
          <a:off x="16602075" y="541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a:t>
          </a:r>
        </a:p>
      </xdr:txBody>
    </xdr:sp>
    <xdr:clientData/>
  </xdr:twoCellAnchor>
  <xdr:twoCellAnchor>
    <xdr:from>
      <xdr:col>23</xdr:col>
      <xdr:colOff>628650</xdr:colOff>
      <xdr:row>32</xdr:row>
      <xdr:rowOff>152400</xdr:rowOff>
    </xdr:from>
    <xdr:to>
      <xdr:col>24</xdr:col>
      <xdr:colOff>123825</xdr:colOff>
      <xdr:row>32</xdr:row>
      <xdr:rowOff>152400</xdr:rowOff>
    </xdr:to>
    <xdr:sp macro="" textlink="">
      <xdr:nvSpPr>
        <xdr:cNvPr id="402286" name="Line 300"/>
        <xdr:cNvSpPr>
          <a:spLocks noChangeShapeType="1"/>
        </xdr:cNvSpPr>
      </xdr:nvSpPr>
      <xdr:spPr bwMode="auto">
        <a:xfrm>
          <a:off x="16421100" y="5638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66675</xdr:rowOff>
    </xdr:from>
    <xdr:to>
      <xdr:col>24</xdr:col>
      <xdr:colOff>28575</xdr:colOff>
      <xdr:row>35</xdr:row>
      <xdr:rowOff>133350</xdr:rowOff>
    </xdr:to>
    <xdr:sp macro="" textlink="">
      <xdr:nvSpPr>
        <xdr:cNvPr id="402287" name="Line 301"/>
        <xdr:cNvSpPr>
          <a:spLocks noChangeShapeType="1"/>
        </xdr:cNvSpPr>
      </xdr:nvSpPr>
      <xdr:spPr bwMode="auto">
        <a:xfrm flipV="1">
          <a:off x="15668625" y="60674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37</xdr:row>
      <xdr:rowOff>38100</xdr:rowOff>
    </xdr:from>
    <xdr:to>
      <xdr:col>25</xdr:col>
      <xdr:colOff>200025</xdr:colOff>
      <xdr:row>38</xdr:row>
      <xdr:rowOff>76200</xdr:rowOff>
    </xdr:to>
    <xdr:sp macro="" textlink="">
      <xdr:nvSpPr>
        <xdr:cNvPr id="11566" name="補助費等平均値テキスト"/>
        <xdr:cNvSpPr txBox="1">
          <a:spLocks noChangeArrowheads="1"/>
        </xdr:cNvSpPr>
      </xdr:nvSpPr>
      <xdr:spPr bwMode="auto">
        <a:xfrm>
          <a:off x="16602075"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23</xdr:col>
      <xdr:colOff>666750</xdr:colOff>
      <xdr:row>37</xdr:row>
      <xdr:rowOff>38100</xdr:rowOff>
    </xdr:from>
    <xdr:to>
      <xdr:col>24</xdr:col>
      <xdr:colOff>85725</xdr:colOff>
      <xdr:row>37</xdr:row>
      <xdr:rowOff>142875</xdr:rowOff>
    </xdr:to>
    <xdr:sp macro="" textlink="">
      <xdr:nvSpPr>
        <xdr:cNvPr id="402289" name="AutoShape 303"/>
        <xdr:cNvSpPr>
          <a:spLocks noChangeArrowheads="1"/>
        </xdr:cNvSpPr>
      </xdr:nvSpPr>
      <xdr:spPr bwMode="auto">
        <a:xfrm>
          <a:off x="16459200"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28575</xdr:rowOff>
    </xdr:from>
    <xdr:to>
      <xdr:col>22</xdr:col>
      <xdr:colOff>561975</xdr:colOff>
      <xdr:row>35</xdr:row>
      <xdr:rowOff>133350</xdr:rowOff>
    </xdr:to>
    <xdr:sp macro="" textlink="">
      <xdr:nvSpPr>
        <xdr:cNvPr id="402290" name="Line 304"/>
        <xdr:cNvSpPr>
          <a:spLocks noChangeShapeType="1"/>
        </xdr:cNvSpPr>
      </xdr:nvSpPr>
      <xdr:spPr bwMode="auto">
        <a:xfrm>
          <a:off x="14782800" y="60293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66675</xdr:rowOff>
    </xdr:from>
    <xdr:to>
      <xdr:col>22</xdr:col>
      <xdr:colOff>619125</xdr:colOff>
      <xdr:row>37</xdr:row>
      <xdr:rowOff>161925</xdr:rowOff>
    </xdr:to>
    <xdr:sp macro="" textlink="">
      <xdr:nvSpPr>
        <xdr:cNvPr id="402291" name="AutoShape 305"/>
        <xdr:cNvSpPr>
          <a:spLocks noChangeArrowheads="1"/>
        </xdr:cNvSpPr>
      </xdr:nvSpPr>
      <xdr:spPr bwMode="auto">
        <a:xfrm>
          <a:off x="15621000"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38</xdr:row>
      <xdr:rowOff>9525</xdr:rowOff>
    </xdr:from>
    <xdr:to>
      <xdr:col>23</xdr:col>
      <xdr:colOff>228600</xdr:colOff>
      <xdr:row>39</xdr:row>
      <xdr:rowOff>47625</xdr:rowOff>
    </xdr:to>
    <xdr:sp macro="" textlink="">
      <xdr:nvSpPr>
        <xdr:cNvPr id="11570" name="Text Box 306"/>
        <xdr:cNvSpPr txBox="1">
          <a:spLocks noChangeArrowheads="1"/>
        </xdr:cNvSpPr>
      </xdr:nvSpPr>
      <xdr:spPr bwMode="auto">
        <a:xfrm>
          <a:off x="15287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161925</xdr:colOff>
      <xdr:row>35</xdr:row>
      <xdr:rowOff>28575</xdr:rowOff>
    </xdr:from>
    <xdr:to>
      <xdr:col>21</xdr:col>
      <xdr:colOff>361950</xdr:colOff>
      <xdr:row>35</xdr:row>
      <xdr:rowOff>38100</xdr:rowOff>
    </xdr:to>
    <xdr:sp macro="" textlink="">
      <xdr:nvSpPr>
        <xdr:cNvPr id="402293" name="Line 307"/>
        <xdr:cNvSpPr>
          <a:spLocks noChangeShapeType="1"/>
        </xdr:cNvSpPr>
      </xdr:nvSpPr>
      <xdr:spPr bwMode="auto">
        <a:xfrm flipV="1">
          <a:off x="13896975" y="60293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38100</xdr:rowOff>
    </xdr:from>
    <xdr:to>
      <xdr:col>21</xdr:col>
      <xdr:colOff>409575</xdr:colOff>
      <xdr:row>37</xdr:row>
      <xdr:rowOff>142875</xdr:rowOff>
    </xdr:to>
    <xdr:sp macro="" textlink="">
      <xdr:nvSpPr>
        <xdr:cNvPr id="402294" name="AutoShape 308"/>
        <xdr:cNvSpPr>
          <a:spLocks noChangeArrowheads="1"/>
        </xdr:cNvSpPr>
      </xdr:nvSpPr>
      <xdr:spPr bwMode="auto">
        <a:xfrm>
          <a:off x="14735175" y="6381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152400</xdr:rowOff>
    </xdr:from>
    <xdr:to>
      <xdr:col>22</xdr:col>
      <xdr:colOff>57150</xdr:colOff>
      <xdr:row>39</xdr:row>
      <xdr:rowOff>19050</xdr:rowOff>
    </xdr:to>
    <xdr:sp macro="" textlink="">
      <xdr:nvSpPr>
        <xdr:cNvPr id="11573" name="Text Box 309"/>
        <xdr:cNvSpPr txBox="1">
          <a:spLocks noChangeArrowheads="1"/>
        </xdr:cNvSpPr>
      </xdr:nvSpPr>
      <xdr:spPr bwMode="auto">
        <a:xfrm>
          <a:off x="144018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35</xdr:row>
      <xdr:rowOff>38100</xdr:rowOff>
    </xdr:from>
    <xdr:to>
      <xdr:col>20</xdr:col>
      <xdr:colOff>161925</xdr:colOff>
      <xdr:row>35</xdr:row>
      <xdr:rowOff>95250</xdr:rowOff>
    </xdr:to>
    <xdr:sp macro="" textlink="">
      <xdr:nvSpPr>
        <xdr:cNvPr id="402296" name="Line 310"/>
        <xdr:cNvSpPr>
          <a:spLocks noChangeShapeType="1"/>
        </xdr:cNvSpPr>
      </xdr:nvSpPr>
      <xdr:spPr bwMode="auto">
        <a:xfrm flipV="1">
          <a:off x="13001625" y="603885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37</xdr:row>
      <xdr:rowOff>114300</xdr:rowOff>
    </xdr:from>
    <xdr:to>
      <xdr:col>20</xdr:col>
      <xdr:colOff>209550</xdr:colOff>
      <xdr:row>38</xdr:row>
      <xdr:rowOff>47625</xdr:rowOff>
    </xdr:to>
    <xdr:sp macro="" textlink="">
      <xdr:nvSpPr>
        <xdr:cNvPr id="402297" name="AutoShape 311"/>
        <xdr:cNvSpPr>
          <a:spLocks noChangeArrowheads="1"/>
        </xdr:cNvSpPr>
      </xdr:nvSpPr>
      <xdr:spPr bwMode="auto">
        <a:xfrm>
          <a:off x="13839825" y="645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57150</xdr:rowOff>
    </xdr:from>
    <xdr:to>
      <xdr:col>20</xdr:col>
      <xdr:colOff>542925</xdr:colOff>
      <xdr:row>39</xdr:row>
      <xdr:rowOff>95250</xdr:rowOff>
    </xdr:to>
    <xdr:sp macro="" textlink="">
      <xdr:nvSpPr>
        <xdr:cNvPr id="11576" name="Text Box 312"/>
        <xdr:cNvSpPr txBox="1">
          <a:spLocks noChangeArrowheads="1"/>
        </xdr:cNvSpPr>
      </xdr:nvSpPr>
      <xdr:spPr bwMode="auto">
        <a:xfrm>
          <a:off x="13515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38</xdr:row>
      <xdr:rowOff>57150</xdr:rowOff>
    </xdr:from>
    <xdr:to>
      <xdr:col>19</xdr:col>
      <xdr:colOff>9525</xdr:colOff>
      <xdr:row>38</xdr:row>
      <xdr:rowOff>152400</xdr:rowOff>
    </xdr:to>
    <xdr:sp macro="" textlink="">
      <xdr:nvSpPr>
        <xdr:cNvPr id="402299" name="AutoShape 313"/>
        <xdr:cNvSpPr>
          <a:spLocks noChangeArrowheads="1"/>
        </xdr:cNvSpPr>
      </xdr:nvSpPr>
      <xdr:spPr bwMode="auto">
        <a:xfrm>
          <a:off x="12954000" y="657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39</xdr:row>
      <xdr:rowOff>0</xdr:rowOff>
    </xdr:from>
    <xdr:to>
      <xdr:col>19</xdr:col>
      <xdr:colOff>333375</xdr:colOff>
      <xdr:row>40</xdr:row>
      <xdr:rowOff>38100</xdr:rowOff>
    </xdr:to>
    <xdr:sp macro="" textlink="">
      <xdr:nvSpPr>
        <xdr:cNvPr id="11578" name="Text Box 314"/>
        <xdr:cNvSpPr txBox="1">
          <a:spLocks noChangeArrowheads="1"/>
        </xdr:cNvSpPr>
      </xdr:nvSpPr>
      <xdr:spPr bwMode="auto">
        <a:xfrm>
          <a:off x="12620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9525</xdr:rowOff>
    </xdr:from>
    <xdr:to>
      <xdr:col>24</xdr:col>
      <xdr:colOff>85725</xdr:colOff>
      <xdr:row>35</xdr:row>
      <xdr:rowOff>114300</xdr:rowOff>
    </xdr:to>
    <xdr:sp macro="" textlink="">
      <xdr:nvSpPr>
        <xdr:cNvPr id="402306" name="Oval 320"/>
        <xdr:cNvSpPr>
          <a:spLocks noChangeArrowheads="1"/>
        </xdr:cNvSpPr>
      </xdr:nvSpPr>
      <xdr:spPr bwMode="auto">
        <a:xfrm>
          <a:off x="16459200" y="601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57150</xdr:rowOff>
    </xdr:from>
    <xdr:to>
      <xdr:col>25</xdr:col>
      <xdr:colOff>200025</xdr:colOff>
      <xdr:row>35</xdr:row>
      <xdr:rowOff>95250</xdr:rowOff>
    </xdr:to>
    <xdr:sp macro="" textlink="">
      <xdr:nvSpPr>
        <xdr:cNvPr id="11585" name="補助費等該当値テキスト"/>
        <xdr:cNvSpPr txBox="1">
          <a:spLocks noChangeArrowheads="1"/>
        </xdr:cNvSpPr>
      </xdr:nvSpPr>
      <xdr:spPr bwMode="auto">
        <a:xfrm>
          <a:off x="166020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a:t>
          </a:r>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402308" name="Oval 322"/>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587" name="Text Box 323"/>
        <xdr:cNvSpPr txBox="1">
          <a:spLocks noChangeArrowheads="1"/>
        </xdr:cNvSpPr>
      </xdr:nvSpPr>
      <xdr:spPr bwMode="auto">
        <a:xfrm>
          <a:off x="1528762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21</xdr:col>
      <xdr:colOff>314325</xdr:colOff>
      <xdr:row>34</xdr:row>
      <xdr:rowOff>152400</xdr:rowOff>
    </xdr:from>
    <xdr:to>
      <xdr:col>21</xdr:col>
      <xdr:colOff>409575</xdr:colOff>
      <xdr:row>35</xdr:row>
      <xdr:rowOff>85725</xdr:rowOff>
    </xdr:to>
    <xdr:sp macro="" textlink="">
      <xdr:nvSpPr>
        <xdr:cNvPr id="402310" name="Oval 324"/>
        <xdr:cNvSpPr>
          <a:spLocks noChangeArrowheads="1"/>
        </xdr:cNvSpPr>
      </xdr:nvSpPr>
      <xdr:spPr bwMode="auto">
        <a:xfrm>
          <a:off x="14735175" y="5981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123825</xdr:rowOff>
    </xdr:from>
    <xdr:to>
      <xdr:col>22</xdr:col>
      <xdr:colOff>57150</xdr:colOff>
      <xdr:row>34</xdr:row>
      <xdr:rowOff>161925</xdr:rowOff>
    </xdr:to>
    <xdr:sp macro="" textlink="">
      <xdr:nvSpPr>
        <xdr:cNvPr id="11589" name="Text Box 325"/>
        <xdr:cNvSpPr txBox="1">
          <a:spLocks noChangeArrowheads="1"/>
        </xdr:cNvSpPr>
      </xdr:nvSpPr>
      <xdr:spPr bwMode="auto">
        <a:xfrm>
          <a:off x="144018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a:t>
          </a:r>
        </a:p>
      </xdr:txBody>
    </xdr:sp>
    <xdr:clientData/>
  </xdr:twoCellAnchor>
  <xdr:twoCellAnchor>
    <xdr:from>
      <xdr:col>20</xdr:col>
      <xdr:colOff>104775</xdr:colOff>
      <xdr:row>34</xdr:row>
      <xdr:rowOff>161925</xdr:rowOff>
    </xdr:from>
    <xdr:to>
      <xdr:col>20</xdr:col>
      <xdr:colOff>209550</xdr:colOff>
      <xdr:row>35</xdr:row>
      <xdr:rowOff>95250</xdr:rowOff>
    </xdr:to>
    <xdr:sp macro="" textlink="">
      <xdr:nvSpPr>
        <xdr:cNvPr id="402312" name="Oval 326"/>
        <xdr:cNvSpPr>
          <a:spLocks noChangeArrowheads="1"/>
        </xdr:cNvSpPr>
      </xdr:nvSpPr>
      <xdr:spPr bwMode="auto">
        <a:xfrm>
          <a:off x="13839825"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133350</xdr:rowOff>
    </xdr:from>
    <xdr:to>
      <xdr:col>20</xdr:col>
      <xdr:colOff>542925</xdr:colOff>
      <xdr:row>35</xdr:row>
      <xdr:rowOff>0</xdr:rowOff>
    </xdr:to>
    <xdr:sp macro="" textlink="">
      <xdr:nvSpPr>
        <xdr:cNvPr id="11591" name="Text Box 327"/>
        <xdr:cNvSpPr txBox="1">
          <a:spLocks noChangeArrowheads="1"/>
        </xdr:cNvSpPr>
      </xdr:nvSpPr>
      <xdr:spPr bwMode="auto">
        <a:xfrm>
          <a:off x="13515975" y="579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a:t>
          </a:r>
        </a:p>
      </xdr:txBody>
    </xdr:sp>
    <xdr:clientData/>
  </xdr:twoCellAnchor>
  <xdr:twoCellAnchor>
    <xdr:from>
      <xdr:col>18</xdr:col>
      <xdr:colOff>590550</xdr:colOff>
      <xdr:row>35</xdr:row>
      <xdr:rowOff>47625</xdr:rowOff>
    </xdr:from>
    <xdr:to>
      <xdr:col>19</xdr:col>
      <xdr:colOff>9525</xdr:colOff>
      <xdr:row>35</xdr:row>
      <xdr:rowOff>152400</xdr:rowOff>
    </xdr:to>
    <xdr:sp macro="" textlink="">
      <xdr:nvSpPr>
        <xdr:cNvPr id="402314" name="Oval 328"/>
        <xdr:cNvSpPr>
          <a:spLocks noChangeArrowheads="1"/>
        </xdr:cNvSpPr>
      </xdr:nvSpPr>
      <xdr:spPr bwMode="auto">
        <a:xfrm>
          <a:off x="12954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34</xdr:row>
      <xdr:rowOff>19050</xdr:rowOff>
    </xdr:from>
    <xdr:to>
      <xdr:col>19</xdr:col>
      <xdr:colOff>333375</xdr:colOff>
      <xdr:row>35</xdr:row>
      <xdr:rowOff>57150</xdr:rowOff>
    </xdr:to>
    <xdr:sp macro="" textlink="">
      <xdr:nvSpPr>
        <xdr:cNvPr id="11593" name="Text Box 329"/>
        <xdr:cNvSpPr txBox="1">
          <a:spLocks noChangeArrowheads="1"/>
        </xdr:cNvSpPr>
      </xdr:nvSpPr>
      <xdr:spPr bwMode="auto">
        <a:xfrm>
          <a:off x="12620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2323"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402324" name="Rectangle 33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償還ピークの経過、繰上償還の実施により</a:t>
          </a:r>
          <a:r>
            <a:rPr lang="ja-JP" altLang="en-US" sz="1000" b="0" i="0" baseline="0">
              <a:effectLst/>
              <a:latin typeface="+mn-lt"/>
              <a:ea typeface="+mn-ea"/>
              <a:cs typeface="+mn-cs"/>
            </a:rPr>
            <a:t>指数を改善されてきた。過去の</a:t>
          </a:r>
          <a:r>
            <a:rPr lang="ja-JP" altLang="ja-JP" sz="1000" b="0" i="0" baseline="0">
              <a:effectLst/>
              <a:latin typeface="+mn-lt"/>
              <a:ea typeface="+mn-ea"/>
              <a:cs typeface="+mn-cs"/>
            </a:rPr>
            <a:t>公債費</a:t>
          </a:r>
          <a:r>
            <a:rPr lang="ja-JP" altLang="en-US" sz="1000" b="0" i="0" baseline="0">
              <a:effectLst/>
              <a:latin typeface="+mn-lt"/>
              <a:ea typeface="+mn-ea"/>
              <a:cs typeface="+mn-cs"/>
            </a:rPr>
            <a:t>は</a:t>
          </a:r>
          <a:r>
            <a:rPr lang="ja-JP" altLang="ja-JP" sz="1000" b="0" i="0" baseline="0">
              <a:effectLst/>
              <a:latin typeface="+mn-lt"/>
              <a:ea typeface="+mn-ea"/>
              <a:cs typeface="+mn-cs"/>
            </a:rPr>
            <a:t>減少すると見込まされるが、多額の地方債の発行を伴う大型事業の実施により、近い将来には一時的に公債費の増も見込まれる</a:t>
          </a:r>
          <a:r>
            <a:rPr lang="ja-JP" altLang="en-US" sz="1000" b="0" i="0" baseline="0">
              <a:effectLst/>
              <a:latin typeface="+mn-lt"/>
              <a:ea typeface="+mn-ea"/>
              <a:cs typeface="+mn-cs"/>
            </a:rPr>
            <a:t>ため</a:t>
          </a:r>
          <a:r>
            <a:rPr lang="ja-JP" altLang="ja-JP" sz="1000" b="0" i="0" baseline="0">
              <a:effectLst/>
              <a:latin typeface="+mn-lt"/>
              <a:ea typeface="+mn-ea"/>
              <a:cs typeface="+mn-cs"/>
            </a:rPr>
            <a:t>、単年度での過度な負担とならないよう務める。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05" name="Text Box 34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402328"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402330"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402332"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402334"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402336"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402338"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40233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133350</xdr:rowOff>
    </xdr:from>
    <xdr:to>
      <xdr:col>7</xdr:col>
      <xdr:colOff>19050</xdr:colOff>
      <xdr:row>81</xdr:row>
      <xdr:rowOff>9525</xdr:rowOff>
    </xdr:to>
    <xdr:sp macro="" textlink="">
      <xdr:nvSpPr>
        <xdr:cNvPr id="402340" name="Line 354"/>
        <xdr:cNvSpPr>
          <a:spLocks noChangeShapeType="1"/>
        </xdr:cNvSpPr>
      </xdr:nvSpPr>
      <xdr:spPr bwMode="auto">
        <a:xfrm flipV="1">
          <a:off x="4829175" y="12649200"/>
          <a:ext cx="0" cy="12477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xdr:rowOff>
    </xdr:from>
    <xdr:to>
      <xdr:col>8</xdr:col>
      <xdr:colOff>180975</xdr:colOff>
      <xdr:row>82</xdr:row>
      <xdr:rowOff>47625</xdr:rowOff>
    </xdr:to>
    <xdr:sp macro="" textlink="">
      <xdr:nvSpPr>
        <xdr:cNvPr id="11619" name="公債費最小値テキスト"/>
        <xdr:cNvSpPr txBox="1">
          <a:spLocks noChangeArrowheads="1"/>
        </xdr:cNvSpPr>
      </xdr:nvSpPr>
      <xdr:spPr bwMode="auto">
        <a:xfrm>
          <a:off x="4914900"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81</xdr:row>
      <xdr:rowOff>9525</xdr:rowOff>
    </xdr:from>
    <xdr:to>
      <xdr:col>7</xdr:col>
      <xdr:colOff>104775</xdr:colOff>
      <xdr:row>81</xdr:row>
      <xdr:rowOff>9525</xdr:rowOff>
    </xdr:to>
    <xdr:sp macro="" textlink="">
      <xdr:nvSpPr>
        <xdr:cNvPr id="402342" name="Line 356"/>
        <xdr:cNvSpPr>
          <a:spLocks noChangeShapeType="1"/>
        </xdr:cNvSpPr>
      </xdr:nvSpPr>
      <xdr:spPr bwMode="auto">
        <a:xfrm>
          <a:off x="4733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76200</xdr:rowOff>
    </xdr:from>
    <xdr:to>
      <xdr:col>8</xdr:col>
      <xdr:colOff>180975</xdr:colOff>
      <xdr:row>73</xdr:row>
      <xdr:rowOff>114300</xdr:rowOff>
    </xdr:to>
    <xdr:sp macro="" textlink="">
      <xdr:nvSpPr>
        <xdr:cNvPr id="11621" name="公債費最大値テキスト"/>
        <xdr:cNvSpPr txBox="1">
          <a:spLocks noChangeArrowheads="1"/>
        </xdr:cNvSpPr>
      </xdr:nvSpPr>
      <xdr:spPr bwMode="auto">
        <a:xfrm>
          <a:off x="4914900" y="12420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6</xdr:col>
      <xdr:colOff>609600</xdr:colOff>
      <xdr:row>73</xdr:row>
      <xdr:rowOff>133350</xdr:rowOff>
    </xdr:from>
    <xdr:to>
      <xdr:col>7</xdr:col>
      <xdr:colOff>104775</xdr:colOff>
      <xdr:row>73</xdr:row>
      <xdr:rowOff>133350</xdr:rowOff>
    </xdr:to>
    <xdr:sp macro="" textlink="">
      <xdr:nvSpPr>
        <xdr:cNvPr id="402344" name="Line 358"/>
        <xdr:cNvSpPr>
          <a:spLocks noChangeShapeType="1"/>
        </xdr:cNvSpPr>
      </xdr:nvSpPr>
      <xdr:spPr bwMode="auto">
        <a:xfrm>
          <a:off x="4733925" y="12649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78</xdr:row>
      <xdr:rowOff>28575</xdr:rowOff>
    </xdr:from>
    <xdr:to>
      <xdr:col>7</xdr:col>
      <xdr:colOff>19050</xdr:colOff>
      <xdr:row>78</xdr:row>
      <xdr:rowOff>142875</xdr:rowOff>
    </xdr:to>
    <xdr:sp macro="" textlink="">
      <xdr:nvSpPr>
        <xdr:cNvPr id="402345" name="Line 359"/>
        <xdr:cNvSpPr>
          <a:spLocks noChangeShapeType="1"/>
        </xdr:cNvSpPr>
      </xdr:nvSpPr>
      <xdr:spPr bwMode="auto">
        <a:xfrm flipV="1">
          <a:off x="3990975" y="134016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19050</xdr:rowOff>
    </xdr:from>
    <xdr:to>
      <xdr:col>8</xdr:col>
      <xdr:colOff>180975</xdr:colOff>
      <xdr:row>79</xdr:row>
      <xdr:rowOff>57150</xdr:rowOff>
    </xdr:to>
    <xdr:sp macro="" textlink="">
      <xdr:nvSpPr>
        <xdr:cNvPr id="11624" name="公債費平均値テキスト"/>
        <xdr:cNvSpPr txBox="1">
          <a:spLocks noChangeArrowheads="1"/>
        </xdr:cNvSpPr>
      </xdr:nvSpPr>
      <xdr:spPr bwMode="auto">
        <a:xfrm>
          <a:off x="49149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xdr:from>
      <xdr:col>6</xdr:col>
      <xdr:colOff>647700</xdr:colOff>
      <xdr:row>78</xdr:row>
      <xdr:rowOff>19050</xdr:rowOff>
    </xdr:from>
    <xdr:to>
      <xdr:col>7</xdr:col>
      <xdr:colOff>66675</xdr:colOff>
      <xdr:row>78</xdr:row>
      <xdr:rowOff>123825</xdr:rowOff>
    </xdr:to>
    <xdr:sp macro="" textlink="">
      <xdr:nvSpPr>
        <xdr:cNvPr id="402347" name="AutoShape 361"/>
        <xdr:cNvSpPr>
          <a:spLocks noChangeArrowheads="1"/>
        </xdr:cNvSpPr>
      </xdr:nvSpPr>
      <xdr:spPr bwMode="auto">
        <a:xfrm>
          <a:off x="4772025" y="1339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142875</xdr:rowOff>
    </xdr:from>
    <xdr:to>
      <xdr:col>5</xdr:col>
      <xdr:colOff>552450</xdr:colOff>
      <xdr:row>79</xdr:row>
      <xdr:rowOff>161925</xdr:rowOff>
    </xdr:to>
    <xdr:sp macro="" textlink="">
      <xdr:nvSpPr>
        <xdr:cNvPr id="402348" name="Line 362"/>
        <xdr:cNvSpPr>
          <a:spLocks noChangeShapeType="1"/>
        </xdr:cNvSpPr>
      </xdr:nvSpPr>
      <xdr:spPr bwMode="auto">
        <a:xfrm flipV="1">
          <a:off x="3095625" y="1351597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28575</xdr:rowOff>
    </xdr:from>
    <xdr:to>
      <xdr:col>5</xdr:col>
      <xdr:colOff>600075</xdr:colOff>
      <xdr:row>78</xdr:row>
      <xdr:rowOff>133350</xdr:rowOff>
    </xdr:to>
    <xdr:sp macro="" textlink="">
      <xdr:nvSpPr>
        <xdr:cNvPr id="402349" name="AutoShape 363"/>
        <xdr:cNvSpPr>
          <a:spLocks noChangeArrowheads="1"/>
        </xdr:cNvSpPr>
      </xdr:nvSpPr>
      <xdr:spPr bwMode="auto">
        <a:xfrm>
          <a:off x="39338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28" name="Text Box 364"/>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3</xdr:col>
      <xdr:colOff>142875</xdr:colOff>
      <xdr:row>79</xdr:row>
      <xdr:rowOff>161925</xdr:rowOff>
    </xdr:from>
    <xdr:to>
      <xdr:col>4</xdr:col>
      <xdr:colOff>342900</xdr:colOff>
      <xdr:row>81</xdr:row>
      <xdr:rowOff>19050</xdr:rowOff>
    </xdr:to>
    <xdr:sp macro="" textlink="">
      <xdr:nvSpPr>
        <xdr:cNvPr id="402351" name="Line 365"/>
        <xdr:cNvSpPr>
          <a:spLocks noChangeShapeType="1"/>
        </xdr:cNvSpPr>
      </xdr:nvSpPr>
      <xdr:spPr bwMode="auto">
        <a:xfrm flipV="1">
          <a:off x="2209800" y="137064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47625</xdr:rowOff>
    </xdr:from>
    <xdr:to>
      <xdr:col>4</xdr:col>
      <xdr:colOff>400050</xdr:colOff>
      <xdr:row>78</xdr:row>
      <xdr:rowOff>152400</xdr:rowOff>
    </xdr:to>
    <xdr:sp macro="" textlink="">
      <xdr:nvSpPr>
        <xdr:cNvPr id="402352" name="AutoShape 366"/>
        <xdr:cNvSpPr>
          <a:spLocks noChangeArrowheads="1"/>
        </xdr:cNvSpPr>
      </xdr:nvSpPr>
      <xdr:spPr bwMode="auto">
        <a:xfrm>
          <a:off x="3048000" y="1342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19050</xdr:rowOff>
    </xdr:from>
    <xdr:to>
      <xdr:col>5</xdr:col>
      <xdr:colOff>38100</xdr:colOff>
      <xdr:row>78</xdr:row>
      <xdr:rowOff>57150</xdr:rowOff>
    </xdr:to>
    <xdr:sp macro="" textlink="">
      <xdr:nvSpPr>
        <xdr:cNvPr id="11631" name="Text Box 367"/>
        <xdr:cNvSpPr txBox="1">
          <a:spLocks noChangeArrowheads="1"/>
        </xdr:cNvSpPr>
      </xdr:nvSpPr>
      <xdr:spPr bwMode="auto">
        <a:xfrm>
          <a:off x="271462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a:t>
          </a:r>
        </a:p>
      </xdr:txBody>
    </xdr:sp>
    <xdr:clientData/>
  </xdr:twoCellAnchor>
  <xdr:twoCellAnchor>
    <xdr:from>
      <xdr:col>1</xdr:col>
      <xdr:colOff>628650</xdr:colOff>
      <xdr:row>81</xdr:row>
      <xdr:rowOff>19050</xdr:rowOff>
    </xdr:from>
    <xdr:to>
      <xdr:col>3</xdr:col>
      <xdr:colOff>142875</xdr:colOff>
      <xdr:row>81</xdr:row>
      <xdr:rowOff>123825</xdr:rowOff>
    </xdr:to>
    <xdr:sp macro="" textlink="">
      <xdr:nvSpPr>
        <xdr:cNvPr id="402354" name="Line 368"/>
        <xdr:cNvSpPr>
          <a:spLocks noChangeShapeType="1"/>
        </xdr:cNvSpPr>
      </xdr:nvSpPr>
      <xdr:spPr bwMode="auto">
        <a:xfrm flipV="1">
          <a:off x="1323975" y="139065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9525</xdr:rowOff>
    </xdr:from>
    <xdr:to>
      <xdr:col>3</xdr:col>
      <xdr:colOff>190500</xdr:colOff>
      <xdr:row>79</xdr:row>
      <xdr:rowOff>114300</xdr:rowOff>
    </xdr:to>
    <xdr:sp macro="" textlink="">
      <xdr:nvSpPr>
        <xdr:cNvPr id="402355" name="AutoShape 369"/>
        <xdr:cNvSpPr>
          <a:spLocks noChangeArrowheads="1"/>
        </xdr:cNvSpPr>
      </xdr:nvSpPr>
      <xdr:spPr bwMode="auto">
        <a:xfrm>
          <a:off x="2162175" y="13554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152400</xdr:rowOff>
    </xdr:from>
    <xdr:to>
      <xdr:col>3</xdr:col>
      <xdr:colOff>523875</xdr:colOff>
      <xdr:row>79</xdr:row>
      <xdr:rowOff>19050</xdr:rowOff>
    </xdr:to>
    <xdr:sp macro="" textlink="">
      <xdr:nvSpPr>
        <xdr:cNvPr id="11634" name="Text Box 370"/>
        <xdr:cNvSpPr txBox="1">
          <a:spLocks noChangeArrowheads="1"/>
        </xdr:cNvSpPr>
      </xdr:nvSpPr>
      <xdr:spPr bwMode="auto">
        <a:xfrm>
          <a:off x="1828800"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22.3</a:t>
          </a:r>
        </a:p>
      </xdr:txBody>
    </xdr:sp>
    <xdr:clientData/>
  </xdr:twoCellAnchor>
  <xdr:twoCellAnchor>
    <xdr:from>
      <xdr:col>1</xdr:col>
      <xdr:colOff>571500</xdr:colOff>
      <xdr:row>79</xdr:row>
      <xdr:rowOff>76200</xdr:rowOff>
    </xdr:from>
    <xdr:to>
      <xdr:col>1</xdr:col>
      <xdr:colOff>676275</xdr:colOff>
      <xdr:row>80</xdr:row>
      <xdr:rowOff>0</xdr:rowOff>
    </xdr:to>
    <xdr:sp macro="" textlink="">
      <xdr:nvSpPr>
        <xdr:cNvPr id="402357" name="AutoShape 371"/>
        <xdr:cNvSpPr>
          <a:spLocks noChangeArrowheads="1"/>
        </xdr:cNvSpPr>
      </xdr:nvSpPr>
      <xdr:spPr bwMode="auto">
        <a:xfrm>
          <a:off x="1266825" y="13620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38100</xdr:rowOff>
    </xdr:from>
    <xdr:to>
      <xdr:col>2</xdr:col>
      <xdr:colOff>323850</xdr:colOff>
      <xdr:row>79</xdr:row>
      <xdr:rowOff>76200</xdr:rowOff>
    </xdr:to>
    <xdr:sp macro="" textlink="">
      <xdr:nvSpPr>
        <xdr:cNvPr id="11636" name="Text Box 372"/>
        <xdr:cNvSpPr txBox="1">
          <a:spLocks noChangeArrowheads="1"/>
        </xdr:cNvSpPr>
      </xdr:nvSpPr>
      <xdr:spPr bwMode="auto">
        <a:xfrm>
          <a:off x="942975"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152400</xdr:rowOff>
    </xdr:from>
    <xdr:to>
      <xdr:col>7</xdr:col>
      <xdr:colOff>66675</xdr:colOff>
      <xdr:row>78</xdr:row>
      <xdr:rowOff>85725</xdr:rowOff>
    </xdr:to>
    <xdr:sp macro="" textlink="">
      <xdr:nvSpPr>
        <xdr:cNvPr id="402364" name="Oval 378"/>
        <xdr:cNvSpPr>
          <a:spLocks noChangeArrowheads="1"/>
        </xdr:cNvSpPr>
      </xdr:nvSpPr>
      <xdr:spPr bwMode="auto">
        <a:xfrm>
          <a:off x="47720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28575</xdr:rowOff>
    </xdr:from>
    <xdr:to>
      <xdr:col>8</xdr:col>
      <xdr:colOff>180975</xdr:colOff>
      <xdr:row>78</xdr:row>
      <xdr:rowOff>66675</xdr:rowOff>
    </xdr:to>
    <xdr:sp macro="" textlink="">
      <xdr:nvSpPr>
        <xdr:cNvPr id="11643" name="公債費該当値テキスト"/>
        <xdr:cNvSpPr txBox="1">
          <a:spLocks noChangeArrowheads="1"/>
        </xdr:cNvSpPr>
      </xdr:nvSpPr>
      <xdr:spPr bwMode="auto">
        <a:xfrm>
          <a:off x="4914900" y="1323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402366" name="Oval 380"/>
        <xdr:cNvSpPr>
          <a:spLocks noChangeArrowheads="1"/>
        </xdr:cNvSpPr>
      </xdr:nvSpPr>
      <xdr:spPr bwMode="auto">
        <a:xfrm>
          <a:off x="3933825" y="13468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45" name="Text Box 381"/>
        <xdr:cNvSpPr txBox="1">
          <a:spLocks noChangeArrowheads="1"/>
        </xdr:cNvSpPr>
      </xdr:nvSpPr>
      <xdr:spPr bwMode="auto">
        <a:xfrm>
          <a:off x="3609975" y="13582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4</xdr:col>
      <xdr:colOff>295275</xdr:colOff>
      <xdr:row>79</xdr:row>
      <xdr:rowOff>114300</xdr:rowOff>
    </xdr:from>
    <xdr:to>
      <xdr:col>4</xdr:col>
      <xdr:colOff>400050</xdr:colOff>
      <xdr:row>80</xdr:row>
      <xdr:rowOff>47625</xdr:rowOff>
    </xdr:to>
    <xdr:sp macro="" textlink="">
      <xdr:nvSpPr>
        <xdr:cNvPr id="402368" name="Oval 382"/>
        <xdr:cNvSpPr>
          <a:spLocks noChangeArrowheads="1"/>
        </xdr:cNvSpPr>
      </xdr:nvSpPr>
      <xdr:spPr bwMode="auto">
        <a:xfrm>
          <a:off x="3048000" y="1365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57150</xdr:rowOff>
    </xdr:from>
    <xdr:to>
      <xdr:col>5</xdr:col>
      <xdr:colOff>38100</xdr:colOff>
      <xdr:row>81</xdr:row>
      <xdr:rowOff>95250</xdr:rowOff>
    </xdr:to>
    <xdr:sp macro="" textlink="">
      <xdr:nvSpPr>
        <xdr:cNvPr id="11647" name="Text Box 383"/>
        <xdr:cNvSpPr txBox="1">
          <a:spLocks noChangeArrowheads="1"/>
        </xdr:cNvSpPr>
      </xdr:nvSpPr>
      <xdr:spPr bwMode="auto">
        <a:xfrm>
          <a:off x="271462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3</xdr:col>
      <xdr:colOff>95250</xdr:colOff>
      <xdr:row>80</xdr:row>
      <xdr:rowOff>142875</xdr:rowOff>
    </xdr:from>
    <xdr:to>
      <xdr:col>3</xdr:col>
      <xdr:colOff>190500</xdr:colOff>
      <xdr:row>81</xdr:row>
      <xdr:rowOff>66675</xdr:rowOff>
    </xdr:to>
    <xdr:sp macro="" textlink="">
      <xdr:nvSpPr>
        <xdr:cNvPr id="402370" name="Oval 384"/>
        <xdr:cNvSpPr>
          <a:spLocks noChangeArrowheads="1"/>
        </xdr:cNvSpPr>
      </xdr:nvSpPr>
      <xdr:spPr bwMode="auto">
        <a:xfrm>
          <a:off x="21621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85725</xdr:rowOff>
    </xdr:from>
    <xdr:to>
      <xdr:col>3</xdr:col>
      <xdr:colOff>523875</xdr:colOff>
      <xdr:row>82</xdr:row>
      <xdr:rowOff>123825</xdr:rowOff>
    </xdr:to>
    <xdr:sp macro="" textlink="">
      <xdr:nvSpPr>
        <xdr:cNvPr id="11649" name="Text Box 385"/>
        <xdr:cNvSpPr txBox="1">
          <a:spLocks noChangeArrowheads="1"/>
        </xdr:cNvSpPr>
      </xdr:nvSpPr>
      <xdr:spPr bwMode="auto">
        <a:xfrm>
          <a:off x="182880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28.9</a:t>
          </a:r>
        </a:p>
      </xdr:txBody>
    </xdr:sp>
    <xdr:clientData/>
  </xdr:twoCellAnchor>
  <xdr:twoCellAnchor>
    <xdr:from>
      <xdr:col>1</xdr:col>
      <xdr:colOff>571500</xdr:colOff>
      <xdr:row>81</xdr:row>
      <xdr:rowOff>76200</xdr:rowOff>
    </xdr:from>
    <xdr:to>
      <xdr:col>1</xdr:col>
      <xdr:colOff>676275</xdr:colOff>
      <xdr:row>82</xdr:row>
      <xdr:rowOff>0</xdr:rowOff>
    </xdr:to>
    <xdr:sp macro="" textlink="">
      <xdr:nvSpPr>
        <xdr:cNvPr id="402372" name="Oval 386"/>
        <xdr:cNvSpPr>
          <a:spLocks noChangeArrowheads="1"/>
        </xdr:cNvSpPr>
      </xdr:nvSpPr>
      <xdr:spPr bwMode="auto">
        <a:xfrm>
          <a:off x="1266825" y="1396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19050</xdr:rowOff>
    </xdr:from>
    <xdr:to>
      <xdr:col>2</xdr:col>
      <xdr:colOff>323850</xdr:colOff>
      <xdr:row>83</xdr:row>
      <xdr:rowOff>57150</xdr:rowOff>
    </xdr:to>
    <xdr:sp macro="" textlink="">
      <xdr:nvSpPr>
        <xdr:cNvPr id="11651" name="Text Box 387"/>
        <xdr:cNvSpPr txBox="1">
          <a:spLocks noChangeArrowheads="1"/>
        </xdr:cNvSpPr>
      </xdr:nvSpPr>
      <xdr:spPr bwMode="auto">
        <a:xfrm>
          <a:off x="942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2381"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2382" name="Rectangle 39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公債費以外の経常経費のうち</a:t>
          </a:r>
          <a:r>
            <a:rPr lang="ja-JP" altLang="ja-JP" sz="1000" b="0" i="0" baseline="0">
              <a:effectLst/>
              <a:latin typeface="+mn-lt"/>
              <a:ea typeface="+mn-ea"/>
              <a:cs typeface="+mn-cs"/>
            </a:rPr>
            <a:t>人件費</a:t>
          </a:r>
          <a:r>
            <a:rPr lang="ja-JP" altLang="en-US" sz="1000" b="0" i="0" baseline="0">
              <a:effectLst/>
              <a:latin typeface="+mn-lt"/>
              <a:ea typeface="+mn-ea"/>
              <a:cs typeface="+mn-cs"/>
            </a:rPr>
            <a:t>が減額となった事</a:t>
          </a:r>
          <a:r>
            <a:rPr lang="ja-JP" altLang="ja-JP" sz="1000" b="0" i="0" baseline="0">
              <a:effectLst/>
              <a:latin typeface="+mn-lt"/>
              <a:ea typeface="+mn-ea"/>
              <a:cs typeface="+mn-cs"/>
            </a:rPr>
            <a:t>、投資的経費の</a:t>
          </a:r>
          <a:r>
            <a:rPr lang="ja-JP" altLang="en-US" sz="1000" b="0" i="0" baseline="0">
              <a:effectLst/>
              <a:latin typeface="+mn-lt"/>
              <a:ea typeface="+mn-ea"/>
              <a:cs typeface="+mn-cs"/>
            </a:rPr>
            <a:t>増等により経常収支比率は下がることとなった。近年は、投資的経費の増により予算規模も大きくなるため、経常収支比率については抑制される事が予想されるが、通常の予算規模は大きくないため、今後も経常経費の抑制に努める。</a:t>
          </a:r>
          <a:endParaRPr lang="ja-JP" altLang="ja-JP" sz="1400">
            <a:effectLst/>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63" name="Text Box 39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402386"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402388" name="Line 402"/>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7" name="Text Box 403"/>
        <xdr:cNvSpPr txBox="1">
          <a:spLocks noChangeArrowheads="1"/>
        </xdr:cNvSpPr>
      </xdr:nvSpPr>
      <xdr:spPr bwMode="auto">
        <a:xfrm>
          <a:off x="1193482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402390" name="Line 404"/>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69" name="Text Box 405"/>
        <xdr:cNvSpPr txBox="1">
          <a:spLocks noChangeArrowheads="1"/>
        </xdr:cNvSpPr>
      </xdr:nvSpPr>
      <xdr:spPr bwMode="auto">
        <a:xfrm>
          <a:off x="1193482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402392" name="Line 406"/>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1" name="Text Box 407"/>
        <xdr:cNvSpPr txBox="1">
          <a:spLocks noChangeArrowheads="1"/>
        </xdr:cNvSpPr>
      </xdr:nvSpPr>
      <xdr:spPr bwMode="auto">
        <a:xfrm>
          <a:off x="1193482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402394" name="Line 408"/>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3" name="Text Box 409"/>
        <xdr:cNvSpPr txBox="1">
          <a:spLocks noChangeArrowheads="1"/>
        </xdr:cNvSpPr>
      </xdr:nvSpPr>
      <xdr:spPr bwMode="auto">
        <a:xfrm>
          <a:off x="1193482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402396" name="Line 410"/>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5" name="Text Box 411"/>
        <xdr:cNvSpPr txBox="1">
          <a:spLocks noChangeArrowheads="1"/>
        </xdr:cNvSpPr>
      </xdr:nvSpPr>
      <xdr:spPr bwMode="auto">
        <a:xfrm>
          <a:off x="1193482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402398" name="Line 412"/>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7" name="Text Box 413"/>
        <xdr:cNvSpPr txBox="1">
          <a:spLocks noChangeArrowheads="1"/>
        </xdr:cNvSpPr>
      </xdr:nvSpPr>
      <xdr:spPr bwMode="auto">
        <a:xfrm>
          <a:off x="1193482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402400"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240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28575</xdr:rowOff>
    </xdr:from>
    <xdr:to>
      <xdr:col>24</xdr:col>
      <xdr:colOff>28575</xdr:colOff>
      <xdr:row>81</xdr:row>
      <xdr:rowOff>19050</xdr:rowOff>
    </xdr:to>
    <xdr:sp macro="" textlink="">
      <xdr:nvSpPr>
        <xdr:cNvPr id="402403" name="Line 417"/>
        <xdr:cNvSpPr>
          <a:spLocks noChangeShapeType="1"/>
        </xdr:cNvSpPr>
      </xdr:nvSpPr>
      <xdr:spPr bwMode="auto">
        <a:xfrm flipV="1">
          <a:off x="16506825" y="12544425"/>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19050</xdr:rowOff>
    </xdr:from>
    <xdr:to>
      <xdr:col>25</xdr:col>
      <xdr:colOff>200025</xdr:colOff>
      <xdr:row>82</xdr:row>
      <xdr:rowOff>57150</xdr:rowOff>
    </xdr:to>
    <xdr:sp macro="" textlink="">
      <xdr:nvSpPr>
        <xdr:cNvPr id="11682" name="公債費以外最小値テキスト"/>
        <xdr:cNvSpPr txBox="1">
          <a:spLocks noChangeArrowheads="1"/>
        </xdr:cNvSpPr>
      </xdr:nvSpPr>
      <xdr:spPr bwMode="auto">
        <a:xfrm>
          <a:off x="16602075" y="1390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84.3</a:t>
          </a:r>
        </a:p>
      </xdr:txBody>
    </xdr:sp>
    <xdr:clientData/>
  </xdr:twoCellAnchor>
  <xdr:twoCellAnchor>
    <xdr:from>
      <xdr:col>23</xdr:col>
      <xdr:colOff>628650</xdr:colOff>
      <xdr:row>81</xdr:row>
      <xdr:rowOff>19050</xdr:rowOff>
    </xdr:from>
    <xdr:to>
      <xdr:col>24</xdr:col>
      <xdr:colOff>123825</xdr:colOff>
      <xdr:row>81</xdr:row>
      <xdr:rowOff>19050</xdr:rowOff>
    </xdr:to>
    <xdr:sp macro="" textlink="">
      <xdr:nvSpPr>
        <xdr:cNvPr id="402405" name="Line 419"/>
        <xdr:cNvSpPr>
          <a:spLocks noChangeShapeType="1"/>
        </xdr:cNvSpPr>
      </xdr:nvSpPr>
      <xdr:spPr bwMode="auto">
        <a:xfrm>
          <a:off x="16421100" y="1390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142875</xdr:rowOff>
    </xdr:from>
    <xdr:to>
      <xdr:col>25</xdr:col>
      <xdr:colOff>200025</xdr:colOff>
      <xdr:row>73</xdr:row>
      <xdr:rowOff>9525</xdr:rowOff>
    </xdr:to>
    <xdr:sp macro="" textlink="">
      <xdr:nvSpPr>
        <xdr:cNvPr id="11684" name="公債費以外最大値テキスト"/>
        <xdr:cNvSpPr txBox="1">
          <a:spLocks noChangeArrowheads="1"/>
        </xdr:cNvSpPr>
      </xdr:nvSpPr>
      <xdr:spPr bwMode="auto">
        <a:xfrm>
          <a:off x="16602075"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42.6</a:t>
          </a:r>
        </a:p>
      </xdr:txBody>
    </xdr:sp>
    <xdr:clientData/>
  </xdr:twoCellAnchor>
  <xdr:twoCellAnchor>
    <xdr:from>
      <xdr:col>23</xdr:col>
      <xdr:colOff>628650</xdr:colOff>
      <xdr:row>73</xdr:row>
      <xdr:rowOff>28575</xdr:rowOff>
    </xdr:from>
    <xdr:to>
      <xdr:col>24</xdr:col>
      <xdr:colOff>123825</xdr:colOff>
      <xdr:row>73</xdr:row>
      <xdr:rowOff>28575</xdr:rowOff>
    </xdr:to>
    <xdr:sp macro="" textlink="">
      <xdr:nvSpPr>
        <xdr:cNvPr id="402407" name="Line 421"/>
        <xdr:cNvSpPr>
          <a:spLocks noChangeShapeType="1"/>
        </xdr:cNvSpPr>
      </xdr:nvSpPr>
      <xdr:spPr bwMode="auto">
        <a:xfrm>
          <a:off x="16421100"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73</xdr:row>
      <xdr:rowOff>28575</xdr:rowOff>
    </xdr:from>
    <xdr:to>
      <xdr:col>24</xdr:col>
      <xdr:colOff>28575</xdr:colOff>
      <xdr:row>74</xdr:row>
      <xdr:rowOff>9525</xdr:rowOff>
    </xdr:to>
    <xdr:sp macro="" textlink="">
      <xdr:nvSpPr>
        <xdr:cNvPr id="402408" name="Line 422"/>
        <xdr:cNvSpPr>
          <a:spLocks noChangeShapeType="1"/>
        </xdr:cNvSpPr>
      </xdr:nvSpPr>
      <xdr:spPr bwMode="auto">
        <a:xfrm flipV="1">
          <a:off x="15668625" y="125444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87"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61.6</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402410" name="AutoShape 424"/>
        <xdr:cNvSpPr>
          <a:spLocks noChangeArrowheads="1"/>
        </xdr:cNvSpPr>
      </xdr:nvSpPr>
      <xdr:spPr bwMode="auto">
        <a:xfrm>
          <a:off x="16459200"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xdr:rowOff>
    </xdr:from>
    <xdr:to>
      <xdr:col>22</xdr:col>
      <xdr:colOff>561975</xdr:colOff>
      <xdr:row>74</xdr:row>
      <xdr:rowOff>19050</xdr:rowOff>
    </xdr:to>
    <xdr:sp macro="" textlink="">
      <xdr:nvSpPr>
        <xdr:cNvPr id="402411" name="Line 425"/>
        <xdr:cNvSpPr>
          <a:spLocks noChangeShapeType="1"/>
        </xdr:cNvSpPr>
      </xdr:nvSpPr>
      <xdr:spPr bwMode="auto">
        <a:xfrm flipV="1">
          <a:off x="14782800" y="12696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66675</xdr:rowOff>
    </xdr:from>
    <xdr:to>
      <xdr:col>22</xdr:col>
      <xdr:colOff>619125</xdr:colOff>
      <xdr:row>77</xdr:row>
      <xdr:rowOff>0</xdr:rowOff>
    </xdr:to>
    <xdr:sp macro="" textlink="">
      <xdr:nvSpPr>
        <xdr:cNvPr id="402412" name="AutoShape 426"/>
        <xdr:cNvSpPr>
          <a:spLocks noChangeArrowheads="1"/>
        </xdr:cNvSpPr>
      </xdr:nvSpPr>
      <xdr:spPr bwMode="auto">
        <a:xfrm>
          <a:off x="15621000" y="13096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91" name="Text Box 427"/>
        <xdr:cNvSpPr txBox="1">
          <a:spLocks noChangeArrowheads="1"/>
        </xdr:cNvSpPr>
      </xdr:nvSpPr>
      <xdr:spPr bwMode="auto">
        <a:xfrm>
          <a:off x="15287625" y="1321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20</xdr:col>
      <xdr:colOff>161925</xdr:colOff>
      <xdr:row>73</xdr:row>
      <xdr:rowOff>161925</xdr:rowOff>
    </xdr:from>
    <xdr:to>
      <xdr:col>21</xdr:col>
      <xdr:colOff>361950</xdr:colOff>
      <xdr:row>74</xdr:row>
      <xdr:rowOff>19050</xdr:rowOff>
    </xdr:to>
    <xdr:sp macro="" textlink="">
      <xdr:nvSpPr>
        <xdr:cNvPr id="402414" name="Line 428"/>
        <xdr:cNvSpPr>
          <a:spLocks noChangeShapeType="1"/>
        </xdr:cNvSpPr>
      </xdr:nvSpPr>
      <xdr:spPr bwMode="auto">
        <a:xfrm>
          <a:off x="13896975" y="126777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xdr:rowOff>
    </xdr:from>
    <xdr:to>
      <xdr:col>21</xdr:col>
      <xdr:colOff>409575</xdr:colOff>
      <xdr:row>76</xdr:row>
      <xdr:rowOff>104775</xdr:rowOff>
    </xdr:to>
    <xdr:sp macro="" textlink="">
      <xdr:nvSpPr>
        <xdr:cNvPr id="402415" name="AutoShape 429"/>
        <xdr:cNvSpPr>
          <a:spLocks noChangeArrowheads="1"/>
        </xdr:cNvSpPr>
      </xdr:nvSpPr>
      <xdr:spPr bwMode="auto">
        <a:xfrm>
          <a:off x="14735175" y="13039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123825</xdr:rowOff>
    </xdr:from>
    <xdr:to>
      <xdr:col>22</xdr:col>
      <xdr:colOff>57150</xdr:colOff>
      <xdr:row>77</xdr:row>
      <xdr:rowOff>161925</xdr:rowOff>
    </xdr:to>
    <xdr:sp macro="" textlink="">
      <xdr:nvSpPr>
        <xdr:cNvPr id="11694" name="Text Box 430"/>
        <xdr:cNvSpPr txBox="1">
          <a:spLocks noChangeArrowheads="1"/>
        </xdr:cNvSpPr>
      </xdr:nvSpPr>
      <xdr:spPr bwMode="auto">
        <a:xfrm>
          <a:off x="14401800"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59.4</a:t>
          </a:r>
        </a:p>
      </xdr:txBody>
    </xdr:sp>
    <xdr:clientData/>
  </xdr:twoCellAnchor>
  <xdr:twoCellAnchor>
    <xdr:from>
      <xdr:col>18</xdr:col>
      <xdr:colOff>638175</xdr:colOff>
      <xdr:row>73</xdr:row>
      <xdr:rowOff>161925</xdr:rowOff>
    </xdr:from>
    <xdr:to>
      <xdr:col>20</xdr:col>
      <xdr:colOff>161925</xdr:colOff>
      <xdr:row>74</xdr:row>
      <xdr:rowOff>104775</xdr:rowOff>
    </xdr:to>
    <xdr:sp macro="" textlink="">
      <xdr:nvSpPr>
        <xdr:cNvPr id="402417" name="Line 431"/>
        <xdr:cNvSpPr>
          <a:spLocks noChangeShapeType="1"/>
        </xdr:cNvSpPr>
      </xdr:nvSpPr>
      <xdr:spPr bwMode="auto">
        <a:xfrm flipV="1">
          <a:off x="13001625" y="126777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0</xdr:rowOff>
    </xdr:to>
    <xdr:sp macro="" textlink="">
      <xdr:nvSpPr>
        <xdr:cNvPr id="402418" name="AutoShape 432"/>
        <xdr:cNvSpPr>
          <a:spLocks noChangeArrowheads="1"/>
        </xdr:cNvSpPr>
      </xdr:nvSpPr>
      <xdr:spPr bwMode="auto">
        <a:xfrm>
          <a:off x="13839825" y="13106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697" name="Text Box 433"/>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61.4</a:t>
          </a:r>
        </a:p>
      </xdr:txBody>
    </xdr:sp>
    <xdr:clientData/>
  </xdr:twoCellAnchor>
  <xdr:twoCellAnchor>
    <xdr:from>
      <xdr:col>18</xdr:col>
      <xdr:colOff>590550</xdr:colOff>
      <xdr:row>76</xdr:row>
      <xdr:rowOff>123825</xdr:rowOff>
    </xdr:from>
    <xdr:to>
      <xdr:col>19</xdr:col>
      <xdr:colOff>9525</xdr:colOff>
      <xdr:row>77</xdr:row>
      <xdr:rowOff>57150</xdr:rowOff>
    </xdr:to>
    <xdr:sp macro="" textlink="">
      <xdr:nvSpPr>
        <xdr:cNvPr id="402420" name="AutoShape 434"/>
        <xdr:cNvSpPr>
          <a:spLocks noChangeArrowheads="1"/>
        </xdr:cNvSpPr>
      </xdr:nvSpPr>
      <xdr:spPr bwMode="auto">
        <a:xfrm>
          <a:off x="12954000" y="1315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66675</xdr:rowOff>
    </xdr:from>
    <xdr:to>
      <xdr:col>19</xdr:col>
      <xdr:colOff>333375</xdr:colOff>
      <xdr:row>78</xdr:row>
      <xdr:rowOff>104775</xdr:rowOff>
    </xdr:to>
    <xdr:sp macro="" textlink="">
      <xdr:nvSpPr>
        <xdr:cNvPr id="11699" name="Text Box 435"/>
        <xdr:cNvSpPr txBox="1">
          <a:spLocks noChangeArrowheads="1"/>
        </xdr:cNvSpPr>
      </xdr:nvSpPr>
      <xdr:spPr bwMode="auto">
        <a:xfrm>
          <a:off x="12620625" y="1326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63.0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72</xdr:row>
      <xdr:rowOff>142875</xdr:rowOff>
    </xdr:from>
    <xdr:to>
      <xdr:col>24</xdr:col>
      <xdr:colOff>85725</xdr:colOff>
      <xdr:row>73</xdr:row>
      <xdr:rowOff>76200</xdr:rowOff>
    </xdr:to>
    <xdr:sp macro="" textlink="">
      <xdr:nvSpPr>
        <xdr:cNvPr id="402427" name="Oval 441"/>
        <xdr:cNvSpPr>
          <a:spLocks noChangeArrowheads="1"/>
        </xdr:cNvSpPr>
      </xdr:nvSpPr>
      <xdr:spPr bwMode="auto">
        <a:xfrm>
          <a:off x="16459200" y="12487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72</xdr:row>
      <xdr:rowOff>85725</xdr:rowOff>
    </xdr:from>
    <xdr:to>
      <xdr:col>25</xdr:col>
      <xdr:colOff>200025</xdr:colOff>
      <xdr:row>73</xdr:row>
      <xdr:rowOff>123825</xdr:rowOff>
    </xdr:to>
    <xdr:sp macro="" textlink="">
      <xdr:nvSpPr>
        <xdr:cNvPr id="11706" name="公債費以外該当値テキスト"/>
        <xdr:cNvSpPr txBox="1">
          <a:spLocks noChangeArrowheads="1"/>
        </xdr:cNvSpPr>
      </xdr:nvSpPr>
      <xdr:spPr bwMode="auto">
        <a:xfrm>
          <a:off x="16602075"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42.6</a:t>
          </a:r>
        </a:p>
      </xdr:txBody>
    </xdr:sp>
    <xdr:clientData/>
  </xdr:twoCellAnchor>
  <xdr:twoCellAnchor>
    <xdr:from>
      <xdr:col>22</xdr:col>
      <xdr:colOff>514350</xdr:colOff>
      <xdr:row>73</xdr:row>
      <xdr:rowOff>133350</xdr:rowOff>
    </xdr:from>
    <xdr:to>
      <xdr:col>22</xdr:col>
      <xdr:colOff>619125</xdr:colOff>
      <xdr:row>74</xdr:row>
      <xdr:rowOff>66675</xdr:rowOff>
    </xdr:to>
    <xdr:sp macro="" textlink="">
      <xdr:nvSpPr>
        <xdr:cNvPr id="402429" name="Oval 443"/>
        <xdr:cNvSpPr>
          <a:spLocks noChangeArrowheads="1"/>
        </xdr:cNvSpPr>
      </xdr:nvSpPr>
      <xdr:spPr bwMode="auto">
        <a:xfrm>
          <a:off x="15621000" y="12649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72</xdr:row>
      <xdr:rowOff>104775</xdr:rowOff>
    </xdr:from>
    <xdr:to>
      <xdr:col>23</xdr:col>
      <xdr:colOff>228600</xdr:colOff>
      <xdr:row>73</xdr:row>
      <xdr:rowOff>142875</xdr:rowOff>
    </xdr:to>
    <xdr:sp macro="" textlink="">
      <xdr:nvSpPr>
        <xdr:cNvPr id="11708" name="Text Box 444"/>
        <xdr:cNvSpPr txBox="1">
          <a:spLocks noChangeArrowheads="1"/>
        </xdr:cNvSpPr>
      </xdr:nvSpPr>
      <xdr:spPr bwMode="auto">
        <a:xfrm>
          <a:off x="15287625" y="12449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47.5</a:t>
          </a:r>
        </a:p>
      </xdr:txBody>
    </xdr:sp>
    <xdr:clientData/>
  </xdr:twoCellAnchor>
  <xdr:twoCellAnchor>
    <xdr:from>
      <xdr:col>21</xdr:col>
      <xdr:colOff>314325</xdr:colOff>
      <xdr:row>73</xdr:row>
      <xdr:rowOff>142875</xdr:rowOff>
    </xdr:from>
    <xdr:to>
      <xdr:col>21</xdr:col>
      <xdr:colOff>409575</xdr:colOff>
      <xdr:row>74</xdr:row>
      <xdr:rowOff>66675</xdr:rowOff>
    </xdr:to>
    <xdr:sp macro="" textlink="">
      <xdr:nvSpPr>
        <xdr:cNvPr id="402431" name="Oval 445"/>
        <xdr:cNvSpPr>
          <a:spLocks noChangeArrowheads="1"/>
        </xdr:cNvSpPr>
      </xdr:nvSpPr>
      <xdr:spPr bwMode="auto">
        <a:xfrm>
          <a:off x="14735175" y="12658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72</xdr:row>
      <xdr:rowOff>104775</xdr:rowOff>
    </xdr:from>
    <xdr:to>
      <xdr:col>22</xdr:col>
      <xdr:colOff>57150</xdr:colOff>
      <xdr:row>73</xdr:row>
      <xdr:rowOff>142875</xdr:rowOff>
    </xdr:to>
    <xdr:sp macro="" textlink="">
      <xdr:nvSpPr>
        <xdr:cNvPr id="11710" name="Text Box 446"/>
        <xdr:cNvSpPr txBox="1">
          <a:spLocks noChangeArrowheads="1"/>
        </xdr:cNvSpPr>
      </xdr:nvSpPr>
      <xdr:spPr bwMode="auto">
        <a:xfrm>
          <a:off x="14401800" y="12449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47.7</a:t>
          </a:r>
        </a:p>
      </xdr:txBody>
    </xdr:sp>
    <xdr:clientData/>
  </xdr:twoCellAnchor>
  <xdr:twoCellAnchor>
    <xdr:from>
      <xdr:col>20</xdr:col>
      <xdr:colOff>104775</xdr:colOff>
      <xdr:row>73</xdr:row>
      <xdr:rowOff>114300</xdr:rowOff>
    </xdr:from>
    <xdr:to>
      <xdr:col>20</xdr:col>
      <xdr:colOff>209550</xdr:colOff>
      <xdr:row>74</xdr:row>
      <xdr:rowOff>47625</xdr:rowOff>
    </xdr:to>
    <xdr:sp macro="" textlink="">
      <xdr:nvSpPr>
        <xdr:cNvPr id="413697" name="Oval 447"/>
        <xdr:cNvSpPr>
          <a:spLocks noChangeArrowheads="1"/>
        </xdr:cNvSpPr>
      </xdr:nvSpPr>
      <xdr:spPr bwMode="auto">
        <a:xfrm>
          <a:off x="13839825" y="12630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85725</xdr:rowOff>
    </xdr:from>
    <xdr:to>
      <xdr:col>20</xdr:col>
      <xdr:colOff>542925</xdr:colOff>
      <xdr:row>73</xdr:row>
      <xdr:rowOff>123825</xdr:rowOff>
    </xdr:to>
    <xdr:sp macro="" textlink="">
      <xdr:nvSpPr>
        <xdr:cNvPr id="11712" name="Text Box 448"/>
        <xdr:cNvSpPr txBox="1">
          <a:spLocks noChangeArrowheads="1"/>
        </xdr:cNvSpPr>
      </xdr:nvSpPr>
      <xdr:spPr bwMode="auto">
        <a:xfrm>
          <a:off x="13515975"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46.9</a:t>
          </a:r>
        </a:p>
      </xdr:txBody>
    </xdr:sp>
    <xdr:clientData/>
  </xdr:twoCellAnchor>
  <xdr:twoCellAnchor>
    <xdr:from>
      <xdr:col>18</xdr:col>
      <xdr:colOff>590550</xdr:colOff>
      <xdr:row>74</xdr:row>
      <xdr:rowOff>57150</xdr:rowOff>
    </xdr:from>
    <xdr:to>
      <xdr:col>19</xdr:col>
      <xdr:colOff>9525</xdr:colOff>
      <xdr:row>74</xdr:row>
      <xdr:rowOff>161925</xdr:rowOff>
    </xdr:to>
    <xdr:sp macro="" textlink="">
      <xdr:nvSpPr>
        <xdr:cNvPr id="413699" name="Oval 449"/>
        <xdr:cNvSpPr>
          <a:spLocks noChangeArrowheads="1"/>
        </xdr:cNvSpPr>
      </xdr:nvSpPr>
      <xdr:spPr bwMode="auto">
        <a:xfrm>
          <a:off x="12954000"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73</xdr:row>
      <xdr:rowOff>28575</xdr:rowOff>
    </xdr:from>
    <xdr:to>
      <xdr:col>19</xdr:col>
      <xdr:colOff>333375</xdr:colOff>
      <xdr:row>74</xdr:row>
      <xdr:rowOff>66675</xdr:rowOff>
    </xdr:to>
    <xdr:sp macro="" textlink="">
      <xdr:nvSpPr>
        <xdr:cNvPr id="11714" name="Text Box 450"/>
        <xdr:cNvSpPr txBox="1">
          <a:spLocks noChangeArrowheads="1"/>
        </xdr:cNvSpPr>
      </xdr:nvSpPr>
      <xdr:spPr bwMode="auto">
        <a:xfrm>
          <a:off x="1262062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15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15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16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長野県根羽村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1602"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1603"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71605"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1607"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1608"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1609"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1612"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1616"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1617"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1618"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1619"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1620"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162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162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623"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1625"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71627"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71629"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71631"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71633"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71635"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1637"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16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0</xdr:rowOff>
    </xdr:from>
    <xdr:to>
      <xdr:col>4</xdr:col>
      <xdr:colOff>1114425</xdr:colOff>
      <xdr:row>20</xdr:row>
      <xdr:rowOff>0</xdr:rowOff>
    </xdr:to>
    <xdr:sp macro="" textlink="">
      <xdr:nvSpPr>
        <xdr:cNvPr id="371640" name="Line 44"/>
        <xdr:cNvSpPr>
          <a:spLocks noChangeShapeType="1"/>
        </xdr:cNvSpPr>
      </xdr:nvSpPr>
      <xdr:spPr bwMode="auto">
        <a:xfrm flipV="1">
          <a:off x="5648325" y="1933575"/>
          <a:ext cx="0" cy="1543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0</xdr:rowOff>
    </xdr:from>
    <xdr:to>
      <xdr:col>5</xdr:col>
      <xdr:colOff>838200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120,536</a:t>
          </a:r>
        </a:p>
      </xdr:txBody>
    </xdr:sp>
    <xdr:clientData/>
  </xdr:twoCellAnchor>
  <xdr:twoCellAnchor>
    <xdr:from>
      <xdr:col>4</xdr:col>
      <xdr:colOff>1028700</xdr:colOff>
      <xdr:row>20</xdr:row>
      <xdr:rowOff>0</xdr:rowOff>
    </xdr:from>
    <xdr:to>
      <xdr:col>5</xdr:col>
      <xdr:colOff>76200</xdr:colOff>
      <xdr:row>20</xdr:row>
      <xdr:rowOff>0</xdr:rowOff>
    </xdr:to>
    <xdr:sp macro="" textlink="">
      <xdr:nvSpPr>
        <xdr:cNvPr id="371642" name="Line 46"/>
        <xdr:cNvSpPr>
          <a:spLocks noChangeShapeType="1"/>
        </xdr:cNvSpPr>
      </xdr:nvSpPr>
      <xdr:spPr bwMode="auto">
        <a:xfrm>
          <a:off x="5562600" y="3476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114300</xdr:rowOff>
    </xdr:from>
    <xdr:to>
      <xdr:col>5</xdr:col>
      <xdr:colOff>838200</xdr:colOff>
      <xdr:row>10</xdr:row>
      <xdr:rowOff>152400</xdr:rowOff>
    </xdr:to>
    <xdr:sp macro="" textlink="">
      <xdr:nvSpPr>
        <xdr:cNvPr id="12335" name="人口1人当たり決算額の推移最大値テキスト130"/>
        <xdr:cNvSpPr txBox="1">
          <a:spLocks noChangeArrowheads="1"/>
        </xdr:cNvSpPr>
      </xdr:nvSpPr>
      <xdr:spPr bwMode="auto">
        <a:xfrm>
          <a:off x="5743575" y="170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525,317</a:t>
          </a:r>
        </a:p>
      </xdr:txBody>
    </xdr:sp>
    <xdr:clientData/>
  </xdr:twoCellAnchor>
  <xdr:twoCellAnchor>
    <xdr:from>
      <xdr:col>4</xdr:col>
      <xdr:colOff>1028700</xdr:colOff>
      <xdr:row>11</xdr:row>
      <xdr:rowOff>0</xdr:rowOff>
    </xdr:from>
    <xdr:to>
      <xdr:col>5</xdr:col>
      <xdr:colOff>76200</xdr:colOff>
      <xdr:row>11</xdr:row>
      <xdr:rowOff>0</xdr:rowOff>
    </xdr:to>
    <xdr:sp macro="" textlink="">
      <xdr:nvSpPr>
        <xdr:cNvPr id="371644" name="Line 48"/>
        <xdr:cNvSpPr>
          <a:spLocks noChangeShapeType="1"/>
        </xdr:cNvSpPr>
      </xdr:nvSpPr>
      <xdr:spPr bwMode="auto">
        <a:xfrm>
          <a:off x="5562600" y="193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57150</xdr:rowOff>
    </xdr:from>
    <xdr:to>
      <xdr:col>4</xdr:col>
      <xdr:colOff>1114425</xdr:colOff>
      <xdr:row>17</xdr:row>
      <xdr:rowOff>66675</xdr:rowOff>
    </xdr:to>
    <xdr:sp macro="" textlink="">
      <xdr:nvSpPr>
        <xdr:cNvPr id="371645" name="Line 49"/>
        <xdr:cNvSpPr>
          <a:spLocks noChangeShapeType="1"/>
        </xdr:cNvSpPr>
      </xdr:nvSpPr>
      <xdr:spPr bwMode="auto">
        <a:xfrm>
          <a:off x="5000625" y="3019425"/>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28575</xdr:rowOff>
    </xdr:from>
    <xdr:to>
      <xdr:col>5</xdr:col>
      <xdr:colOff>838200</xdr:colOff>
      <xdr:row>19</xdr:row>
      <xdr:rowOff>66675</xdr:rowOff>
    </xdr:to>
    <xdr:sp macro="" textlink="">
      <xdr:nvSpPr>
        <xdr:cNvPr id="12338" name="人口1人当たり決算額の推移平均値テキスト130"/>
        <xdr:cNvSpPr txBox="1">
          <a:spLocks noChangeArrowheads="1"/>
        </xdr:cNvSpPr>
      </xdr:nvSpPr>
      <xdr:spPr bwMode="auto">
        <a:xfrm>
          <a:off x="57435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189,150</a:t>
          </a:r>
        </a:p>
      </xdr:txBody>
    </xdr:sp>
    <xdr:clientData/>
  </xdr:twoCellAnchor>
  <xdr:twoCellAnchor>
    <xdr:from>
      <xdr:col>4</xdr:col>
      <xdr:colOff>1066800</xdr:colOff>
      <xdr:row>18</xdr:row>
      <xdr:rowOff>28575</xdr:rowOff>
    </xdr:from>
    <xdr:to>
      <xdr:col>5</xdr:col>
      <xdr:colOff>38100</xdr:colOff>
      <xdr:row>18</xdr:row>
      <xdr:rowOff>133350</xdr:rowOff>
    </xdr:to>
    <xdr:sp macro="" textlink="">
      <xdr:nvSpPr>
        <xdr:cNvPr id="371647" name="AutoShape 51"/>
        <xdr:cNvSpPr>
          <a:spLocks noChangeArrowheads="1"/>
        </xdr:cNvSpPr>
      </xdr:nvSpPr>
      <xdr:spPr bwMode="auto">
        <a:xfrm>
          <a:off x="5600700" y="316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38100</xdr:rowOff>
    </xdr:from>
    <xdr:to>
      <xdr:col>4</xdr:col>
      <xdr:colOff>466725</xdr:colOff>
      <xdr:row>17</xdr:row>
      <xdr:rowOff>57150</xdr:rowOff>
    </xdr:to>
    <xdr:sp macro="" textlink="">
      <xdr:nvSpPr>
        <xdr:cNvPr id="371648" name="Line 52"/>
        <xdr:cNvSpPr>
          <a:spLocks noChangeShapeType="1"/>
        </xdr:cNvSpPr>
      </xdr:nvSpPr>
      <xdr:spPr bwMode="auto">
        <a:xfrm>
          <a:off x="4305300"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9525</xdr:rowOff>
    </xdr:from>
    <xdr:to>
      <xdr:col>4</xdr:col>
      <xdr:colOff>523875</xdr:colOff>
      <xdr:row>18</xdr:row>
      <xdr:rowOff>114300</xdr:rowOff>
    </xdr:to>
    <xdr:sp macro="" textlink="">
      <xdr:nvSpPr>
        <xdr:cNvPr id="371649" name="AutoShape 53"/>
        <xdr:cNvSpPr>
          <a:spLocks noChangeArrowheads="1"/>
        </xdr:cNvSpPr>
      </xdr:nvSpPr>
      <xdr:spPr bwMode="auto">
        <a:xfrm>
          <a:off x="4953000" y="31432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123825</xdr:rowOff>
    </xdr:from>
    <xdr:to>
      <xdr:col>4</xdr:col>
      <xdr:colOff>819150</xdr:colOff>
      <xdr:row>19</xdr:row>
      <xdr:rowOff>161925</xdr:rowOff>
    </xdr:to>
    <xdr:sp macro="" textlink="">
      <xdr:nvSpPr>
        <xdr:cNvPr id="12342" name="Text Box 54"/>
        <xdr:cNvSpPr txBox="1">
          <a:spLocks noChangeArrowheads="1"/>
        </xdr:cNvSpPr>
      </xdr:nvSpPr>
      <xdr:spPr bwMode="auto">
        <a:xfrm>
          <a:off x="4619625" y="325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3</xdr:col>
      <xdr:colOff>209550</xdr:colOff>
      <xdr:row>17</xdr:row>
      <xdr:rowOff>38100</xdr:rowOff>
    </xdr:from>
    <xdr:to>
      <xdr:col>3</xdr:col>
      <xdr:colOff>904875</xdr:colOff>
      <xdr:row>17</xdr:row>
      <xdr:rowOff>57150</xdr:rowOff>
    </xdr:to>
    <xdr:sp macro="" textlink="">
      <xdr:nvSpPr>
        <xdr:cNvPr id="371651" name="Line 55"/>
        <xdr:cNvSpPr>
          <a:spLocks noChangeShapeType="1"/>
        </xdr:cNvSpPr>
      </xdr:nvSpPr>
      <xdr:spPr bwMode="auto">
        <a:xfrm flipV="1">
          <a:off x="3609975" y="300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66675</xdr:rowOff>
    </xdr:from>
    <xdr:to>
      <xdr:col>3</xdr:col>
      <xdr:colOff>952500</xdr:colOff>
      <xdr:row>19</xdr:row>
      <xdr:rowOff>0</xdr:rowOff>
    </xdr:to>
    <xdr:sp macro="" textlink="">
      <xdr:nvSpPr>
        <xdr:cNvPr id="371652" name="AutoShape 56"/>
        <xdr:cNvSpPr>
          <a:spLocks noChangeArrowheads="1"/>
        </xdr:cNvSpPr>
      </xdr:nvSpPr>
      <xdr:spPr bwMode="auto">
        <a:xfrm>
          <a:off x="4257675" y="32004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9525</xdr:rowOff>
    </xdr:from>
    <xdr:to>
      <xdr:col>4</xdr:col>
      <xdr:colOff>152400</xdr:colOff>
      <xdr:row>20</xdr:row>
      <xdr:rowOff>47625</xdr:rowOff>
    </xdr:to>
    <xdr:sp macro="" textlink="">
      <xdr:nvSpPr>
        <xdr:cNvPr id="12345" name="Text Box 57"/>
        <xdr:cNvSpPr txBox="1">
          <a:spLocks noChangeArrowheads="1"/>
        </xdr:cNvSpPr>
      </xdr:nvSpPr>
      <xdr:spPr bwMode="auto">
        <a:xfrm>
          <a:off x="3924300"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178,825</a:t>
          </a:r>
        </a:p>
      </xdr:txBody>
    </xdr:sp>
    <xdr:clientData/>
  </xdr:twoCellAnchor>
  <xdr:twoCellAnchor>
    <xdr:from>
      <xdr:col>2</xdr:col>
      <xdr:colOff>638175</xdr:colOff>
      <xdr:row>17</xdr:row>
      <xdr:rowOff>57150</xdr:rowOff>
    </xdr:from>
    <xdr:to>
      <xdr:col>3</xdr:col>
      <xdr:colOff>209550</xdr:colOff>
      <xdr:row>17</xdr:row>
      <xdr:rowOff>85725</xdr:rowOff>
    </xdr:to>
    <xdr:sp macro="" textlink="">
      <xdr:nvSpPr>
        <xdr:cNvPr id="371654" name="Line 58"/>
        <xdr:cNvSpPr>
          <a:spLocks noChangeShapeType="1"/>
        </xdr:cNvSpPr>
      </xdr:nvSpPr>
      <xdr:spPr bwMode="auto">
        <a:xfrm flipV="1">
          <a:off x="2905125" y="30194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57150</xdr:rowOff>
    </xdr:from>
    <xdr:to>
      <xdr:col>3</xdr:col>
      <xdr:colOff>257175</xdr:colOff>
      <xdr:row>18</xdr:row>
      <xdr:rowOff>161925</xdr:rowOff>
    </xdr:to>
    <xdr:sp macro="" textlink="">
      <xdr:nvSpPr>
        <xdr:cNvPr id="371655" name="AutoShape 59"/>
        <xdr:cNvSpPr>
          <a:spLocks noChangeArrowheads="1"/>
        </xdr:cNvSpPr>
      </xdr:nvSpPr>
      <xdr:spPr bwMode="auto">
        <a:xfrm>
          <a:off x="3552825" y="319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0</xdr:rowOff>
    </xdr:from>
    <xdr:to>
      <xdr:col>3</xdr:col>
      <xdr:colOff>590550</xdr:colOff>
      <xdr:row>20</xdr:row>
      <xdr:rowOff>38100</xdr:rowOff>
    </xdr:to>
    <xdr:sp macro="" textlink="">
      <xdr:nvSpPr>
        <xdr:cNvPr id="12348" name="Text Box 60"/>
        <xdr:cNvSpPr txBox="1">
          <a:spLocks noChangeArrowheads="1"/>
        </xdr:cNvSpPr>
      </xdr:nvSpPr>
      <xdr:spPr bwMode="auto">
        <a:xfrm>
          <a:off x="32289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181,337</a:t>
          </a:r>
        </a:p>
      </xdr:txBody>
    </xdr:sp>
    <xdr:clientData/>
  </xdr:twoCellAnchor>
  <xdr:twoCellAnchor>
    <xdr:from>
      <xdr:col>2</xdr:col>
      <xdr:colOff>590550</xdr:colOff>
      <xdr:row>18</xdr:row>
      <xdr:rowOff>95250</xdr:rowOff>
    </xdr:from>
    <xdr:to>
      <xdr:col>2</xdr:col>
      <xdr:colOff>695325</xdr:colOff>
      <xdr:row>19</xdr:row>
      <xdr:rowOff>28575</xdr:rowOff>
    </xdr:to>
    <xdr:sp macro="" textlink="">
      <xdr:nvSpPr>
        <xdr:cNvPr id="371657" name="AutoShape 61"/>
        <xdr:cNvSpPr>
          <a:spLocks noChangeArrowheads="1"/>
        </xdr:cNvSpPr>
      </xdr:nvSpPr>
      <xdr:spPr bwMode="auto">
        <a:xfrm>
          <a:off x="2857500" y="32289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38100</xdr:rowOff>
    </xdr:from>
    <xdr:to>
      <xdr:col>2</xdr:col>
      <xdr:colOff>1019175</xdr:colOff>
      <xdr:row>20</xdr:row>
      <xdr:rowOff>76200</xdr:rowOff>
    </xdr:to>
    <xdr:sp macro="" textlink="">
      <xdr:nvSpPr>
        <xdr:cNvPr id="12350" name="Text Box 62"/>
        <xdr:cNvSpPr txBox="1">
          <a:spLocks noChangeArrowheads="1"/>
        </xdr:cNvSpPr>
      </xdr:nvSpPr>
      <xdr:spPr bwMode="auto">
        <a:xfrm>
          <a:off x="2524125" y="334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172,773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19050</xdr:rowOff>
    </xdr:from>
    <xdr:to>
      <xdr:col>5</xdr:col>
      <xdr:colOff>38100</xdr:colOff>
      <xdr:row>17</xdr:row>
      <xdr:rowOff>123825</xdr:rowOff>
    </xdr:to>
    <xdr:sp macro="" textlink="">
      <xdr:nvSpPr>
        <xdr:cNvPr id="371664" name="Oval 68"/>
        <xdr:cNvSpPr>
          <a:spLocks noChangeArrowheads="1"/>
        </xdr:cNvSpPr>
      </xdr:nvSpPr>
      <xdr:spPr bwMode="auto">
        <a:xfrm>
          <a:off x="5600700" y="2981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66675</xdr:rowOff>
    </xdr:from>
    <xdr:to>
      <xdr:col>5</xdr:col>
      <xdr:colOff>838200</xdr:colOff>
      <xdr:row>17</xdr:row>
      <xdr:rowOff>104775</xdr:rowOff>
    </xdr:to>
    <xdr:sp macro="" textlink="">
      <xdr:nvSpPr>
        <xdr:cNvPr id="12357" name="人口1人当たり決算額の推移該当値テキスト130"/>
        <xdr:cNvSpPr txBox="1">
          <a:spLocks noChangeArrowheads="1"/>
        </xdr:cNvSpPr>
      </xdr:nvSpPr>
      <xdr:spPr bwMode="auto">
        <a:xfrm>
          <a:off x="57435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237,087</a:t>
          </a:r>
        </a:p>
      </xdr:txBody>
    </xdr:sp>
    <xdr:clientData/>
  </xdr:twoCellAnchor>
  <xdr:twoCellAnchor>
    <xdr:from>
      <xdr:col>4</xdr:col>
      <xdr:colOff>419100</xdr:colOff>
      <xdr:row>17</xdr:row>
      <xdr:rowOff>9525</xdr:rowOff>
    </xdr:from>
    <xdr:to>
      <xdr:col>4</xdr:col>
      <xdr:colOff>523875</xdr:colOff>
      <xdr:row>17</xdr:row>
      <xdr:rowOff>114300</xdr:rowOff>
    </xdr:to>
    <xdr:sp macro="" textlink="">
      <xdr:nvSpPr>
        <xdr:cNvPr id="371666" name="Oval 70"/>
        <xdr:cNvSpPr>
          <a:spLocks noChangeArrowheads="1"/>
        </xdr:cNvSpPr>
      </xdr:nvSpPr>
      <xdr:spPr bwMode="auto">
        <a:xfrm>
          <a:off x="4953000"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152400</xdr:rowOff>
    </xdr:from>
    <xdr:to>
      <xdr:col>4</xdr:col>
      <xdr:colOff>819150</xdr:colOff>
      <xdr:row>17</xdr:row>
      <xdr:rowOff>19050</xdr:rowOff>
    </xdr:to>
    <xdr:sp macro="" textlink="">
      <xdr:nvSpPr>
        <xdr:cNvPr id="12359" name="Text Box 71"/>
        <xdr:cNvSpPr txBox="1">
          <a:spLocks noChangeArrowheads="1"/>
        </xdr:cNvSpPr>
      </xdr:nvSpPr>
      <xdr:spPr bwMode="auto">
        <a:xfrm>
          <a:off x="461962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239,598</a:t>
          </a:r>
        </a:p>
      </xdr:txBody>
    </xdr:sp>
    <xdr:clientData/>
  </xdr:twoCellAnchor>
  <xdr:twoCellAnchor>
    <xdr:from>
      <xdr:col>3</xdr:col>
      <xdr:colOff>857250</xdr:colOff>
      <xdr:row>16</xdr:row>
      <xdr:rowOff>161925</xdr:rowOff>
    </xdr:from>
    <xdr:to>
      <xdr:col>3</xdr:col>
      <xdr:colOff>952500</xdr:colOff>
      <xdr:row>17</xdr:row>
      <xdr:rowOff>95250</xdr:rowOff>
    </xdr:to>
    <xdr:sp macro="" textlink="">
      <xdr:nvSpPr>
        <xdr:cNvPr id="371668" name="Oval 72"/>
        <xdr:cNvSpPr>
          <a:spLocks noChangeArrowheads="1"/>
        </xdr:cNvSpPr>
      </xdr:nvSpPr>
      <xdr:spPr bwMode="auto">
        <a:xfrm>
          <a:off x="4257675" y="2952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61" name="Text Box 73"/>
        <xdr:cNvSpPr txBox="1">
          <a:spLocks noChangeArrowheads="1"/>
        </xdr:cNvSpPr>
      </xdr:nvSpPr>
      <xdr:spPr bwMode="auto">
        <a:xfrm>
          <a:off x="39243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245,416</a:t>
          </a:r>
        </a:p>
      </xdr:txBody>
    </xdr:sp>
    <xdr:clientData/>
  </xdr:twoCellAnchor>
  <xdr:twoCellAnchor>
    <xdr:from>
      <xdr:col>3</xdr:col>
      <xdr:colOff>152400</xdr:colOff>
      <xdr:row>17</xdr:row>
      <xdr:rowOff>9525</xdr:rowOff>
    </xdr:from>
    <xdr:to>
      <xdr:col>3</xdr:col>
      <xdr:colOff>257175</xdr:colOff>
      <xdr:row>17</xdr:row>
      <xdr:rowOff>114300</xdr:rowOff>
    </xdr:to>
    <xdr:sp macro="" textlink="">
      <xdr:nvSpPr>
        <xdr:cNvPr id="371670" name="Oval 74"/>
        <xdr:cNvSpPr>
          <a:spLocks noChangeArrowheads="1"/>
        </xdr:cNvSpPr>
      </xdr:nvSpPr>
      <xdr:spPr bwMode="auto">
        <a:xfrm>
          <a:off x="3552825" y="29718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63" name="Text Box 75"/>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240,038</a:t>
          </a:r>
        </a:p>
      </xdr:txBody>
    </xdr:sp>
    <xdr:clientData/>
  </xdr:twoCellAnchor>
  <xdr:twoCellAnchor>
    <xdr:from>
      <xdr:col>2</xdr:col>
      <xdr:colOff>590550</xdr:colOff>
      <xdr:row>17</xdr:row>
      <xdr:rowOff>38100</xdr:rowOff>
    </xdr:from>
    <xdr:to>
      <xdr:col>2</xdr:col>
      <xdr:colOff>695325</xdr:colOff>
      <xdr:row>17</xdr:row>
      <xdr:rowOff>142875</xdr:rowOff>
    </xdr:to>
    <xdr:sp macro="" textlink="">
      <xdr:nvSpPr>
        <xdr:cNvPr id="371672" name="Oval 76"/>
        <xdr:cNvSpPr>
          <a:spLocks noChangeArrowheads="1"/>
        </xdr:cNvSpPr>
      </xdr:nvSpPr>
      <xdr:spPr bwMode="auto">
        <a:xfrm>
          <a:off x="2857500" y="300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9525</xdr:rowOff>
    </xdr:from>
    <xdr:to>
      <xdr:col>2</xdr:col>
      <xdr:colOff>1019175</xdr:colOff>
      <xdr:row>17</xdr:row>
      <xdr:rowOff>47625</xdr:rowOff>
    </xdr:to>
    <xdr:sp macro="" textlink="">
      <xdr:nvSpPr>
        <xdr:cNvPr id="12365" name="Text Box 77"/>
        <xdr:cNvSpPr txBox="1">
          <a:spLocks noChangeArrowheads="1"/>
        </xdr:cNvSpPr>
      </xdr:nvSpPr>
      <xdr:spPr bwMode="auto">
        <a:xfrm>
          <a:off x="252412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232,867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1675"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1679"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1680"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1681"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1682"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1683"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1684"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1685"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686"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1688"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371689" name="Line 93"/>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371690" name="Line 94"/>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3" name="Text Box 95"/>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371692" name="Line 96"/>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5" name="Text Box 97"/>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371694" name="Line 98"/>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7" name="Text Box 99"/>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371696" name="Line 100"/>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9" name="Text Box 101"/>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371698" name="Line 102"/>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1" name="Text Box 103"/>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1700"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170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104775</xdr:rowOff>
    </xdr:from>
    <xdr:to>
      <xdr:col>4</xdr:col>
      <xdr:colOff>1114425</xdr:colOff>
      <xdr:row>37</xdr:row>
      <xdr:rowOff>266700</xdr:rowOff>
    </xdr:to>
    <xdr:sp macro="" textlink="">
      <xdr:nvSpPr>
        <xdr:cNvPr id="371703" name="Line 107"/>
        <xdr:cNvSpPr>
          <a:spLocks noChangeShapeType="1"/>
        </xdr:cNvSpPr>
      </xdr:nvSpPr>
      <xdr:spPr bwMode="auto">
        <a:xfrm flipV="1">
          <a:off x="5648325" y="6029325"/>
          <a:ext cx="0" cy="13620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6"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-10,049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371705" name="Line 109"/>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47625</xdr:rowOff>
    </xdr:from>
    <xdr:to>
      <xdr:col>5</xdr:col>
      <xdr:colOff>838200</xdr:colOff>
      <xdr:row>33</xdr:row>
      <xdr:rowOff>85725</xdr:rowOff>
    </xdr:to>
    <xdr:sp macro="" textlink="">
      <xdr:nvSpPr>
        <xdr:cNvPr id="12398" name="人口1人当たり決算額の推移最大値テキスト445"/>
        <xdr:cNvSpPr txBox="1">
          <a:spLocks noChangeArrowheads="1"/>
        </xdr:cNvSpPr>
      </xdr:nvSpPr>
      <xdr:spPr bwMode="auto">
        <a:xfrm>
          <a:off x="5743575" y="580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115,692</a:t>
          </a:r>
        </a:p>
      </xdr:txBody>
    </xdr:sp>
    <xdr:clientData/>
  </xdr:twoCellAnchor>
  <xdr:twoCellAnchor>
    <xdr:from>
      <xdr:col>4</xdr:col>
      <xdr:colOff>1028700</xdr:colOff>
      <xdr:row>33</xdr:row>
      <xdr:rowOff>104775</xdr:rowOff>
    </xdr:from>
    <xdr:to>
      <xdr:col>5</xdr:col>
      <xdr:colOff>76200</xdr:colOff>
      <xdr:row>33</xdr:row>
      <xdr:rowOff>104775</xdr:rowOff>
    </xdr:to>
    <xdr:sp macro="" textlink="">
      <xdr:nvSpPr>
        <xdr:cNvPr id="371707" name="Line 111"/>
        <xdr:cNvSpPr>
          <a:spLocks noChangeShapeType="1"/>
        </xdr:cNvSpPr>
      </xdr:nvSpPr>
      <xdr:spPr bwMode="auto">
        <a:xfrm>
          <a:off x="5562600" y="6029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9525</xdr:rowOff>
    </xdr:from>
    <xdr:to>
      <xdr:col>4</xdr:col>
      <xdr:colOff>1114425</xdr:colOff>
      <xdr:row>36</xdr:row>
      <xdr:rowOff>66675</xdr:rowOff>
    </xdr:to>
    <xdr:sp macro="" textlink="">
      <xdr:nvSpPr>
        <xdr:cNvPr id="371708" name="Line 112"/>
        <xdr:cNvSpPr>
          <a:spLocks noChangeShapeType="1"/>
        </xdr:cNvSpPr>
      </xdr:nvSpPr>
      <xdr:spPr bwMode="auto">
        <a:xfrm>
          <a:off x="5000625" y="69627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66675</xdr:rowOff>
    </xdr:from>
    <xdr:to>
      <xdr:col>5</xdr:col>
      <xdr:colOff>838200</xdr:colOff>
      <xdr:row>35</xdr:row>
      <xdr:rowOff>276225</xdr:rowOff>
    </xdr:to>
    <xdr:sp macro="" textlink="">
      <xdr:nvSpPr>
        <xdr:cNvPr id="12401" name="人口1人当たり決算額の推移平均値テキスト445"/>
        <xdr:cNvSpPr txBox="1">
          <a:spLocks noChangeArrowheads="1"/>
        </xdr:cNvSpPr>
      </xdr:nvSpPr>
      <xdr:spPr bwMode="auto">
        <a:xfrm>
          <a:off x="57435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39,284</a:t>
          </a:r>
        </a:p>
      </xdr:txBody>
    </xdr:sp>
    <xdr:clientData/>
  </xdr:twoCellAnchor>
  <xdr:twoCellAnchor>
    <xdr:from>
      <xdr:col>4</xdr:col>
      <xdr:colOff>1066800</xdr:colOff>
      <xdr:row>35</xdr:row>
      <xdr:rowOff>200025</xdr:rowOff>
    </xdr:from>
    <xdr:to>
      <xdr:col>5</xdr:col>
      <xdr:colOff>38100</xdr:colOff>
      <xdr:row>35</xdr:row>
      <xdr:rowOff>295275</xdr:rowOff>
    </xdr:to>
    <xdr:sp macro="" textlink="">
      <xdr:nvSpPr>
        <xdr:cNvPr id="371710" name="AutoShape 114"/>
        <xdr:cNvSpPr>
          <a:spLocks noChangeArrowheads="1"/>
        </xdr:cNvSpPr>
      </xdr:nvSpPr>
      <xdr:spPr bwMode="auto">
        <a:xfrm>
          <a:off x="5600700" y="6810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85725</xdr:rowOff>
    </xdr:from>
    <xdr:to>
      <xdr:col>4</xdr:col>
      <xdr:colOff>466725</xdr:colOff>
      <xdr:row>36</xdr:row>
      <xdr:rowOff>9525</xdr:rowOff>
    </xdr:to>
    <xdr:sp macro="" textlink="">
      <xdr:nvSpPr>
        <xdr:cNvPr id="371711" name="Line 115"/>
        <xdr:cNvSpPr>
          <a:spLocks noChangeShapeType="1"/>
        </xdr:cNvSpPr>
      </xdr:nvSpPr>
      <xdr:spPr bwMode="auto">
        <a:xfrm>
          <a:off x="4305300" y="6696075"/>
          <a:ext cx="695325" cy="2667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161925</xdr:rowOff>
    </xdr:from>
    <xdr:to>
      <xdr:col>4</xdr:col>
      <xdr:colOff>523875</xdr:colOff>
      <xdr:row>35</xdr:row>
      <xdr:rowOff>266700</xdr:rowOff>
    </xdr:to>
    <xdr:sp macro="" textlink="">
      <xdr:nvSpPr>
        <xdr:cNvPr id="415744" name="AutoShape 116"/>
        <xdr:cNvSpPr>
          <a:spLocks noChangeArrowheads="1"/>
        </xdr:cNvSpPr>
      </xdr:nvSpPr>
      <xdr:spPr bwMode="auto">
        <a:xfrm>
          <a:off x="4953000" y="677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304800</xdr:rowOff>
    </xdr:from>
    <xdr:to>
      <xdr:col>4</xdr:col>
      <xdr:colOff>819150</xdr:colOff>
      <xdr:row>35</xdr:row>
      <xdr:rowOff>171450</xdr:rowOff>
    </xdr:to>
    <xdr:sp macro="" textlink="">
      <xdr:nvSpPr>
        <xdr:cNvPr id="12405" name="Text Box 117"/>
        <xdr:cNvSpPr txBox="1">
          <a:spLocks noChangeArrowheads="1"/>
        </xdr:cNvSpPr>
      </xdr:nvSpPr>
      <xdr:spPr bwMode="auto">
        <a:xfrm>
          <a:off x="4619625" y="6572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3</xdr:col>
      <xdr:colOff>209550</xdr:colOff>
      <xdr:row>34</xdr:row>
      <xdr:rowOff>200025</xdr:rowOff>
    </xdr:from>
    <xdr:to>
      <xdr:col>3</xdr:col>
      <xdr:colOff>904875</xdr:colOff>
      <xdr:row>35</xdr:row>
      <xdr:rowOff>85725</xdr:rowOff>
    </xdr:to>
    <xdr:sp macro="" textlink="">
      <xdr:nvSpPr>
        <xdr:cNvPr id="415746" name="Line 118"/>
        <xdr:cNvSpPr>
          <a:spLocks noChangeShapeType="1"/>
        </xdr:cNvSpPr>
      </xdr:nvSpPr>
      <xdr:spPr bwMode="auto">
        <a:xfrm>
          <a:off x="3609975" y="6467475"/>
          <a:ext cx="695325" cy="2286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415747" name="AutoShape 119"/>
        <xdr:cNvSpPr>
          <a:spLocks noChangeArrowheads="1"/>
        </xdr:cNvSpPr>
      </xdr:nvSpPr>
      <xdr:spPr bwMode="auto">
        <a:xfrm>
          <a:off x="4257675" y="6743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44,602</a:t>
          </a:r>
        </a:p>
      </xdr:txBody>
    </xdr:sp>
    <xdr:clientData/>
  </xdr:twoCellAnchor>
  <xdr:twoCellAnchor>
    <xdr:from>
      <xdr:col>2</xdr:col>
      <xdr:colOff>638175</xdr:colOff>
      <xdr:row>34</xdr:row>
      <xdr:rowOff>123825</xdr:rowOff>
    </xdr:from>
    <xdr:to>
      <xdr:col>3</xdr:col>
      <xdr:colOff>209550</xdr:colOff>
      <xdr:row>34</xdr:row>
      <xdr:rowOff>200025</xdr:rowOff>
    </xdr:to>
    <xdr:sp macro="" textlink="">
      <xdr:nvSpPr>
        <xdr:cNvPr id="415749" name="Line 121"/>
        <xdr:cNvSpPr>
          <a:spLocks noChangeShapeType="1"/>
        </xdr:cNvSpPr>
      </xdr:nvSpPr>
      <xdr:spPr bwMode="auto">
        <a:xfrm>
          <a:off x="2905125" y="63912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415750" name="AutoShape 122"/>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180975</xdr:rowOff>
    </xdr:from>
    <xdr:to>
      <xdr:col>3</xdr:col>
      <xdr:colOff>590550</xdr:colOff>
      <xdr:row>36</xdr:row>
      <xdr:rowOff>47625</xdr:rowOff>
    </xdr:to>
    <xdr:sp macro="" textlink="">
      <xdr:nvSpPr>
        <xdr:cNvPr id="12411" name="Text Box 123"/>
        <xdr:cNvSpPr txBox="1">
          <a:spLocks noChangeArrowheads="1"/>
        </xdr:cNvSpPr>
      </xdr:nvSpPr>
      <xdr:spPr bwMode="auto">
        <a:xfrm>
          <a:off x="3228975" y="679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51,255</a:t>
          </a:r>
        </a:p>
      </xdr:txBody>
    </xdr:sp>
    <xdr:clientData/>
  </xdr:twoCellAnchor>
  <xdr:twoCellAnchor>
    <xdr:from>
      <xdr:col>2</xdr:col>
      <xdr:colOff>590550</xdr:colOff>
      <xdr:row>35</xdr:row>
      <xdr:rowOff>19050</xdr:rowOff>
    </xdr:from>
    <xdr:to>
      <xdr:col>2</xdr:col>
      <xdr:colOff>695325</xdr:colOff>
      <xdr:row>35</xdr:row>
      <xdr:rowOff>123825</xdr:rowOff>
    </xdr:to>
    <xdr:sp macro="" textlink="">
      <xdr:nvSpPr>
        <xdr:cNvPr id="415752" name="AutoShape 124"/>
        <xdr:cNvSpPr>
          <a:spLocks noChangeArrowheads="1"/>
        </xdr:cNvSpPr>
      </xdr:nvSpPr>
      <xdr:spPr bwMode="auto">
        <a:xfrm>
          <a:off x="28575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133350</xdr:rowOff>
    </xdr:from>
    <xdr:to>
      <xdr:col>2</xdr:col>
      <xdr:colOff>1019175</xdr:colOff>
      <xdr:row>36</xdr:row>
      <xdr:rowOff>0</xdr:rowOff>
    </xdr:to>
    <xdr:sp macro="" textlink="">
      <xdr:nvSpPr>
        <xdr:cNvPr id="12413" name="Text Box 125"/>
        <xdr:cNvSpPr txBox="1">
          <a:spLocks noChangeArrowheads="1"/>
        </xdr:cNvSpPr>
      </xdr:nvSpPr>
      <xdr:spPr bwMode="auto">
        <a:xfrm>
          <a:off x="25241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55,243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xdr:rowOff>
    </xdr:from>
    <xdr:to>
      <xdr:col>5</xdr:col>
      <xdr:colOff>38100</xdr:colOff>
      <xdr:row>36</xdr:row>
      <xdr:rowOff>114300</xdr:rowOff>
    </xdr:to>
    <xdr:sp macro="" textlink="">
      <xdr:nvSpPr>
        <xdr:cNvPr id="415759" name="Oval 131"/>
        <xdr:cNvSpPr>
          <a:spLocks noChangeArrowheads="1"/>
        </xdr:cNvSpPr>
      </xdr:nvSpPr>
      <xdr:spPr bwMode="auto">
        <a:xfrm>
          <a:off x="5600700" y="696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xdr:rowOff>
    </xdr:from>
    <xdr:to>
      <xdr:col>5</xdr:col>
      <xdr:colOff>838200</xdr:colOff>
      <xdr:row>37</xdr:row>
      <xdr:rowOff>47625</xdr:rowOff>
    </xdr:to>
    <xdr:sp macro="" textlink="">
      <xdr:nvSpPr>
        <xdr:cNvPr id="12420" name="人口1人当たり決算額の推移該当値テキスト445"/>
        <xdr:cNvSpPr txBox="1">
          <a:spLocks noChangeArrowheads="1"/>
        </xdr:cNvSpPr>
      </xdr:nvSpPr>
      <xdr:spPr bwMode="auto">
        <a:xfrm>
          <a:off x="57435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24,476</a:t>
          </a:r>
        </a:p>
      </xdr:txBody>
    </xdr:sp>
    <xdr:clientData/>
  </xdr:twoCellAnchor>
  <xdr:twoCellAnchor>
    <xdr:from>
      <xdr:col>4</xdr:col>
      <xdr:colOff>419100</xdr:colOff>
      <xdr:row>35</xdr:row>
      <xdr:rowOff>304800</xdr:rowOff>
    </xdr:from>
    <xdr:to>
      <xdr:col>4</xdr:col>
      <xdr:colOff>523875</xdr:colOff>
      <xdr:row>36</xdr:row>
      <xdr:rowOff>66675</xdr:rowOff>
    </xdr:to>
    <xdr:sp macro="" textlink="">
      <xdr:nvSpPr>
        <xdr:cNvPr id="415761" name="Oval 133"/>
        <xdr:cNvSpPr>
          <a:spLocks noChangeArrowheads="1"/>
        </xdr:cNvSpPr>
      </xdr:nvSpPr>
      <xdr:spPr bwMode="auto">
        <a:xfrm>
          <a:off x="4953000" y="6915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76200</xdr:rowOff>
    </xdr:from>
    <xdr:to>
      <xdr:col>4</xdr:col>
      <xdr:colOff>819150</xdr:colOff>
      <xdr:row>37</xdr:row>
      <xdr:rowOff>114300</xdr:rowOff>
    </xdr:to>
    <xdr:sp macro="" textlink="">
      <xdr:nvSpPr>
        <xdr:cNvPr id="12422" name="Text Box 134"/>
        <xdr:cNvSpPr txBox="1">
          <a:spLocks noChangeArrowheads="1"/>
        </xdr:cNvSpPr>
      </xdr:nvSpPr>
      <xdr:spPr bwMode="auto">
        <a:xfrm>
          <a:off x="4619625"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29,378</a:t>
          </a:r>
        </a:p>
      </xdr:txBody>
    </xdr:sp>
    <xdr:clientData/>
  </xdr:twoCellAnchor>
  <xdr:twoCellAnchor>
    <xdr:from>
      <xdr:col>3</xdr:col>
      <xdr:colOff>857250</xdr:colOff>
      <xdr:row>35</xdr:row>
      <xdr:rowOff>38100</xdr:rowOff>
    </xdr:from>
    <xdr:to>
      <xdr:col>3</xdr:col>
      <xdr:colOff>952500</xdr:colOff>
      <xdr:row>35</xdr:row>
      <xdr:rowOff>142875</xdr:rowOff>
    </xdr:to>
    <xdr:sp macro="" textlink="">
      <xdr:nvSpPr>
        <xdr:cNvPr id="415763" name="Oval 135"/>
        <xdr:cNvSpPr>
          <a:spLocks noChangeArrowheads="1"/>
        </xdr:cNvSpPr>
      </xdr:nvSpPr>
      <xdr:spPr bwMode="auto">
        <a:xfrm>
          <a:off x="4257675" y="66484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180975</xdr:rowOff>
    </xdr:from>
    <xdr:to>
      <xdr:col>4</xdr:col>
      <xdr:colOff>152400</xdr:colOff>
      <xdr:row>35</xdr:row>
      <xdr:rowOff>47625</xdr:rowOff>
    </xdr:to>
    <xdr:sp macro="" textlink="">
      <xdr:nvSpPr>
        <xdr:cNvPr id="12424" name="Text Box 136"/>
        <xdr:cNvSpPr txBox="1">
          <a:spLocks noChangeArrowheads="1"/>
        </xdr:cNvSpPr>
      </xdr:nvSpPr>
      <xdr:spPr bwMode="auto">
        <a:xfrm>
          <a:off x="39243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53,664</a:t>
          </a:r>
        </a:p>
      </xdr:txBody>
    </xdr:sp>
    <xdr:clientData/>
  </xdr:twoCellAnchor>
  <xdr:twoCellAnchor>
    <xdr:from>
      <xdr:col>3</xdr:col>
      <xdr:colOff>152400</xdr:colOff>
      <xdr:row>34</xdr:row>
      <xdr:rowOff>142875</xdr:rowOff>
    </xdr:from>
    <xdr:to>
      <xdr:col>3</xdr:col>
      <xdr:colOff>257175</xdr:colOff>
      <xdr:row>34</xdr:row>
      <xdr:rowOff>247650</xdr:rowOff>
    </xdr:to>
    <xdr:sp macro="" textlink="">
      <xdr:nvSpPr>
        <xdr:cNvPr id="415765" name="Oval 137"/>
        <xdr:cNvSpPr>
          <a:spLocks noChangeArrowheads="1"/>
        </xdr:cNvSpPr>
      </xdr:nvSpPr>
      <xdr:spPr bwMode="auto">
        <a:xfrm>
          <a:off x="3552825" y="641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285750</xdr:rowOff>
    </xdr:from>
    <xdr:to>
      <xdr:col>3</xdr:col>
      <xdr:colOff>590550</xdr:colOff>
      <xdr:row>34</xdr:row>
      <xdr:rowOff>152400</xdr:rowOff>
    </xdr:to>
    <xdr:sp macro="" textlink="">
      <xdr:nvSpPr>
        <xdr:cNvPr id="12426" name="Text Box 138"/>
        <xdr:cNvSpPr txBox="1">
          <a:spLocks noChangeArrowheads="1"/>
        </xdr:cNvSpPr>
      </xdr:nvSpPr>
      <xdr:spPr bwMode="auto">
        <a:xfrm>
          <a:off x="3228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75,220</a:t>
          </a:r>
        </a:p>
      </xdr:txBody>
    </xdr:sp>
    <xdr:clientData/>
  </xdr:twoCellAnchor>
  <xdr:twoCellAnchor>
    <xdr:from>
      <xdr:col>2</xdr:col>
      <xdr:colOff>590550</xdr:colOff>
      <xdr:row>34</xdr:row>
      <xdr:rowOff>76200</xdr:rowOff>
    </xdr:from>
    <xdr:to>
      <xdr:col>2</xdr:col>
      <xdr:colOff>695325</xdr:colOff>
      <xdr:row>34</xdr:row>
      <xdr:rowOff>171450</xdr:rowOff>
    </xdr:to>
    <xdr:sp macro="" textlink="">
      <xdr:nvSpPr>
        <xdr:cNvPr id="415767" name="Oval 139"/>
        <xdr:cNvSpPr>
          <a:spLocks noChangeArrowheads="1"/>
        </xdr:cNvSpPr>
      </xdr:nvSpPr>
      <xdr:spPr bwMode="auto">
        <a:xfrm>
          <a:off x="2857500" y="63436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33</xdr:row>
      <xdr:rowOff>209550</xdr:rowOff>
    </xdr:from>
    <xdr:to>
      <xdr:col>2</xdr:col>
      <xdr:colOff>1019175</xdr:colOff>
      <xdr:row>34</xdr:row>
      <xdr:rowOff>76200</xdr:rowOff>
    </xdr:to>
    <xdr:sp macro="" textlink="">
      <xdr:nvSpPr>
        <xdr:cNvPr id="12428" name="Text Box 140"/>
        <xdr:cNvSpPr txBox="1">
          <a:spLocks noChangeArrowheads="1"/>
        </xdr:cNvSpPr>
      </xdr:nvSpPr>
      <xdr:spPr bwMode="auto">
        <a:xfrm>
          <a:off x="2524125" y="613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82,124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7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7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73"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74"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7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7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en-US" sz="1100" b="0" i="0" baseline="0">
              <a:effectLst/>
              <a:latin typeface="+mn-lt"/>
              <a:ea typeface="+mn-ea"/>
              <a:cs typeface="+mn-cs"/>
            </a:rPr>
            <a:t>年度と比較して普通交付税の増により平成</a:t>
          </a:r>
          <a:r>
            <a:rPr lang="en-US" altLang="ja-JP" sz="1100" b="0" i="0" baseline="0">
              <a:effectLst/>
              <a:latin typeface="+mn-lt"/>
              <a:ea typeface="+mn-ea"/>
              <a:cs typeface="+mn-cs"/>
            </a:rPr>
            <a:t>24</a:t>
          </a:r>
          <a:r>
            <a:rPr lang="ja-JP" altLang="en-US" sz="1100" b="0" i="0" baseline="0">
              <a:effectLst/>
              <a:latin typeface="+mn-lt"/>
              <a:ea typeface="+mn-ea"/>
              <a:cs typeface="+mn-cs"/>
            </a:rPr>
            <a:t>年度の</a:t>
          </a:r>
          <a:r>
            <a:rPr lang="ja-JP" altLang="ja-JP" sz="1100" b="0" i="0" baseline="0">
              <a:effectLst/>
              <a:latin typeface="+mn-lt"/>
              <a:ea typeface="+mn-ea"/>
              <a:cs typeface="+mn-cs"/>
            </a:rPr>
            <a:t>標準財政規模</a:t>
          </a:r>
          <a:r>
            <a:rPr lang="ja-JP" altLang="en-US" sz="1100" b="0" i="0" baseline="0">
              <a:effectLst/>
              <a:latin typeface="+mn-lt"/>
              <a:ea typeface="+mn-ea"/>
              <a:cs typeface="+mn-cs"/>
            </a:rPr>
            <a:t>が増となったために比率は減となったが、</a:t>
          </a:r>
          <a:r>
            <a:rPr lang="ja-JP" altLang="ja-JP" sz="1100" b="0" i="0" baseline="0">
              <a:effectLst/>
              <a:latin typeface="+mn-lt"/>
              <a:ea typeface="+mn-ea"/>
              <a:cs typeface="+mn-cs"/>
            </a:rPr>
            <a:t>財政調整基金については、取崩しもなく推移しており、今後も適正な運用に努める。</a:t>
          </a:r>
          <a:endParaRPr lang="ja-JP" altLang="ja-JP" sz="1400">
            <a:effectLst/>
          </a:endParaRPr>
        </a:p>
        <a:p>
          <a:pPr rtl="0"/>
          <a:r>
            <a:rPr lang="ja-JP" altLang="ja-JP" sz="1100" b="0" i="0" baseline="0">
              <a:effectLst/>
              <a:latin typeface="+mn-lt"/>
              <a:ea typeface="+mn-ea"/>
              <a:cs typeface="+mn-cs"/>
            </a:rPr>
            <a:t>実質収支についても、繰越事業の財源により影響はあるものの、大幅な増減もなく推移している。実質単年度収支については、繰上償還の実施等により若干の比率の変動が見られる。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018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0181"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400">
            <a:effectLst/>
          </a:endParaRPr>
        </a:p>
        <a:p>
          <a:pPr rtl="0"/>
          <a:r>
            <a:rPr lang="ja-JP" altLang="en-US" sz="1100" b="0" i="0" baseline="0">
              <a:effectLst/>
              <a:latin typeface="+mn-lt"/>
              <a:ea typeface="+mn-ea"/>
              <a:cs typeface="+mn-cs"/>
            </a:rPr>
            <a:t>標準財政規模の増減により比率の増減はあるものの、</a:t>
          </a:r>
          <a:r>
            <a:rPr lang="ja-JP" altLang="ja-JP" sz="1100" b="0" i="0" baseline="0">
              <a:effectLst/>
              <a:latin typeface="+mn-lt"/>
              <a:ea typeface="+mn-ea"/>
              <a:cs typeface="+mn-cs"/>
            </a:rPr>
            <a:t>一般会計の黒字については、大きな変化もなく推移している</a:t>
          </a:r>
          <a:r>
            <a:rPr lang="ja-JP" altLang="en-US" sz="1100" b="0" i="0" baseline="0">
              <a:effectLst/>
              <a:latin typeface="+mn-lt"/>
              <a:ea typeface="+mn-ea"/>
              <a:cs typeface="+mn-cs"/>
            </a:rPr>
            <a:t>。</a:t>
          </a:r>
          <a:r>
            <a:rPr lang="ja-JP" altLang="ja-JP" sz="1100" b="0" i="0" baseline="0">
              <a:effectLst/>
              <a:latin typeface="+mn-lt"/>
              <a:ea typeface="+mn-ea"/>
              <a:cs typeface="+mn-cs"/>
            </a:rPr>
            <a:t>国民健康保険特別会計、介護保険特別会計については、国等の翌年度精算による負担金の額により若干の増減もみられるが、赤字が見込まれる状況ではなく、今後も適正な財政運営に努める。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0190"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0191"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0192"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0193"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0194"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0195"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0196"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0197"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0198"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1207"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1208"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1209"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1210"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1211"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1212"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1213"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1214"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1215"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1216"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1217"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1218"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122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平成</a:t>
          </a:r>
          <a:r>
            <a:rPr lang="en-US" altLang="ja-JP" sz="1000" b="0" i="0" baseline="0">
              <a:effectLst/>
              <a:latin typeface="+mn-lt"/>
              <a:ea typeface="+mn-ea"/>
              <a:cs typeface="+mn-cs"/>
            </a:rPr>
            <a:t>19</a:t>
          </a:r>
          <a:r>
            <a:rPr lang="ja-JP" altLang="ja-JP" sz="1000" b="0" i="0" baseline="0">
              <a:effectLst/>
              <a:latin typeface="+mn-lt"/>
              <a:ea typeface="+mn-ea"/>
              <a:cs typeface="+mn-cs"/>
            </a:rPr>
            <a:t>年度以降の繰上償還により、償還のピークを経過した公営企業負担分も含め元利償還金は年々減少し</a:t>
          </a:r>
          <a:r>
            <a:rPr lang="ja-JP" altLang="en-US" sz="1000" b="0" i="0" baseline="0">
              <a:effectLst/>
              <a:latin typeface="+mn-lt"/>
              <a:ea typeface="+mn-ea"/>
              <a:cs typeface="+mn-cs"/>
            </a:rPr>
            <a:t>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83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839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839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839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839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839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839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839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840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840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840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840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840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840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840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841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繰上償還の実施による地方債残高の減少に加え、基金積立による充当可能基金の増等、将来負担軽減に努めてきた成果もあり、将来負担比率算出の分子のマイナスも大きくなった</a:t>
          </a:r>
          <a:r>
            <a:rPr lang="ja-JP" altLang="en-US" sz="1000" b="0" i="0" baseline="0">
              <a:effectLst/>
              <a:latin typeface="+mn-lt"/>
              <a:ea typeface="+mn-ea"/>
              <a:cs typeface="+mn-cs"/>
            </a:rPr>
            <a:t>が、</a:t>
          </a:r>
          <a:r>
            <a:rPr lang="ja-JP" altLang="ja-JP" sz="1000" b="0" i="0" baseline="0">
              <a:effectLst/>
              <a:latin typeface="+mn-lt"/>
              <a:ea typeface="+mn-ea"/>
              <a:cs typeface="+mn-cs"/>
            </a:rPr>
            <a:t>大型事業実施</a:t>
          </a:r>
          <a:r>
            <a:rPr lang="ja-JP" altLang="en-US" sz="1000" b="0" i="0" baseline="0">
              <a:effectLst/>
              <a:latin typeface="+mn-lt"/>
              <a:ea typeface="+mn-ea"/>
              <a:cs typeface="+mn-cs"/>
            </a:rPr>
            <a:t>に伴う多額の地方債発行、基金の取崩も想定されるため、経費節減につとめ、繰上償還の実施、基金積立を行う等</a:t>
          </a:r>
          <a:r>
            <a:rPr lang="ja-JP" altLang="ja-JP" sz="1000" b="0" i="0" baseline="0">
              <a:effectLst/>
              <a:latin typeface="+mn-lt"/>
              <a:ea typeface="+mn-ea"/>
              <a:cs typeface="+mn-cs"/>
            </a:rPr>
            <a:t>引き続き将来負担の軽減に努める。</a:t>
          </a:r>
          <a:endParaRPr lang="ja-JP" altLang="ja-JP" sz="1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2012968</v>
      </c>
      <c r="BO4" s="416"/>
      <c r="BP4" s="416"/>
      <c r="BQ4" s="416"/>
      <c r="BR4" s="416"/>
      <c r="BS4" s="416"/>
      <c r="BT4" s="416"/>
      <c r="BU4" s="417"/>
      <c r="BV4" s="415">
        <v>1855969</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11.2</v>
      </c>
      <c r="CU4" s="525"/>
      <c r="CV4" s="525"/>
      <c r="CW4" s="525"/>
      <c r="CX4" s="525"/>
      <c r="CY4" s="525"/>
      <c r="CZ4" s="525"/>
      <c r="DA4" s="526"/>
      <c r="DB4" s="524">
        <v>12.4</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1884342</v>
      </c>
      <c r="BO5" s="356"/>
      <c r="BP5" s="356"/>
      <c r="BQ5" s="356"/>
      <c r="BR5" s="356"/>
      <c r="BS5" s="356"/>
      <c r="BT5" s="356"/>
      <c r="BU5" s="357"/>
      <c r="BV5" s="355">
        <v>1724298</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60.5</v>
      </c>
      <c r="CU5" s="345"/>
      <c r="CV5" s="345"/>
      <c r="CW5" s="345"/>
      <c r="CX5" s="345"/>
      <c r="CY5" s="345"/>
      <c r="CZ5" s="345"/>
      <c r="DA5" s="346"/>
      <c r="DB5" s="344">
        <v>67.900000000000006</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128626</v>
      </c>
      <c r="BO6" s="356"/>
      <c r="BP6" s="356"/>
      <c r="BQ6" s="356"/>
      <c r="BR6" s="356"/>
      <c r="BS6" s="356"/>
      <c r="BT6" s="356"/>
      <c r="BU6" s="357"/>
      <c r="BV6" s="355">
        <v>131671</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63.5</v>
      </c>
      <c r="CU6" s="528"/>
      <c r="CV6" s="528"/>
      <c r="CW6" s="528"/>
      <c r="CX6" s="528"/>
      <c r="CY6" s="528"/>
      <c r="CZ6" s="528"/>
      <c r="DA6" s="529"/>
      <c r="DB6" s="527">
        <v>71.5</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369</v>
      </c>
      <c r="BO7" s="356"/>
      <c r="BP7" s="356"/>
      <c r="BQ7" s="356"/>
      <c r="BR7" s="356"/>
      <c r="BS7" s="356"/>
      <c r="BT7" s="356"/>
      <c r="BU7" s="357"/>
      <c r="BV7" s="355">
        <v>1153</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1149996</v>
      </c>
      <c r="CU7" s="356"/>
      <c r="CV7" s="356"/>
      <c r="CW7" s="356"/>
      <c r="CX7" s="356"/>
      <c r="CY7" s="356"/>
      <c r="CZ7" s="356"/>
      <c r="DA7" s="357"/>
      <c r="DB7" s="355">
        <v>1054413</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128257</v>
      </c>
      <c r="BO8" s="356"/>
      <c r="BP8" s="356"/>
      <c r="BQ8" s="356"/>
      <c r="BR8" s="356"/>
      <c r="BS8" s="356"/>
      <c r="BT8" s="356"/>
      <c r="BU8" s="357"/>
      <c r="BV8" s="355">
        <v>130518</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0.1</v>
      </c>
      <c r="CU8" s="353"/>
      <c r="CV8" s="353"/>
      <c r="CW8" s="353"/>
      <c r="CX8" s="353"/>
      <c r="CY8" s="353"/>
      <c r="CZ8" s="353"/>
      <c r="DA8" s="354"/>
      <c r="DB8" s="352">
        <v>0.11</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1129</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-2261</v>
      </c>
      <c r="BO9" s="356"/>
      <c r="BP9" s="356"/>
      <c r="BQ9" s="356"/>
      <c r="BR9" s="356"/>
      <c r="BS9" s="356"/>
      <c r="BT9" s="356"/>
      <c r="BU9" s="357"/>
      <c r="BV9" s="355">
        <v>-7591</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23.1</v>
      </c>
      <c r="CU9" s="345"/>
      <c r="CV9" s="345"/>
      <c r="CW9" s="345"/>
      <c r="CX9" s="345"/>
      <c r="CY9" s="345"/>
      <c r="CZ9" s="345"/>
      <c r="DA9" s="346"/>
      <c r="DB9" s="344">
        <v>25.7</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1253</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241</v>
      </c>
      <c r="BO10" s="356"/>
      <c r="BP10" s="356"/>
      <c r="BQ10" s="356"/>
      <c r="BR10" s="356"/>
      <c r="BS10" s="356"/>
      <c r="BT10" s="356"/>
      <c r="BU10" s="357"/>
      <c r="BV10" s="355">
        <v>274</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175</v>
      </c>
      <c r="AV11" s="365"/>
      <c r="AW11" s="365"/>
      <c r="AX11" s="365"/>
      <c r="AY11" s="368" t="s">
        <v>181</v>
      </c>
      <c r="AZ11" s="369"/>
      <c r="BA11" s="369"/>
      <c r="BB11" s="369"/>
      <c r="BC11" s="369"/>
      <c r="BD11" s="369"/>
      <c r="BE11" s="369"/>
      <c r="BF11" s="369"/>
      <c r="BG11" s="369"/>
      <c r="BH11" s="369"/>
      <c r="BI11" s="369"/>
      <c r="BJ11" s="369"/>
      <c r="BK11" s="369"/>
      <c r="BL11" s="369"/>
      <c r="BM11" s="370"/>
      <c r="BN11" s="355">
        <v>124317</v>
      </c>
      <c r="BO11" s="356"/>
      <c r="BP11" s="356"/>
      <c r="BQ11" s="356"/>
      <c r="BR11" s="356"/>
      <c r="BS11" s="356"/>
      <c r="BT11" s="356"/>
      <c r="BU11" s="357"/>
      <c r="BV11" s="355">
        <v>137473</v>
      </c>
      <c r="BW11" s="356"/>
      <c r="BX11" s="356"/>
      <c r="BY11" s="356"/>
      <c r="BZ11" s="356"/>
      <c r="CA11" s="356"/>
      <c r="CB11" s="356"/>
      <c r="CC11" s="357"/>
      <c r="CD11" s="349" t="s">
        <v>182</v>
      </c>
      <c r="CE11" s="350"/>
      <c r="CF11" s="350"/>
      <c r="CG11" s="350"/>
      <c r="CH11" s="350"/>
      <c r="CI11" s="350"/>
      <c r="CJ11" s="350"/>
      <c r="CK11" s="350"/>
      <c r="CL11" s="350"/>
      <c r="CM11" s="350"/>
      <c r="CN11" s="350"/>
      <c r="CO11" s="350"/>
      <c r="CP11" s="350"/>
      <c r="CQ11" s="350"/>
      <c r="CR11" s="350"/>
      <c r="CS11" s="351"/>
      <c r="CT11" s="352" t="s">
        <v>183</v>
      </c>
      <c r="CU11" s="353"/>
      <c r="CV11" s="353"/>
      <c r="CW11" s="353"/>
      <c r="CX11" s="353"/>
      <c r="CY11" s="353"/>
      <c r="CZ11" s="353"/>
      <c r="DA11" s="354"/>
      <c r="DB11" s="352" t="s">
        <v>183</v>
      </c>
      <c r="DC11" s="353"/>
      <c r="DD11" s="353"/>
      <c r="DE11" s="353"/>
      <c r="DF11" s="353"/>
      <c r="DG11" s="353"/>
      <c r="DH11" s="353"/>
      <c r="DI11" s="354"/>
      <c r="DJ11" s="134"/>
      <c r="DK11" s="134"/>
      <c r="DL11" s="134"/>
      <c r="DM11" s="134"/>
      <c r="DN11" s="134"/>
      <c r="DO11" s="134"/>
    </row>
    <row r="12" spans="1:119" ht="18.75" customHeight="1">
      <c r="A12" s="135"/>
      <c r="B12" s="374" t="s">
        <v>184</v>
      </c>
      <c r="C12" s="375"/>
      <c r="D12" s="375"/>
      <c r="E12" s="375"/>
      <c r="F12" s="375"/>
      <c r="G12" s="375"/>
      <c r="H12" s="375"/>
      <c r="I12" s="375"/>
      <c r="J12" s="375"/>
      <c r="K12" s="376"/>
      <c r="L12" s="518" t="s">
        <v>185</v>
      </c>
      <c r="M12" s="519"/>
      <c r="N12" s="519"/>
      <c r="O12" s="519"/>
      <c r="P12" s="519"/>
      <c r="Q12" s="520"/>
      <c r="R12" s="521">
        <v>1069</v>
      </c>
      <c r="S12" s="522"/>
      <c r="T12" s="522"/>
      <c r="U12" s="522"/>
      <c r="V12" s="523"/>
      <c r="W12" s="364" t="s">
        <v>88</v>
      </c>
      <c r="X12" s="365"/>
      <c r="Y12" s="365"/>
      <c r="Z12" s="365"/>
      <c r="AA12" s="365"/>
      <c r="AB12" s="366"/>
      <c r="AC12" s="367" t="s">
        <v>186</v>
      </c>
      <c r="AD12" s="365"/>
      <c r="AE12" s="365"/>
      <c r="AF12" s="365"/>
      <c r="AG12" s="366"/>
      <c r="AH12" s="367" t="s">
        <v>187</v>
      </c>
      <c r="AI12" s="365"/>
      <c r="AJ12" s="365"/>
      <c r="AK12" s="365"/>
      <c r="AL12" s="517"/>
      <c r="AM12" s="371" t="s">
        <v>188</v>
      </c>
      <c r="AN12" s="372"/>
      <c r="AO12" s="372"/>
      <c r="AP12" s="372"/>
      <c r="AQ12" s="372"/>
      <c r="AR12" s="372"/>
      <c r="AS12" s="372"/>
      <c r="AT12" s="373"/>
      <c r="AU12" s="367" t="s">
        <v>189</v>
      </c>
      <c r="AV12" s="365"/>
      <c r="AW12" s="365"/>
      <c r="AX12" s="365"/>
      <c r="AY12" s="368" t="s">
        <v>190</v>
      </c>
      <c r="AZ12" s="369"/>
      <c r="BA12" s="369"/>
      <c r="BB12" s="369"/>
      <c r="BC12" s="369"/>
      <c r="BD12" s="369"/>
      <c r="BE12" s="369"/>
      <c r="BF12" s="369"/>
      <c r="BG12" s="369"/>
      <c r="BH12" s="369"/>
      <c r="BI12" s="369"/>
      <c r="BJ12" s="369"/>
      <c r="BK12" s="369"/>
      <c r="BL12" s="369"/>
      <c r="BM12" s="370"/>
      <c r="BN12" s="355" t="s">
        <v>191</v>
      </c>
      <c r="BO12" s="356"/>
      <c r="BP12" s="356"/>
      <c r="BQ12" s="356"/>
      <c r="BR12" s="356"/>
      <c r="BS12" s="356"/>
      <c r="BT12" s="356"/>
      <c r="BU12" s="357"/>
      <c r="BV12" s="355" t="s">
        <v>191</v>
      </c>
      <c r="BW12" s="356"/>
      <c r="BX12" s="356"/>
      <c r="BY12" s="356"/>
      <c r="BZ12" s="356"/>
      <c r="CA12" s="356"/>
      <c r="CB12" s="356"/>
      <c r="CC12" s="357"/>
      <c r="CD12" s="349" t="s">
        <v>192</v>
      </c>
      <c r="CE12" s="350"/>
      <c r="CF12" s="350"/>
      <c r="CG12" s="350"/>
      <c r="CH12" s="350"/>
      <c r="CI12" s="350"/>
      <c r="CJ12" s="350"/>
      <c r="CK12" s="350"/>
      <c r="CL12" s="350"/>
      <c r="CM12" s="350"/>
      <c r="CN12" s="350"/>
      <c r="CO12" s="350"/>
      <c r="CP12" s="350"/>
      <c r="CQ12" s="350"/>
      <c r="CR12" s="350"/>
      <c r="CS12" s="351"/>
      <c r="CT12" s="352" t="s">
        <v>193</v>
      </c>
      <c r="CU12" s="353"/>
      <c r="CV12" s="353"/>
      <c r="CW12" s="353"/>
      <c r="CX12" s="353"/>
      <c r="CY12" s="353"/>
      <c r="CZ12" s="353"/>
      <c r="DA12" s="354"/>
      <c r="DB12" s="352" t="s">
        <v>193</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194</v>
      </c>
      <c r="N13" s="384"/>
      <c r="O13" s="384"/>
      <c r="P13" s="384"/>
      <c r="Q13" s="385"/>
      <c r="R13" s="496">
        <v>1056</v>
      </c>
      <c r="S13" s="497"/>
      <c r="T13" s="497"/>
      <c r="U13" s="497"/>
      <c r="V13" s="498"/>
      <c r="W13" s="494" t="s">
        <v>195</v>
      </c>
      <c r="X13" s="470"/>
      <c r="Y13" s="470"/>
      <c r="Z13" s="470"/>
      <c r="AA13" s="470"/>
      <c r="AB13" s="471"/>
      <c r="AC13" s="402">
        <v>98</v>
      </c>
      <c r="AD13" s="403"/>
      <c r="AE13" s="403"/>
      <c r="AF13" s="403"/>
      <c r="AG13" s="418"/>
      <c r="AH13" s="402">
        <v>114</v>
      </c>
      <c r="AI13" s="403"/>
      <c r="AJ13" s="403"/>
      <c r="AK13" s="403"/>
      <c r="AL13" s="404"/>
      <c r="AM13" s="371" t="s">
        <v>196</v>
      </c>
      <c r="AN13" s="372"/>
      <c r="AO13" s="372"/>
      <c r="AP13" s="372"/>
      <c r="AQ13" s="372"/>
      <c r="AR13" s="372"/>
      <c r="AS13" s="372"/>
      <c r="AT13" s="373"/>
      <c r="AU13" s="367" t="s">
        <v>197</v>
      </c>
      <c r="AV13" s="365"/>
      <c r="AW13" s="365"/>
      <c r="AX13" s="365"/>
      <c r="AY13" s="368" t="s">
        <v>198</v>
      </c>
      <c r="AZ13" s="369"/>
      <c r="BA13" s="369"/>
      <c r="BB13" s="369"/>
      <c r="BC13" s="369"/>
      <c r="BD13" s="369"/>
      <c r="BE13" s="369"/>
      <c r="BF13" s="369"/>
      <c r="BG13" s="369"/>
      <c r="BH13" s="369"/>
      <c r="BI13" s="369"/>
      <c r="BJ13" s="369"/>
      <c r="BK13" s="369"/>
      <c r="BL13" s="369"/>
      <c r="BM13" s="370"/>
      <c r="BN13" s="355">
        <v>122297</v>
      </c>
      <c r="BO13" s="356"/>
      <c r="BP13" s="356"/>
      <c r="BQ13" s="356"/>
      <c r="BR13" s="356"/>
      <c r="BS13" s="356"/>
      <c r="BT13" s="356"/>
      <c r="BU13" s="357"/>
      <c r="BV13" s="355">
        <v>130156</v>
      </c>
      <c r="BW13" s="356"/>
      <c r="BX13" s="356"/>
      <c r="BY13" s="356"/>
      <c r="BZ13" s="356"/>
      <c r="CA13" s="356"/>
      <c r="CB13" s="356"/>
      <c r="CC13" s="357"/>
      <c r="CD13" s="349" t="s">
        <v>199</v>
      </c>
      <c r="CE13" s="350"/>
      <c r="CF13" s="350"/>
      <c r="CG13" s="350"/>
      <c r="CH13" s="350"/>
      <c r="CI13" s="350"/>
      <c r="CJ13" s="350"/>
      <c r="CK13" s="350"/>
      <c r="CL13" s="350"/>
      <c r="CM13" s="350"/>
      <c r="CN13" s="350"/>
      <c r="CO13" s="350"/>
      <c r="CP13" s="350"/>
      <c r="CQ13" s="350"/>
      <c r="CR13" s="350"/>
      <c r="CS13" s="351"/>
      <c r="CT13" s="344">
        <v>4.8</v>
      </c>
      <c r="CU13" s="345"/>
      <c r="CV13" s="345"/>
      <c r="CW13" s="345"/>
      <c r="CX13" s="345"/>
      <c r="CY13" s="345"/>
      <c r="CZ13" s="345"/>
      <c r="DA13" s="346"/>
      <c r="DB13" s="344">
        <v>7.5</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200</v>
      </c>
      <c r="M14" s="390"/>
      <c r="N14" s="390"/>
      <c r="O14" s="390"/>
      <c r="P14" s="390"/>
      <c r="Q14" s="391"/>
      <c r="R14" s="496">
        <v>1090</v>
      </c>
      <c r="S14" s="497"/>
      <c r="T14" s="497"/>
      <c r="U14" s="497"/>
      <c r="V14" s="498"/>
      <c r="W14" s="495"/>
      <c r="X14" s="473"/>
      <c r="Y14" s="473"/>
      <c r="Z14" s="473"/>
      <c r="AA14" s="473"/>
      <c r="AB14" s="474"/>
      <c r="AC14" s="487">
        <v>17.7</v>
      </c>
      <c r="AD14" s="488"/>
      <c r="AE14" s="488"/>
      <c r="AF14" s="488"/>
      <c r="AG14" s="489"/>
      <c r="AH14" s="487">
        <v>17.600000000000001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201</v>
      </c>
      <c r="CE14" s="515"/>
      <c r="CF14" s="515"/>
      <c r="CG14" s="515"/>
      <c r="CH14" s="515"/>
      <c r="CI14" s="515"/>
      <c r="CJ14" s="515"/>
      <c r="CK14" s="515"/>
      <c r="CL14" s="515"/>
      <c r="CM14" s="515"/>
      <c r="CN14" s="515"/>
      <c r="CO14" s="515"/>
      <c r="CP14" s="515"/>
      <c r="CQ14" s="515"/>
      <c r="CR14" s="515"/>
      <c r="CS14" s="516"/>
      <c r="CT14" s="510" t="s">
        <v>202</v>
      </c>
      <c r="CU14" s="486"/>
      <c r="CV14" s="486"/>
      <c r="CW14" s="486"/>
      <c r="CX14" s="486"/>
      <c r="CY14" s="486"/>
      <c r="CZ14" s="486"/>
      <c r="DA14" s="493"/>
      <c r="DB14" s="510" t="s">
        <v>202</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203</v>
      </c>
      <c r="N15" s="384"/>
      <c r="O15" s="384"/>
      <c r="P15" s="384"/>
      <c r="Q15" s="385"/>
      <c r="R15" s="496">
        <v>1090</v>
      </c>
      <c r="S15" s="497"/>
      <c r="T15" s="497"/>
      <c r="U15" s="497"/>
      <c r="V15" s="498"/>
      <c r="W15" s="494" t="s">
        <v>204</v>
      </c>
      <c r="X15" s="470"/>
      <c r="Y15" s="470"/>
      <c r="Z15" s="470"/>
      <c r="AA15" s="470"/>
      <c r="AB15" s="471"/>
      <c r="AC15" s="402">
        <v>168</v>
      </c>
      <c r="AD15" s="403"/>
      <c r="AE15" s="403"/>
      <c r="AF15" s="403"/>
      <c r="AG15" s="418"/>
      <c r="AH15" s="402">
        <v>230</v>
      </c>
      <c r="AI15" s="403"/>
      <c r="AJ15" s="403"/>
      <c r="AK15" s="403"/>
      <c r="AL15" s="404"/>
      <c r="AM15" s="371"/>
      <c r="AN15" s="372"/>
      <c r="AO15" s="372"/>
      <c r="AP15" s="372"/>
      <c r="AQ15" s="372"/>
      <c r="AR15" s="372"/>
      <c r="AS15" s="372"/>
      <c r="AT15" s="373"/>
      <c r="AU15" s="367"/>
      <c r="AV15" s="365"/>
      <c r="AW15" s="365"/>
      <c r="AX15" s="365"/>
      <c r="AY15" s="431" t="s">
        <v>205</v>
      </c>
      <c r="AZ15" s="432"/>
      <c r="BA15" s="432"/>
      <c r="BB15" s="432"/>
      <c r="BC15" s="432"/>
      <c r="BD15" s="432"/>
      <c r="BE15" s="432"/>
      <c r="BF15" s="432"/>
      <c r="BG15" s="432"/>
      <c r="BH15" s="432"/>
      <c r="BI15" s="432"/>
      <c r="BJ15" s="432"/>
      <c r="BK15" s="432"/>
      <c r="BL15" s="432"/>
      <c r="BM15" s="433"/>
      <c r="BN15" s="415">
        <v>103416</v>
      </c>
      <c r="BO15" s="416"/>
      <c r="BP15" s="416"/>
      <c r="BQ15" s="416"/>
      <c r="BR15" s="416"/>
      <c r="BS15" s="416"/>
      <c r="BT15" s="416"/>
      <c r="BU15" s="417"/>
      <c r="BV15" s="415">
        <v>106143</v>
      </c>
      <c r="BW15" s="416"/>
      <c r="BX15" s="416"/>
      <c r="BY15" s="416"/>
      <c r="BZ15" s="416"/>
      <c r="CA15" s="416"/>
      <c r="CB15" s="416"/>
      <c r="CC15" s="417"/>
      <c r="CD15" s="511" t="s">
        <v>206</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207</v>
      </c>
      <c r="M16" s="506"/>
      <c r="N16" s="506"/>
      <c r="O16" s="506"/>
      <c r="P16" s="506"/>
      <c r="Q16" s="507"/>
      <c r="R16" s="499" t="s">
        <v>208</v>
      </c>
      <c r="S16" s="500"/>
      <c r="T16" s="500"/>
      <c r="U16" s="500"/>
      <c r="V16" s="501"/>
      <c r="W16" s="495"/>
      <c r="X16" s="473"/>
      <c r="Y16" s="473"/>
      <c r="Z16" s="473"/>
      <c r="AA16" s="473"/>
      <c r="AB16" s="474"/>
      <c r="AC16" s="487">
        <v>30.4</v>
      </c>
      <c r="AD16" s="488"/>
      <c r="AE16" s="488"/>
      <c r="AF16" s="488"/>
      <c r="AG16" s="489"/>
      <c r="AH16" s="487">
        <v>35.6</v>
      </c>
      <c r="AI16" s="488"/>
      <c r="AJ16" s="488"/>
      <c r="AK16" s="488"/>
      <c r="AL16" s="509"/>
      <c r="AM16" s="371"/>
      <c r="AN16" s="372"/>
      <c r="AO16" s="372"/>
      <c r="AP16" s="372"/>
      <c r="AQ16" s="372"/>
      <c r="AR16" s="372"/>
      <c r="AS16" s="372"/>
      <c r="AT16" s="373"/>
      <c r="AU16" s="367"/>
      <c r="AV16" s="365"/>
      <c r="AW16" s="365"/>
      <c r="AX16" s="365"/>
      <c r="AY16" s="368" t="s">
        <v>209</v>
      </c>
      <c r="AZ16" s="369"/>
      <c r="BA16" s="369"/>
      <c r="BB16" s="369"/>
      <c r="BC16" s="369"/>
      <c r="BD16" s="369"/>
      <c r="BE16" s="369"/>
      <c r="BF16" s="369"/>
      <c r="BG16" s="369"/>
      <c r="BH16" s="369"/>
      <c r="BI16" s="369"/>
      <c r="BJ16" s="369"/>
      <c r="BK16" s="369"/>
      <c r="BL16" s="369"/>
      <c r="BM16" s="370"/>
      <c r="BN16" s="355">
        <v>1069119</v>
      </c>
      <c r="BO16" s="356"/>
      <c r="BP16" s="356"/>
      <c r="BQ16" s="356"/>
      <c r="BR16" s="356"/>
      <c r="BS16" s="356"/>
      <c r="BT16" s="356"/>
      <c r="BU16" s="357"/>
      <c r="BV16" s="355">
        <v>974048</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210</v>
      </c>
      <c r="N17" s="387"/>
      <c r="O17" s="387"/>
      <c r="P17" s="387"/>
      <c r="Q17" s="388"/>
      <c r="R17" s="499" t="s">
        <v>211</v>
      </c>
      <c r="S17" s="500"/>
      <c r="T17" s="500"/>
      <c r="U17" s="500"/>
      <c r="V17" s="501"/>
      <c r="W17" s="494" t="s">
        <v>212</v>
      </c>
      <c r="X17" s="470"/>
      <c r="Y17" s="470"/>
      <c r="Z17" s="470"/>
      <c r="AA17" s="470"/>
      <c r="AB17" s="471"/>
      <c r="AC17" s="402">
        <v>287</v>
      </c>
      <c r="AD17" s="403"/>
      <c r="AE17" s="403"/>
      <c r="AF17" s="403"/>
      <c r="AG17" s="418"/>
      <c r="AH17" s="402">
        <v>301</v>
      </c>
      <c r="AI17" s="403"/>
      <c r="AJ17" s="403"/>
      <c r="AK17" s="403"/>
      <c r="AL17" s="404"/>
      <c r="AM17" s="371"/>
      <c r="AN17" s="372"/>
      <c r="AO17" s="372"/>
      <c r="AP17" s="372"/>
      <c r="AQ17" s="372"/>
      <c r="AR17" s="372"/>
      <c r="AS17" s="372"/>
      <c r="AT17" s="373"/>
      <c r="AU17" s="367"/>
      <c r="AV17" s="365"/>
      <c r="AW17" s="365"/>
      <c r="AX17" s="365"/>
      <c r="AY17" s="368" t="s">
        <v>213</v>
      </c>
      <c r="AZ17" s="369"/>
      <c r="BA17" s="369"/>
      <c r="BB17" s="369"/>
      <c r="BC17" s="369"/>
      <c r="BD17" s="369"/>
      <c r="BE17" s="369"/>
      <c r="BF17" s="369"/>
      <c r="BG17" s="369"/>
      <c r="BH17" s="369"/>
      <c r="BI17" s="369"/>
      <c r="BJ17" s="369"/>
      <c r="BK17" s="369"/>
      <c r="BL17" s="369"/>
      <c r="BM17" s="370"/>
      <c r="BN17" s="355">
        <v>129098</v>
      </c>
      <c r="BO17" s="356"/>
      <c r="BP17" s="356"/>
      <c r="BQ17" s="356"/>
      <c r="BR17" s="356"/>
      <c r="BS17" s="356"/>
      <c r="BT17" s="356"/>
      <c r="BU17" s="357"/>
      <c r="BV17" s="355">
        <v>131656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214</v>
      </c>
      <c r="C18" s="394"/>
      <c r="D18" s="394"/>
      <c r="E18" s="482"/>
      <c r="F18" s="482"/>
      <c r="G18" s="482"/>
      <c r="H18" s="482"/>
      <c r="I18" s="482"/>
      <c r="J18" s="482"/>
      <c r="K18" s="482"/>
      <c r="L18" s="502">
        <v>89.95</v>
      </c>
      <c r="M18" s="502"/>
      <c r="N18" s="502"/>
      <c r="O18" s="502"/>
      <c r="P18" s="502"/>
      <c r="Q18" s="502"/>
      <c r="R18" s="503"/>
      <c r="S18" s="503"/>
      <c r="T18" s="503"/>
      <c r="U18" s="503"/>
      <c r="V18" s="504"/>
      <c r="W18" s="479"/>
      <c r="X18" s="480"/>
      <c r="Y18" s="480"/>
      <c r="Z18" s="480"/>
      <c r="AA18" s="480"/>
      <c r="AB18" s="508"/>
      <c r="AC18" s="449">
        <v>51.9</v>
      </c>
      <c r="AD18" s="450"/>
      <c r="AE18" s="450"/>
      <c r="AF18" s="450"/>
      <c r="AG18" s="505"/>
      <c r="AH18" s="449">
        <v>46.6</v>
      </c>
      <c r="AI18" s="450"/>
      <c r="AJ18" s="450"/>
      <c r="AK18" s="450"/>
      <c r="AL18" s="451"/>
      <c r="AM18" s="371"/>
      <c r="AN18" s="372"/>
      <c r="AO18" s="372"/>
      <c r="AP18" s="372"/>
      <c r="AQ18" s="372"/>
      <c r="AR18" s="372"/>
      <c r="AS18" s="372"/>
      <c r="AT18" s="373"/>
      <c r="AU18" s="367"/>
      <c r="AV18" s="365"/>
      <c r="AW18" s="365"/>
      <c r="AX18" s="365"/>
      <c r="AY18" s="368" t="s">
        <v>215</v>
      </c>
      <c r="AZ18" s="369"/>
      <c r="BA18" s="369"/>
      <c r="BB18" s="369"/>
      <c r="BC18" s="369"/>
      <c r="BD18" s="369"/>
      <c r="BE18" s="369"/>
      <c r="BF18" s="369"/>
      <c r="BG18" s="369"/>
      <c r="BH18" s="369"/>
      <c r="BI18" s="369"/>
      <c r="BJ18" s="369"/>
      <c r="BK18" s="369"/>
      <c r="BL18" s="369"/>
      <c r="BM18" s="370"/>
      <c r="BN18" s="355">
        <v>705001</v>
      </c>
      <c r="BO18" s="356"/>
      <c r="BP18" s="356"/>
      <c r="BQ18" s="356"/>
      <c r="BR18" s="356"/>
      <c r="BS18" s="356"/>
      <c r="BT18" s="356"/>
      <c r="BU18" s="357"/>
      <c r="BV18" s="355">
        <v>730503</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216</v>
      </c>
      <c r="C19" s="394"/>
      <c r="D19" s="394"/>
      <c r="E19" s="482"/>
      <c r="F19" s="482"/>
      <c r="G19" s="482"/>
      <c r="H19" s="482"/>
      <c r="I19" s="482"/>
      <c r="J19" s="482"/>
      <c r="K19" s="482"/>
      <c r="L19" s="483">
        <v>13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217</v>
      </c>
      <c r="AZ19" s="369"/>
      <c r="BA19" s="369"/>
      <c r="BB19" s="369"/>
      <c r="BC19" s="369"/>
      <c r="BD19" s="369"/>
      <c r="BE19" s="369"/>
      <c r="BF19" s="369"/>
      <c r="BG19" s="369"/>
      <c r="BH19" s="369"/>
      <c r="BI19" s="369"/>
      <c r="BJ19" s="369"/>
      <c r="BK19" s="369"/>
      <c r="BL19" s="369"/>
      <c r="BM19" s="370"/>
      <c r="BN19" s="355">
        <v>1440531</v>
      </c>
      <c r="BO19" s="356"/>
      <c r="BP19" s="356"/>
      <c r="BQ19" s="356"/>
      <c r="BR19" s="356"/>
      <c r="BS19" s="356"/>
      <c r="BT19" s="356"/>
      <c r="BU19" s="357"/>
      <c r="BV19" s="355">
        <v>1387674</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218</v>
      </c>
      <c r="C20" s="394"/>
      <c r="D20" s="394"/>
      <c r="E20" s="482"/>
      <c r="F20" s="482"/>
      <c r="G20" s="482"/>
      <c r="H20" s="482"/>
      <c r="I20" s="482"/>
      <c r="J20" s="482"/>
      <c r="K20" s="482"/>
      <c r="L20" s="483">
        <v>450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219</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220</v>
      </c>
      <c r="C22" s="420"/>
      <c r="D22" s="421"/>
      <c r="E22" s="475" t="s">
        <v>88</v>
      </c>
      <c r="F22" s="470"/>
      <c r="G22" s="470"/>
      <c r="H22" s="470"/>
      <c r="I22" s="470"/>
      <c r="J22" s="470"/>
      <c r="K22" s="471"/>
      <c r="L22" s="475" t="s">
        <v>221</v>
      </c>
      <c r="M22" s="470"/>
      <c r="N22" s="470"/>
      <c r="O22" s="470"/>
      <c r="P22" s="471"/>
      <c r="Q22" s="464" t="s">
        <v>222</v>
      </c>
      <c r="R22" s="465"/>
      <c r="S22" s="465"/>
      <c r="T22" s="465"/>
      <c r="U22" s="465"/>
      <c r="V22" s="466"/>
      <c r="W22" s="419" t="s">
        <v>223</v>
      </c>
      <c r="X22" s="420"/>
      <c r="Y22" s="421"/>
      <c r="Z22" s="475" t="s">
        <v>88</v>
      </c>
      <c r="AA22" s="470"/>
      <c r="AB22" s="470"/>
      <c r="AC22" s="470"/>
      <c r="AD22" s="470"/>
      <c r="AE22" s="470"/>
      <c r="AF22" s="470"/>
      <c r="AG22" s="471"/>
      <c r="AH22" s="452" t="s">
        <v>224</v>
      </c>
      <c r="AI22" s="470"/>
      <c r="AJ22" s="470"/>
      <c r="AK22" s="470"/>
      <c r="AL22" s="471"/>
      <c r="AM22" s="452" t="s">
        <v>225</v>
      </c>
      <c r="AN22" s="453"/>
      <c r="AO22" s="453"/>
      <c r="AP22" s="453"/>
      <c r="AQ22" s="453"/>
      <c r="AR22" s="454"/>
      <c r="AS22" s="464" t="s">
        <v>222</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1541586</v>
      </c>
      <c r="BO23" s="356"/>
      <c r="BP23" s="356"/>
      <c r="BQ23" s="356"/>
      <c r="BR23" s="356"/>
      <c r="BS23" s="356"/>
      <c r="BT23" s="356"/>
      <c r="BU23" s="357"/>
      <c r="BV23" s="355">
        <v>1619842</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226</v>
      </c>
      <c r="F24" s="372"/>
      <c r="G24" s="372"/>
      <c r="H24" s="372"/>
      <c r="I24" s="372"/>
      <c r="J24" s="372"/>
      <c r="K24" s="373"/>
      <c r="L24" s="402">
        <v>1</v>
      </c>
      <c r="M24" s="403"/>
      <c r="N24" s="403"/>
      <c r="O24" s="403"/>
      <c r="P24" s="418"/>
      <c r="Q24" s="402">
        <v>6270</v>
      </c>
      <c r="R24" s="403"/>
      <c r="S24" s="403"/>
      <c r="T24" s="403"/>
      <c r="U24" s="403"/>
      <c r="V24" s="418"/>
      <c r="W24" s="422"/>
      <c r="X24" s="423"/>
      <c r="Y24" s="424"/>
      <c r="Z24" s="401" t="s">
        <v>227</v>
      </c>
      <c r="AA24" s="372"/>
      <c r="AB24" s="372"/>
      <c r="AC24" s="372"/>
      <c r="AD24" s="372"/>
      <c r="AE24" s="372"/>
      <c r="AF24" s="372"/>
      <c r="AG24" s="373"/>
      <c r="AH24" s="402">
        <v>24</v>
      </c>
      <c r="AI24" s="403"/>
      <c r="AJ24" s="403"/>
      <c r="AK24" s="403"/>
      <c r="AL24" s="418"/>
      <c r="AM24" s="402">
        <v>65256</v>
      </c>
      <c r="AN24" s="403"/>
      <c r="AO24" s="403"/>
      <c r="AP24" s="403"/>
      <c r="AQ24" s="403"/>
      <c r="AR24" s="418"/>
      <c r="AS24" s="402">
        <v>2719</v>
      </c>
      <c r="AT24" s="403"/>
      <c r="AU24" s="403"/>
      <c r="AV24" s="403"/>
      <c r="AW24" s="403"/>
      <c r="AX24" s="404"/>
      <c r="AY24" s="446" t="s">
        <v>228</v>
      </c>
      <c r="AZ24" s="447"/>
      <c r="BA24" s="447"/>
      <c r="BB24" s="447"/>
      <c r="BC24" s="447"/>
      <c r="BD24" s="447"/>
      <c r="BE24" s="447"/>
      <c r="BF24" s="447"/>
      <c r="BG24" s="447"/>
      <c r="BH24" s="447"/>
      <c r="BI24" s="447"/>
      <c r="BJ24" s="447"/>
      <c r="BK24" s="447"/>
      <c r="BL24" s="447"/>
      <c r="BM24" s="448"/>
      <c r="BN24" s="355">
        <v>1382586</v>
      </c>
      <c r="BO24" s="356"/>
      <c r="BP24" s="356"/>
      <c r="BQ24" s="356"/>
      <c r="BR24" s="356"/>
      <c r="BS24" s="356"/>
      <c r="BT24" s="356"/>
      <c r="BU24" s="357"/>
      <c r="BV24" s="355">
        <v>1515842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229</v>
      </c>
      <c r="F25" s="372"/>
      <c r="G25" s="372"/>
      <c r="H25" s="372"/>
      <c r="I25" s="372"/>
      <c r="J25" s="372"/>
      <c r="K25" s="373"/>
      <c r="L25" s="402">
        <v>1</v>
      </c>
      <c r="M25" s="403"/>
      <c r="N25" s="403"/>
      <c r="O25" s="403"/>
      <c r="P25" s="418"/>
      <c r="Q25" s="402">
        <v>5580</v>
      </c>
      <c r="R25" s="403"/>
      <c r="S25" s="403"/>
      <c r="T25" s="403"/>
      <c r="U25" s="403"/>
      <c r="V25" s="418"/>
      <c r="W25" s="422"/>
      <c r="X25" s="423"/>
      <c r="Y25" s="424"/>
      <c r="Z25" s="401" t="s">
        <v>230</v>
      </c>
      <c r="AA25" s="372"/>
      <c r="AB25" s="372"/>
      <c r="AC25" s="372"/>
      <c r="AD25" s="372"/>
      <c r="AE25" s="372"/>
      <c r="AF25" s="372"/>
      <c r="AG25" s="373"/>
      <c r="AH25" s="402" t="s">
        <v>231</v>
      </c>
      <c r="AI25" s="403"/>
      <c r="AJ25" s="403"/>
      <c r="AK25" s="403"/>
      <c r="AL25" s="418"/>
      <c r="AM25" s="402" t="s">
        <v>231</v>
      </c>
      <c r="AN25" s="403"/>
      <c r="AO25" s="403"/>
      <c r="AP25" s="403"/>
      <c r="AQ25" s="403"/>
      <c r="AR25" s="418"/>
      <c r="AS25" s="402" t="s">
        <v>231</v>
      </c>
      <c r="AT25" s="403"/>
      <c r="AU25" s="403"/>
      <c r="AV25" s="403"/>
      <c r="AW25" s="403"/>
      <c r="AX25" s="404"/>
      <c r="AY25" s="431" t="s">
        <v>232</v>
      </c>
      <c r="AZ25" s="432"/>
      <c r="BA25" s="432"/>
      <c r="BB25" s="432"/>
      <c r="BC25" s="432"/>
      <c r="BD25" s="432"/>
      <c r="BE25" s="432"/>
      <c r="BF25" s="432"/>
      <c r="BG25" s="432"/>
      <c r="BH25" s="432"/>
      <c r="BI25" s="432"/>
      <c r="BJ25" s="432"/>
      <c r="BK25" s="432"/>
      <c r="BL25" s="432"/>
      <c r="BM25" s="433"/>
      <c r="BN25" s="415" t="s">
        <v>233</v>
      </c>
      <c r="BO25" s="416"/>
      <c r="BP25" s="416"/>
      <c r="BQ25" s="416"/>
      <c r="BR25" s="416"/>
      <c r="BS25" s="416"/>
      <c r="BT25" s="416"/>
      <c r="BU25" s="417"/>
      <c r="BV25" s="415" t="s">
        <v>233</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234</v>
      </c>
      <c r="F26" s="372"/>
      <c r="G26" s="372"/>
      <c r="H26" s="372"/>
      <c r="I26" s="372"/>
      <c r="J26" s="372"/>
      <c r="K26" s="373"/>
      <c r="L26" s="402">
        <v>1</v>
      </c>
      <c r="M26" s="403"/>
      <c r="N26" s="403"/>
      <c r="O26" s="403"/>
      <c r="P26" s="418"/>
      <c r="Q26" s="402">
        <v>4960</v>
      </c>
      <c r="R26" s="403"/>
      <c r="S26" s="403"/>
      <c r="T26" s="403"/>
      <c r="U26" s="403"/>
      <c r="V26" s="418"/>
      <c r="W26" s="422"/>
      <c r="X26" s="423"/>
      <c r="Y26" s="424"/>
      <c r="Z26" s="401" t="s">
        <v>235</v>
      </c>
      <c r="AA26" s="549"/>
      <c r="AB26" s="549"/>
      <c r="AC26" s="549"/>
      <c r="AD26" s="549"/>
      <c r="AE26" s="549"/>
      <c r="AF26" s="549"/>
      <c r="AG26" s="550"/>
      <c r="AH26" s="402">
        <v>1</v>
      </c>
      <c r="AI26" s="403"/>
      <c r="AJ26" s="403"/>
      <c r="AK26" s="403"/>
      <c r="AL26" s="418"/>
      <c r="AM26" s="402">
        <v>2557</v>
      </c>
      <c r="AN26" s="403"/>
      <c r="AO26" s="403"/>
      <c r="AP26" s="403"/>
      <c r="AQ26" s="403"/>
      <c r="AR26" s="418"/>
      <c r="AS26" s="402">
        <v>2557</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193</v>
      </c>
      <c r="BO26" s="356"/>
      <c r="BP26" s="356"/>
      <c r="BQ26" s="356"/>
      <c r="BR26" s="356"/>
      <c r="BS26" s="356"/>
      <c r="BT26" s="356"/>
      <c r="BU26" s="357"/>
      <c r="BV26" s="355" t="s">
        <v>193</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236</v>
      </c>
      <c r="F27" s="372"/>
      <c r="G27" s="372"/>
      <c r="H27" s="372"/>
      <c r="I27" s="372"/>
      <c r="J27" s="372"/>
      <c r="K27" s="373"/>
      <c r="L27" s="402">
        <v>1</v>
      </c>
      <c r="M27" s="403"/>
      <c r="N27" s="403"/>
      <c r="O27" s="403"/>
      <c r="P27" s="418"/>
      <c r="Q27" s="402">
        <v>2130</v>
      </c>
      <c r="R27" s="403"/>
      <c r="S27" s="403"/>
      <c r="T27" s="403"/>
      <c r="U27" s="403"/>
      <c r="V27" s="418"/>
      <c r="W27" s="422"/>
      <c r="X27" s="423"/>
      <c r="Y27" s="424"/>
      <c r="Z27" s="401" t="s">
        <v>237</v>
      </c>
      <c r="AA27" s="372"/>
      <c r="AB27" s="372"/>
      <c r="AC27" s="372"/>
      <c r="AD27" s="372"/>
      <c r="AE27" s="372"/>
      <c r="AF27" s="372"/>
      <c r="AG27" s="373"/>
      <c r="AH27" s="402" t="s">
        <v>238</v>
      </c>
      <c r="AI27" s="403"/>
      <c r="AJ27" s="403"/>
      <c r="AK27" s="403"/>
      <c r="AL27" s="418"/>
      <c r="AM27" s="402" t="s">
        <v>238</v>
      </c>
      <c r="AN27" s="403"/>
      <c r="AO27" s="403"/>
      <c r="AP27" s="403"/>
      <c r="AQ27" s="403"/>
      <c r="AR27" s="418"/>
      <c r="AS27" s="402" t="s">
        <v>238</v>
      </c>
      <c r="AT27" s="403"/>
      <c r="AU27" s="403"/>
      <c r="AV27" s="403"/>
      <c r="AW27" s="403"/>
      <c r="AX27" s="404"/>
      <c r="AY27" s="514" t="s">
        <v>239</v>
      </c>
      <c r="AZ27" s="515"/>
      <c r="BA27" s="515"/>
      <c r="BB27" s="515"/>
      <c r="BC27" s="515"/>
      <c r="BD27" s="515"/>
      <c r="BE27" s="515"/>
      <c r="BF27" s="515"/>
      <c r="BG27" s="515"/>
      <c r="BH27" s="515"/>
      <c r="BI27" s="515"/>
      <c r="BJ27" s="515"/>
      <c r="BK27" s="515"/>
      <c r="BL27" s="515"/>
      <c r="BM27" s="516"/>
      <c r="BN27" s="443">
        <v>83029</v>
      </c>
      <c r="BO27" s="444"/>
      <c r="BP27" s="444"/>
      <c r="BQ27" s="444"/>
      <c r="BR27" s="444"/>
      <c r="BS27" s="444"/>
      <c r="BT27" s="444"/>
      <c r="BU27" s="445"/>
      <c r="BV27" s="443">
        <v>82909</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240</v>
      </c>
      <c r="F28" s="372"/>
      <c r="G28" s="372"/>
      <c r="H28" s="372"/>
      <c r="I28" s="372"/>
      <c r="J28" s="372"/>
      <c r="K28" s="373"/>
      <c r="L28" s="402">
        <v>1</v>
      </c>
      <c r="M28" s="403"/>
      <c r="N28" s="403"/>
      <c r="O28" s="403"/>
      <c r="P28" s="418"/>
      <c r="Q28" s="402">
        <v>1480</v>
      </c>
      <c r="R28" s="403"/>
      <c r="S28" s="403"/>
      <c r="T28" s="403"/>
      <c r="U28" s="403"/>
      <c r="V28" s="418"/>
      <c r="W28" s="422"/>
      <c r="X28" s="423"/>
      <c r="Y28" s="424"/>
      <c r="Z28" s="401" t="s">
        <v>241</v>
      </c>
      <c r="AA28" s="372"/>
      <c r="AB28" s="372"/>
      <c r="AC28" s="372"/>
      <c r="AD28" s="372"/>
      <c r="AE28" s="372"/>
      <c r="AF28" s="372"/>
      <c r="AG28" s="373"/>
      <c r="AH28" s="402" t="s">
        <v>242</v>
      </c>
      <c r="AI28" s="403"/>
      <c r="AJ28" s="403"/>
      <c r="AK28" s="403"/>
      <c r="AL28" s="418"/>
      <c r="AM28" s="402" t="s">
        <v>242</v>
      </c>
      <c r="AN28" s="403"/>
      <c r="AO28" s="403"/>
      <c r="AP28" s="403"/>
      <c r="AQ28" s="403"/>
      <c r="AR28" s="418"/>
      <c r="AS28" s="402" t="s">
        <v>242</v>
      </c>
      <c r="AT28" s="403"/>
      <c r="AU28" s="403"/>
      <c r="AV28" s="403"/>
      <c r="AW28" s="403"/>
      <c r="AX28" s="404"/>
      <c r="AY28" s="434" t="s">
        <v>243</v>
      </c>
      <c r="AZ28" s="435"/>
      <c r="BA28" s="435"/>
      <c r="BB28" s="436"/>
      <c r="BC28" s="431" t="s">
        <v>244</v>
      </c>
      <c r="BD28" s="432"/>
      <c r="BE28" s="432"/>
      <c r="BF28" s="432"/>
      <c r="BG28" s="432"/>
      <c r="BH28" s="432"/>
      <c r="BI28" s="432"/>
      <c r="BJ28" s="432"/>
      <c r="BK28" s="432"/>
      <c r="BL28" s="432"/>
      <c r="BM28" s="433"/>
      <c r="BN28" s="415">
        <v>197329</v>
      </c>
      <c r="BO28" s="416"/>
      <c r="BP28" s="416"/>
      <c r="BQ28" s="416"/>
      <c r="BR28" s="416"/>
      <c r="BS28" s="416"/>
      <c r="BT28" s="416"/>
      <c r="BU28" s="417"/>
      <c r="BV28" s="415">
        <v>197088</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245</v>
      </c>
      <c r="F29" s="372"/>
      <c r="G29" s="372"/>
      <c r="H29" s="372"/>
      <c r="I29" s="372"/>
      <c r="J29" s="372"/>
      <c r="K29" s="373"/>
      <c r="L29" s="402">
        <v>8</v>
      </c>
      <c r="M29" s="403"/>
      <c r="N29" s="403"/>
      <c r="O29" s="403"/>
      <c r="P29" s="418"/>
      <c r="Q29" s="402">
        <v>1330</v>
      </c>
      <c r="R29" s="403"/>
      <c r="S29" s="403"/>
      <c r="T29" s="403"/>
      <c r="U29" s="403"/>
      <c r="V29" s="418"/>
      <c r="W29" s="422"/>
      <c r="X29" s="423"/>
      <c r="Y29" s="424"/>
      <c r="Z29" s="401" t="s">
        <v>246</v>
      </c>
      <c r="AA29" s="372"/>
      <c r="AB29" s="372"/>
      <c r="AC29" s="372"/>
      <c r="AD29" s="372"/>
      <c r="AE29" s="372"/>
      <c r="AF29" s="372"/>
      <c r="AG29" s="373"/>
      <c r="AH29" s="402">
        <v>24</v>
      </c>
      <c r="AI29" s="403"/>
      <c r="AJ29" s="403"/>
      <c r="AK29" s="403"/>
      <c r="AL29" s="418"/>
      <c r="AM29" s="402">
        <v>65256</v>
      </c>
      <c r="AN29" s="403"/>
      <c r="AO29" s="403"/>
      <c r="AP29" s="403"/>
      <c r="AQ29" s="403"/>
      <c r="AR29" s="418"/>
      <c r="AS29" s="402">
        <v>2719</v>
      </c>
      <c r="AT29" s="403"/>
      <c r="AU29" s="403"/>
      <c r="AV29" s="403"/>
      <c r="AW29" s="403"/>
      <c r="AX29" s="404"/>
      <c r="AY29" s="437"/>
      <c r="AZ29" s="438"/>
      <c r="BA29" s="438"/>
      <c r="BB29" s="439"/>
      <c r="BC29" s="368" t="s">
        <v>247</v>
      </c>
      <c r="BD29" s="369"/>
      <c r="BE29" s="369"/>
      <c r="BF29" s="369"/>
      <c r="BG29" s="369"/>
      <c r="BH29" s="369"/>
      <c r="BI29" s="369"/>
      <c r="BJ29" s="369"/>
      <c r="BK29" s="369"/>
      <c r="BL29" s="369"/>
      <c r="BM29" s="370"/>
      <c r="BN29" s="355">
        <v>262980</v>
      </c>
      <c r="BO29" s="356"/>
      <c r="BP29" s="356"/>
      <c r="BQ29" s="356"/>
      <c r="BR29" s="356"/>
      <c r="BS29" s="356"/>
      <c r="BT29" s="356"/>
      <c r="BU29" s="357"/>
      <c r="BV29" s="355">
        <v>104849</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248</v>
      </c>
      <c r="AA30" s="462"/>
      <c r="AB30" s="462"/>
      <c r="AC30" s="462"/>
      <c r="AD30" s="462"/>
      <c r="AE30" s="462"/>
      <c r="AF30" s="462"/>
      <c r="AG30" s="463"/>
      <c r="AH30" s="449" t="s">
        <v>249</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250</v>
      </c>
      <c r="BD30" s="447"/>
      <c r="BE30" s="447"/>
      <c r="BF30" s="447"/>
      <c r="BG30" s="447"/>
      <c r="BH30" s="447"/>
      <c r="BI30" s="447"/>
      <c r="BJ30" s="447"/>
      <c r="BK30" s="447"/>
      <c r="BL30" s="447"/>
      <c r="BM30" s="448"/>
      <c r="BN30" s="443">
        <v>949739</v>
      </c>
      <c r="BO30" s="444"/>
      <c r="BP30" s="444"/>
      <c r="BQ30" s="444"/>
      <c r="BR30" s="444"/>
      <c r="BS30" s="444"/>
      <c r="BT30" s="444"/>
      <c r="BU30" s="445"/>
      <c r="BV30" s="443">
        <v>851544</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251</v>
      </c>
      <c r="D32" s="165"/>
      <c r="E32" s="165"/>
      <c r="F32" s="162"/>
      <c r="G32" s="162"/>
      <c r="H32" s="162"/>
      <c r="I32" s="162"/>
      <c r="J32" s="162"/>
      <c r="K32" s="162"/>
      <c r="L32" s="162"/>
      <c r="M32" s="162"/>
      <c r="N32" s="162"/>
      <c r="O32" s="162"/>
      <c r="P32" s="162"/>
      <c r="Q32" s="162"/>
      <c r="R32" s="162"/>
      <c r="S32" s="162"/>
      <c r="T32" s="162"/>
      <c r="U32" s="162" t="s">
        <v>252</v>
      </c>
      <c r="V32" s="162"/>
      <c r="W32" s="162"/>
      <c r="X32" s="162"/>
      <c r="Y32" s="162"/>
      <c r="Z32" s="162"/>
      <c r="AA32" s="162"/>
      <c r="AB32" s="162"/>
      <c r="AC32" s="162"/>
      <c r="AD32" s="162"/>
      <c r="AE32" s="162"/>
      <c r="AF32" s="162"/>
      <c r="AG32" s="162"/>
      <c r="AH32" s="162"/>
      <c r="AI32" s="162"/>
      <c r="AJ32" s="162"/>
      <c r="AK32" s="162"/>
      <c r="AL32" s="162"/>
      <c r="AM32" s="166" t="s">
        <v>253</v>
      </c>
      <c r="AN32" s="162"/>
      <c r="AO32" s="162"/>
      <c r="AP32" s="162"/>
      <c r="AQ32" s="162"/>
      <c r="AR32" s="162"/>
      <c r="AS32" s="166"/>
      <c r="AT32" s="166"/>
      <c r="AU32" s="166"/>
      <c r="AV32" s="166"/>
      <c r="AW32" s="166"/>
      <c r="AX32" s="166"/>
      <c r="AY32" s="166"/>
      <c r="AZ32" s="166"/>
      <c r="BA32" s="166"/>
      <c r="BB32" s="162"/>
      <c r="BC32" s="166"/>
      <c r="BD32" s="162"/>
      <c r="BE32" s="166" t="s">
        <v>254</v>
      </c>
      <c r="BF32" s="162"/>
      <c r="BG32" s="162"/>
      <c r="BH32" s="162"/>
      <c r="BI32" s="162"/>
      <c r="BJ32" s="166"/>
      <c r="BK32" s="166"/>
      <c r="BL32" s="166"/>
      <c r="BM32" s="166"/>
      <c r="BN32" s="166"/>
      <c r="BO32" s="166"/>
      <c r="BP32" s="166"/>
      <c r="BQ32" s="166"/>
      <c r="BR32" s="162"/>
      <c r="BS32" s="162"/>
      <c r="BT32" s="162"/>
      <c r="BU32" s="162"/>
      <c r="BV32" s="162"/>
      <c r="BW32" s="162" t="s">
        <v>255</v>
      </c>
      <c r="BX32" s="162"/>
      <c r="BY32" s="162"/>
      <c r="BZ32" s="162"/>
      <c r="CA32" s="162"/>
      <c r="CB32" s="166"/>
      <c r="CC32" s="166"/>
      <c r="CD32" s="166"/>
      <c r="CE32" s="166"/>
      <c r="CF32" s="166"/>
      <c r="CG32" s="166"/>
      <c r="CH32" s="166"/>
      <c r="CI32" s="166"/>
      <c r="CJ32" s="166"/>
      <c r="CK32" s="166"/>
      <c r="CL32" s="166"/>
      <c r="CM32" s="166"/>
      <c r="CN32" s="166"/>
      <c r="CO32" s="166" t="s">
        <v>256</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257</v>
      </c>
      <c r="D33" s="414"/>
      <c r="E33" s="362" t="s">
        <v>258</v>
      </c>
      <c r="F33" s="362"/>
      <c r="G33" s="362"/>
      <c r="H33" s="362"/>
      <c r="I33" s="362"/>
      <c r="J33" s="362"/>
      <c r="K33" s="362"/>
      <c r="L33" s="362"/>
      <c r="M33" s="362"/>
      <c r="N33" s="362"/>
      <c r="O33" s="362"/>
      <c r="P33" s="362"/>
      <c r="Q33" s="362"/>
      <c r="R33" s="362"/>
      <c r="S33" s="362"/>
      <c r="T33" s="140"/>
      <c r="U33" s="414" t="s">
        <v>257</v>
      </c>
      <c r="V33" s="414"/>
      <c r="W33" s="362" t="s">
        <v>258</v>
      </c>
      <c r="X33" s="362"/>
      <c r="Y33" s="362"/>
      <c r="Z33" s="362"/>
      <c r="AA33" s="362"/>
      <c r="AB33" s="362"/>
      <c r="AC33" s="362"/>
      <c r="AD33" s="362"/>
      <c r="AE33" s="362"/>
      <c r="AF33" s="362"/>
      <c r="AG33" s="362"/>
      <c r="AH33" s="362"/>
      <c r="AI33" s="362"/>
      <c r="AJ33" s="362"/>
      <c r="AK33" s="362"/>
      <c r="AL33" s="140"/>
      <c r="AM33" s="414" t="s">
        <v>257</v>
      </c>
      <c r="AN33" s="414"/>
      <c r="AO33" s="362" t="s">
        <v>258</v>
      </c>
      <c r="AP33" s="362"/>
      <c r="AQ33" s="362"/>
      <c r="AR33" s="362"/>
      <c r="AS33" s="362"/>
      <c r="AT33" s="362"/>
      <c r="AU33" s="362"/>
      <c r="AV33" s="362"/>
      <c r="AW33" s="362"/>
      <c r="AX33" s="362"/>
      <c r="AY33" s="362"/>
      <c r="AZ33" s="362"/>
      <c r="BA33" s="362"/>
      <c r="BB33" s="362"/>
      <c r="BC33" s="362"/>
      <c r="BD33" s="146"/>
      <c r="BE33" s="362" t="s">
        <v>259</v>
      </c>
      <c r="BF33" s="362"/>
      <c r="BG33" s="362" t="s">
        <v>260</v>
      </c>
      <c r="BH33" s="362"/>
      <c r="BI33" s="362"/>
      <c r="BJ33" s="362"/>
      <c r="BK33" s="362"/>
      <c r="BL33" s="362"/>
      <c r="BM33" s="362"/>
      <c r="BN33" s="362"/>
      <c r="BO33" s="362"/>
      <c r="BP33" s="362"/>
      <c r="BQ33" s="362"/>
      <c r="BR33" s="362"/>
      <c r="BS33" s="362"/>
      <c r="BT33" s="362"/>
      <c r="BU33" s="362"/>
      <c r="BV33" s="146"/>
      <c r="BW33" s="414" t="s">
        <v>259</v>
      </c>
      <c r="BX33" s="414"/>
      <c r="BY33" s="362" t="s">
        <v>261</v>
      </c>
      <c r="BZ33" s="362"/>
      <c r="CA33" s="362"/>
      <c r="CB33" s="362"/>
      <c r="CC33" s="362"/>
      <c r="CD33" s="362"/>
      <c r="CE33" s="362"/>
      <c r="CF33" s="362"/>
      <c r="CG33" s="362"/>
      <c r="CH33" s="362"/>
      <c r="CI33" s="362"/>
      <c r="CJ33" s="362"/>
      <c r="CK33" s="362"/>
      <c r="CL33" s="362"/>
      <c r="CM33" s="362"/>
      <c r="CN33" s="140"/>
      <c r="CO33" s="414" t="s">
        <v>262</v>
      </c>
      <c r="CP33" s="414"/>
      <c r="CQ33" s="362" t="s">
        <v>263</v>
      </c>
      <c r="CR33" s="362"/>
      <c r="CS33" s="362"/>
      <c r="CT33" s="362"/>
      <c r="CU33" s="362"/>
      <c r="CV33" s="362"/>
      <c r="CW33" s="362"/>
      <c r="CX33" s="362"/>
      <c r="CY33" s="362"/>
      <c r="CZ33" s="362"/>
      <c r="DA33" s="362"/>
      <c r="DB33" s="362"/>
      <c r="DC33" s="362"/>
      <c r="DD33" s="362"/>
      <c r="DE33" s="362"/>
      <c r="DF33" s="140"/>
      <c r="DG33" s="362" t="s">
        <v>264</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根羽村国民健康保険特別会計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IF('各会計、関係団体の財政状況及び健全化判断比率'!B31="","",'各会計、関係団体の財政状況及び健全化判断比率'!B31)</f>
        <v>根羽村簡易水道特別会計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南信州広域連合</v>
      </c>
      <c r="BZ34" s="413"/>
      <c r="CA34" s="413"/>
      <c r="CB34" s="413"/>
      <c r="CC34" s="413"/>
      <c r="CD34" s="413"/>
      <c r="CE34" s="413"/>
      <c r="CF34" s="413"/>
      <c r="CG34" s="413"/>
      <c r="CH34" s="413"/>
      <c r="CI34" s="413"/>
      <c r="CJ34" s="413"/>
      <c r="CK34" s="413"/>
      <c r="CL34" s="413"/>
      <c r="CM34" s="413"/>
      <c r="CN34" s="165"/>
      <c r="CO34" s="412">
        <f>IF(CQ34="","",MAX(C34:D43,U34:V43,AM34:AN43,BE34:BF43,BW34:BX43)+1)</f>
        <v>18</v>
      </c>
      <c r="CP34" s="412"/>
      <c r="CQ34" s="413" t="str">
        <f>IF('各会計、関係団体の財政状況及び健全化判断比率'!BS7="","",'各会計、関係団体の財政状況及び健全化判断比率'!BS7)</f>
        <v>ネバーランド(株)</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根羽村営バス特別会計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根羽村介護保険特別会計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7</v>
      </c>
      <c r="BF35" s="412"/>
      <c r="BG35" s="413" t="str">
        <f>IF('各会計、関係団体の財政状況及び健全化判断比率'!B32="","",'各会計、関係団体の財政状況及び健全化判断比率'!B32)</f>
        <v>根羽村下水道特別会計</v>
      </c>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根羽村後期高齢者医療特別会計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（広域振興基金特別会計）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（飯田広域消防特別会計）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下伊那郡町村公平委員会組合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下伊那土木技術センター組合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下伊那自治センター組合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長野県市町村自治振興組合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長野県後期高齢者医療広域連合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265</v>
      </c>
      <c r="C46" s="134"/>
      <c r="D46" s="134"/>
      <c r="E46" s="134" t="s">
        <v>266</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267</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268</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269</v>
      </c>
    </row>
    <row r="50" spans="5:5">
      <c r="E50" s="136" t="s">
        <v>133</v>
      </c>
    </row>
    <row r="51" spans="5:5">
      <c r="E51" s="136" t="s">
        <v>270</v>
      </c>
    </row>
    <row r="52" spans="5:5">
      <c r="E52" s="136" t="s">
        <v>271</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37"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3" t="s">
        <v>110</v>
      </c>
      <c r="C41" s="1174"/>
      <c r="D41" s="81"/>
      <c r="E41" s="1183" t="s">
        <v>69</v>
      </c>
      <c r="F41" s="1183"/>
      <c r="G41" s="1183"/>
      <c r="H41" s="1184"/>
      <c r="I41" s="82">
        <v>2220</v>
      </c>
      <c r="J41" s="83">
        <v>1913</v>
      </c>
      <c r="K41" s="83">
        <v>1728</v>
      </c>
      <c r="L41" s="83">
        <v>1620</v>
      </c>
      <c r="M41" s="84">
        <v>1542</v>
      </c>
    </row>
    <row r="42" spans="2:13" ht="27.75" customHeight="1">
      <c r="B42" s="1175"/>
      <c r="C42" s="1176"/>
      <c r="D42" s="85"/>
      <c r="E42" s="1171" t="s">
        <v>70</v>
      </c>
      <c r="F42" s="1171"/>
      <c r="G42" s="1171"/>
      <c r="H42" s="1172"/>
      <c r="I42" s="86">
        <v>75</v>
      </c>
      <c r="J42" s="87" t="s">
        <v>0</v>
      </c>
      <c r="K42" s="87" t="s">
        <v>0</v>
      </c>
      <c r="L42" s="87" t="s">
        <v>0</v>
      </c>
      <c r="M42" s="88" t="s">
        <v>0</v>
      </c>
    </row>
    <row r="43" spans="2:13" ht="27.75" customHeight="1">
      <c r="B43" s="1175"/>
      <c r="C43" s="1176"/>
      <c r="D43" s="85"/>
      <c r="E43" s="1171" t="s">
        <v>71</v>
      </c>
      <c r="F43" s="1171"/>
      <c r="G43" s="1171"/>
      <c r="H43" s="1172"/>
      <c r="I43" s="86">
        <v>873</v>
      </c>
      <c r="J43" s="87">
        <v>861</v>
      </c>
      <c r="K43" s="87">
        <v>756</v>
      </c>
      <c r="L43" s="87">
        <v>677</v>
      </c>
      <c r="M43" s="88">
        <v>611</v>
      </c>
    </row>
    <row r="44" spans="2:13" ht="27.75" customHeight="1">
      <c r="B44" s="1175"/>
      <c r="C44" s="1176"/>
      <c r="D44" s="85"/>
      <c r="E44" s="1171" t="s">
        <v>72</v>
      </c>
      <c r="F44" s="1171"/>
      <c r="G44" s="1171"/>
      <c r="H44" s="1172"/>
      <c r="I44" s="86">
        <v>5</v>
      </c>
      <c r="J44" s="87">
        <v>3</v>
      </c>
      <c r="K44" s="87">
        <v>2</v>
      </c>
      <c r="L44" s="87">
        <v>1</v>
      </c>
      <c r="M44" s="88" t="s">
        <v>0</v>
      </c>
    </row>
    <row r="45" spans="2:13" ht="27.75" customHeight="1">
      <c r="B45" s="1175"/>
      <c r="C45" s="1176"/>
      <c r="D45" s="85"/>
      <c r="E45" s="1171" t="s">
        <v>73</v>
      </c>
      <c r="F45" s="1171"/>
      <c r="G45" s="1171"/>
      <c r="H45" s="1172"/>
      <c r="I45" s="86">
        <v>363</v>
      </c>
      <c r="J45" s="87">
        <v>359</v>
      </c>
      <c r="K45" s="87">
        <v>386</v>
      </c>
      <c r="L45" s="87">
        <v>381</v>
      </c>
      <c r="M45" s="88">
        <v>393</v>
      </c>
    </row>
    <row r="46" spans="2:13" ht="27.75" customHeight="1">
      <c r="B46" s="1175"/>
      <c r="C46" s="1176"/>
      <c r="D46" s="85"/>
      <c r="E46" s="1171" t="s">
        <v>74</v>
      </c>
      <c r="F46" s="1171"/>
      <c r="G46" s="1171"/>
      <c r="H46" s="1172"/>
      <c r="I46" s="86" t="s">
        <v>0</v>
      </c>
      <c r="J46" s="87" t="s">
        <v>0</v>
      </c>
      <c r="K46" s="87" t="s">
        <v>0</v>
      </c>
      <c r="L46" s="87" t="s">
        <v>0</v>
      </c>
      <c r="M46" s="88" t="s">
        <v>0</v>
      </c>
    </row>
    <row r="47" spans="2:13" ht="27.75" customHeight="1">
      <c r="B47" s="1175"/>
      <c r="C47" s="1176"/>
      <c r="D47" s="85"/>
      <c r="E47" s="1171" t="s">
        <v>75</v>
      </c>
      <c r="F47" s="1171"/>
      <c r="G47" s="1171"/>
      <c r="H47" s="1172"/>
      <c r="I47" s="86" t="s">
        <v>0</v>
      </c>
      <c r="J47" s="87" t="s">
        <v>0</v>
      </c>
      <c r="K47" s="87" t="s">
        <v>0</v>
      </c>
      <c r="L47" s="87" t="s">
        <v>0</v>
      </c>
      <c r="M47" s="88" t="s">
        <v>0</v>
      </c>
    </row>
    <row r="48" spans="2:13" ht="27.75" customHeight="1">
      <c r="B48" s="1177"/>
      <c r="C48" s="1178"/>
      <c r="D48" s="85"/>
      <c r="E48" s="1171" t="s">
        <v>76</v>
      </c>
      <c r="F48" s="1171"/>
      <c r="G48" s="1171"/>
      <c r="H48" s="1172"/>
      <c r="I48" s="86" t="s">
        <v>0</v>
      </c>
      <c r="J48" s="87" t="s">
        <v>0</v>
      </c>
      <c r="K48" s="87" t="s">
        <v>0</v>
      </c>
      <c r="L48" s="87" t="s">
        <v>0</v>
      </c>
      <c r="M48" s="88" t="s">
        <v>0</v>
      </c>
    </row>
    <row r="49" spans="2:13" ht="27.75" customHeight="1">
      <c r="B49" s="1179" t="s">
        <v>111</v>
      </c>
      <c r="C49" s="1180"/>
      <c r="D49" s="89"/>
      <c r="E49" s="1171" t="s">
        <v>77</v>
      </c>
      <c r="F49" s="1171"/>
      <c r="G49" s="1171"/>
      <c r="H49" s="1172"/>
      <c r="I49" s="86">
        <v>967</v>
      </c>
      <c r="J49" s="87">
        <v>1023</v>
      </c>
      <c r="K49" s="87">
        <v>1211</v>
      </c>
      <c r="L49" s="87">
        <v>1362</v>
      </c>
      <c r="M49" s="88">
        <v>1617</v>
      </c>
    </row>
    <row r="50" spans="2:13" ht="27.75" customHeight="1">
      <c r="B50" s="1175"/>
      <c r="C50" s="1176"/>
      <c r="D50" s="85"/>
      <c r="E50" s="1171" t="s">
        <v>78</v>
      </c>
      <c r="F50" s="1171"/>
      <c r="G50" s="1171"/>
      <c r="H50" s="1172"/>
      <c r="I50" s="86">
        <v>8</v>
      </c>
      <c r="J50" s="87">
        <v>6</v>
      </c>
      <c r="K50" s="87">
        <v>5</v>
      </c>
      <c r="L50" s="87">
        <v>4</v>
      </c>
      <c r="M50" s="88">
        <v>3</v>
      </c>
    </row>
    <row r="51" spans="2:13" ht="27.75" customHeight="1">
      <c r="B51" s="1177"/>
      <c r="C51" s="1178"/>
      <c r="D51" s="85"/>
      <c r="E51" s="1171" t="s">
        <v>79</v>
      </c>
      <c r="F51" s="1171"/>
      <c r="G51" s="1171"/>
      <c r="H51" s="1172"/>
      <c r="I51" s="86">
        <v>2177</v>
      </c>
      <c r="J51" s="87">
        <v>2170</v>
      </c>
      <c r="K51" s="87">
        <v>1966</v>
      </c>
      <c r="L51" s="87">
        <v>1904</v>
      </c>
      <c r="M51" s="88">
        <v>1856</v>
      </c>
    </row>
    <row r="52" spans="2:13" ht="27.75" customHeight="1" thickBot="1">
      <c r="B52" s="1181" t="s">
        <v>105</v>
      </c>
      <c r="C52" s="1182"/>
      <c r="D52" s="90"/>
      <c r="E52" s="1169" t="s">
        <v>80</v>
      </c>
      <c r="F52" s="1169"/>
      <c r="G52" s="1169"/>
      <c r="H52" s="1170"/>
      <c r="I52" s="91">
        <v>384</v>
      </c>
      <c r="J52" s="92">
        <v>-63</v>
      </c>
      <c r="K52" s="92">
        <v>-309</v>
      </c>
      <c r="L52" s="92">
        <v>-591</v>
      </c>
      <c r="M52" s="93">
        <v>-931</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342579</v>
      </c>
      <c r="E3" s="113"/>
      <c r="F3" s="114">
        <v>109128</v>
      </c>
      <c r="G3" s="115"/>
      <c r="H3" s="116"/>
    </row>
    <row r="4" spans="1:8">
      <c r="A4" s="117"/>
      <c r="B4" s="118"/>
      <c r="C4" s="119"/>
      <c r="D4" s="120">
        <v>57849</v>
      </c>
      <c r="E4" s="121"/>
      <c r="F4" s="122">
        <v>60972</v>
      </c>
      <c r="G4" s="123"/>
      <c r="H4" s="124"/>
    </row>
    <row r="5" spans="1:8">
      <c r="A5" s="107" t="s">
        <v>7</v>
      </c>
      <c r="B5" s="110"/>
      <c r="C5" s="111"/>
      <c r="D5" s="112">
        <v>511757</v>
      </c>
      <c r="E5" s="113"/>
      <c r="F5" s="114">
        <v>209170</v>
      </c>
      <c r="G5" s="115"/>
      <c r="H5" s="116"/>
    </row>
    <row r="6" spans="1:8">
      <c r="A6" s="117"/>
      <c r="B6" s="118"/>
      <c r="C6" s="119"/>
      <c r="D6" s="120">
        <v>259309</v>
      </c>
      <c r="E6" s="121"/>
      <c r="F6" s="122">
        <v>117028</v>
      </c>
      <c r="G6" s="123"/>
      <c r="H6" s="124"/>
    </row>
    <row r="7" spans="1:8">
      <c r="A7" s="107" t="s">
        <v>8</v>
      </c>
      <c r="B7" s="110"/>
      <c r="C7" s="111"/>
      <c r="D7" s="112">
        <v>558074</v>
      </c>
      <c r="E7" s="113"/>
      <c r="F7" s="114">
        <v>220780</v>
      </c>
      <c r="G7" s="115"/>
      <c r="H7" s="116"/>
    </row>
    <row r="8" spans="1:8">
      <c r="A8" s="117"/>
      <c r="B8" s="118"/>
      <c r="C8" s="119"/>
      <c r="D8" s="120">
        <v>138924</v>
      </c>
      <c r="E8" s="121"/>
      <c r="F8" s="122">
        <v>105334</v>
      </c>
      <c r="G8" s="123"/>
      <c r="H8" s="124"/>
    </row>
    <row r="9" spans="1:8">
      <c r="A9" s="107" t="s">
        <v>9</v>
      </c>
      <c r="B9" s="110"/>
      <c r="C9" s="111"/>
      <c r="D9" s="112">
        <v>427929</v>
      </c>
      <c r="E9" s="113"/>
      <c r="F9" s="114">
        <v>201428</v>
      </c>
      <c r="G9" s="115"/>
      <c r="H9" s="116"/>
    </row>
    <row r="10" spans="1:8">
      <c r="A10" s="117"/>
      <c r="B10" s="118"/>
      <c r="C10" s="119"/>
      <c r="D10" s="120">
        <v>158146</v>
      </c>
      <c r="E10" s="121"/>
      <c r="F10" s="122">
        <v>118373</v>
      </c>
      <c r="G10" s="123"/>
      <c r="H10" s="124"/>
    </row>
    <row r="11" spans="1:8">
      <c r="A11" s="107" t="s">
        <v>10</v>
      </c>
      <c r="B11" s="110"/>
      <c r="C11" s="111"/>
      <c r="D11" s="112">
        <v>532102</v>
      </c>
      <c r="E11" s="113"/>
      <c r="F11" s="114">
        <v>221823</v>
      </c>
      <c r="G11" s="115"/>
      <c r="H11" s="116"/>
    </row>
    <row r="12" spans="1:8">
      <c r="A12" s="117"/>
      <c r="B12" s="118"/>
      <c r="C12" s="125"/>
      <c r="D12" s="120">
        <v>89012</v>
      </c>
      <c r="E12" s="121"/>
      <c r="F12" s="122">
        <v>104431</v>
      </c>
      <c r="G12" s="123"/>
      <c r="H12" s="124"/>
    </row>
    <row r="13" spans="1:8">
      <c r="A13" s="107"/>
      <c r="B13" s="110"/>
      <c r="C13" s="126"/>
      <c r="D13" s="127">
        <v>474488</v>
      </c>
      <c r="E13" s="128"/>
      <c r="F13" s="129">
        <v>192466</v>
      </c>
      <c r="G13" s="130"/>
      <c r="H13" s="116"/>
    </row>
    <row r="14" spans="1:8">
      <c r="A14" s="117"/>
      <c r="B14" s="118"/>
      <c r="C14" s="119"/>
      <c r="D14" s="120">
        <v>140648</v>
      </c>
      <c r="E14" s="121"/>
      <c r="F14" s="122">
        <v>101228</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10.48</v>
      </c>
      <c r="C19" s="131">
        <f>ROUND(VALUE(SUBSTITUTE(実質収支比率等に係る経年分析!G$48,"▲","-")),2)</f>
        <v>12.47</v>
      </c>
      <c r="D19" s="131">
        <f>ROUND(VALUE(SUBSTITUTE(実質収支比率等に係る経年分析!H$48,"▲","-")),2)</f>
        <v>11.91</v>
      </c>
      <c r="E19" s="131">
        <f>ROUND(VALUE(SUBSTITUTE(実質収支比率等に係る経年分析!I$48,"▲","-")),2)</f>
        <v>12.38</v>
      </c>
      <c r="F19" s="131">
        <f>ROUND(VALUE(SUBSTITUTE(実質収支比率等に係る経年分析!J$48,"▲","-")),2)</f>
        <v>11.15</v>
      </c>
    </row>
    <row r="20" spans="1:11">
      <c r="A20" s="131" t="s">
        <v>114</v>
      </c>
      <c r="B20" s="131">
        <f>ROUND(VALUE(SUBSTITUTE(実質収支比率等に係る経年分析!F$47,"▲","-")),2)</f>
        <v>17.61</v>
      </c>
      <c r="C20" s="131">
        <f>ROUND(VALUE(SUBSTITUTE(実質収支比率等に係る経年分析!G$47,"▲","-")),2)</f>
        <v>16.97</v>
      </c>
      <c r="D20" s="131">
        <f>ROUND(VALUE(SUBSTITUTE(実質収支比率等に係る経年分析!H$47,"▲","-")),2)</f>
        <v>16.97</v>
      </c>
      <c r="E20" s="131">
        <f>ROUND(VALUE(SUBSTITUTE(実質収支比率等に係る経年分析!I$47,"▲","-")),2)</f>
        <v>18.690000000000001</v>
      </c>
      <c r="F20" s="131">
        <f>ROUND(VALUE(SUBSTITUTE(実質収支比率等に係る経年分析!J$47,"▲","-")),2)</f>
        <v>17.16</v>
      </c>
    </row>
    <row r="21" spans="1:11">
      <c r="A21" s="131" t="s">
        <v>115</v>
      </c>
      <c r="B21" s="131">
        <f>IF(ISNUMBER(VALUE(SUBSTITUTE(実質収支比率等に係る経年分析!F$49,"▲","-"))),ROUND(VALUE(SUBSTITUTE(実質収支比率等に係る経年分析!F$49,"▲","-")),2),NA())</f>
        <v>10.95</v>
      </c>
      <c r="C21" s="131">
        <f>IF(ISNUMBER(VALUE(SUBSTITUTE(実質収支比率等に係る経年分析!G$49,"▲","-"))),ROUND(VALUE(SUBSTITUTE(実質収支比率等に係る経年分析!G$49,"▲","-")),2),NA())</f>
        <v>11.58</v>
      </c>
      <c r="D21" s="131">
        <f>IF(ISNUMBER(VALUE(SUBSTITUTE(実質収支比率等に係る経年分析!H$49,"▲","-"))),ROUND(VALUE(SUBSTITUTE(実質収支比率等に係る経年分析!H$49,"▲","-")),2),NA())</f>
        <v>7.85</v>
      </c>
      <c r="E21" s="131">
        <f>IF(ISNUMBER(VALUE(SUBSTITUTE(実質収支比率等に係る経年分析!I$49,"▲","-"))),ROUND(VALUE(SUBSTITUTE(実質収支比率等に係る経年分析!I$49,"▲","-")),2),NA())</f>
        <v>12.34</v>
      </c>
      <c r="F21" s="131">
        <f>IF(ISNUMBER(VALUE(SUBSTITUTE(実質収支比率等に係る経年分析!J$49,"▲","-"))),ROUND(VALUE(SUBSTITUTE(実質収支比率等に係る経年分析!J$49,"▲","-")),2),NA())</f>
        <v>10.63</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根羽村下水道特別会計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根羽村後期高齢者医療特別会計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根羽村営バス特別会計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v>
      </c>
    </row>
    <row r="33" spans="1:16">
      <c r="A33" s="132" t="str">
        <f>IF(連結実質赤字比率に係る赤字・黒字の構成分析!C$37="",NA(),連結実質赤字比率に係る赤字・黒字の構成分析!C$37)</f>
        <v>根羽村簡易水道特別会計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0.09</v>
      </c>
    </row>
    <row r="34" spans="1:16">
      <c r="A34" s="132" t="str">
        <f>IF(連結実質赤字比率に係る赤字・黒字の構成分析!C$36="",NA(),連結実質赤字比率に係る赤字・黒字の構成分析!C$36)</f>
        <v>根羽村介護保険特別会計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0.38</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0.28999999999999998</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0.71</v>
      </c>
    </row>
    <row r="35" spans="1:16">
      <c r="A35" s="132" t="str">
        <f>IF(連結実質赤字比率に係る赤字・黒字の構成分析!C$35="",NA(),連結実質赤字比率に係る赤字・黒字の構成分析!C$35)</f>
        <v>根羽村国民健康保険特別会計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0.99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1.1000000000000001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0.72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1.38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2.57</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10.4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12.46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11.91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12.86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11.15</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387</v>
      </c>
      <c r="E42" s="133"/>
      <c r="F42" s="133"/>
      <c r="G42" s="133">
        <f>'実質公債費比率（分子）の構造'!L$52</f>
        <v>401</v>
      </c>
      <c r="H42" s="133"/>
      <c r="I42" s="133"/>
      <c r="J42" s="133">
        <f>'実質公債費比率（分子）の構造'!M$52</f>
        <v>334</v>
      </c>
      <c r="K42" s="133"/>
      <c r="L42" s="133"/>
      <c r="M42" s="133">
        <f>'実質公債費比率（分子）の構造'!N$52</f>
        <v>284</v>
      </c>
      <c r="N42" s="133"/>
      <c r="O42" s="133"/>
      <c r="P42" s="133">
        <f>'実質公債費比率（分子）の構造'!O$52</f>
        <v>263</v>
      </c>
    </row>
    <row r="43" spans="1:16">
      <c r="A43" s="133" t="s">
        <v>121</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c r="A44" s="133" t="s">
        <v>122</v>
      </c>
      <c r="B44" s="133" t="str">
        <f>'実質公債費比率（分子）の構造'!K$50</f>
        <v>-</v>
      </c>
      <c r="C44" s="133"/>
      <c r="D44" s="133"/>
      <c r="E44" s="133">
        <f>'実質公債費比率（分子）の構造'!L$50</f>
        <v>19</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1</v>
      </c>
      <c r="C45" s="133"/>
      <c r="D45" s="133"/>
      <c r="E45" s="133">
        <f>'実質公債費比率（分子）の構造'!L$49</f>
        <v>1</v>
      </c>
      <c r="F45" s="133"/>
      <c r="G45" s="133"/>
      <c r="H45" s="133">
        <f>'実質公債費比率（分子）の構造'!M$49</f>
        <v>1</v>
      </c>
      <c r="I45" s="133"/>
      <c r="J45" s="133"/>
      <c r="K45" s="133">
        <f>'実質公債費比率（分子）の構造'!N$49</f>
        <v>1</v>
      </c>
      <c r="L45" s="133"/>
      <c r="M45" s="133"/>
      <c r="N45" s="133">
        <f>'実質公債費比率（分子）の構造'!O$49</f>
        <v>0</v>
      </c>
      <c r="O45" s="133"/>
      <c r="P45" s="133"/>
    </row>
    <row r="46" spans="1:16">
      <c r="A46" s="133" t="s">
        <v>124</v>
      </c>
      <c r="B46" s="133">
        <f>'実質公債費比率（分子）の構造'!K$48</f>
        <v>129</v>
      </c>
      <c r="C46" s="133"/>
      <c r="D46" s="133"/>
      <c r="E46" s="133">
        <f>'実質公債費比率（分子）の構造'!L$48</f>
        <v>113</v>
      </c>
      <c r="F46" s="133"/>
      <c r="G46" s="133"/>
      <c r="H46" s="133">
        <f>'実質公債費比率（分子）の構造'!M$48</f>
        <v>108</v>
      </c>
      <c r="I46" s="133"/>
      <c r="J46" s="133"/>
      <c r="K46" s="133">
        <f>'実質公債費比率（分子）の構造'!N$48</f>
        <v>94</v>
      </c>
      <c r="L46" s="133"/>
      <c r="M46" s="133"/>
      <c r="N46" s="133">
        <f>'実質公債費比率（分子）の構造'!O$48</f>
        <v>79</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354</v>
      </c>
      <c r="C49" s="133"/>
      <c r="D49" s="133"/>
      <c r="E49" s="133">
        <f>'実質公債費比率（分子）の構造'!L$45</f>
        <v>356</v>
      </c>
      <c r="F49" s="133"/>
      <c r="G49" s="133"/>
      <c r="H49" s="133">
        <f>'実質公債費比率（分子）の構造'!M$45</f>
        <v>286</v>
      </c>
      <c r="I49" s="133"/>
      <c r="J49" s="133"/>
      <c r="K49" s="133">
        <f>'実質公債費比率（分子）の構造'!N$45</f>
        <v>221</v>
      </c>
      <c r="L49" s="133"/>
      <c r="M49" s="133"/>
      <c r="N49" s="133">
        <f>'実質公債費比率（分子）の構造'!O$45</f>
        <v>210</v>
      </c>
      <c r="O49" s="133"/>
      <c r="P49" s="133"/>
    </row>
    <row r="50" spans="1:16">
      <c r="A50" s="133" t="s">
        <v>85</v>
      </c>
      <c r="B50" s="133" t="e">
        <f>NA()</f>
        <v>#N/A</v>
      </c>
      <c r="C50" s="133">
        <f>IF(ISNUMBER('実質公債費比率（分子）の構造'!K$53),'実質公債費比率（分子）の構造'!K$53,NA())</f>
        <v>97</v>
      </c>
      <c r="D50" s="133" t="e">
        <f>NA()</f>
        <v>#N/A</v>
      </c>
      <c r="E50" s="133" t="e">
        <f>NA()</f>
        <v>#N/A</v>
      </c>
      <c r="F50" s="133">
        <f>IF(ISNUMBER('実質公債費比率（分子）の構造'!L$53),'実質公債費比率（分子）の構造'!L$53,NA())</f>
        <v>88</v>
      </c>
      <c r="G50" s="133" t="e">
        <f>NA()</f>
        <v>#N/A</v>
      </c>
      <c r="H50" s="133" t="e">
        <f>NA()</f>
        <v>#N/A</v>
      </c>
      <c r="I50" s="133">
        <f>IF(ISNUMBER('実質公債費比率（分子）の構造'!M$53),'実質公債費比率（分子）の構造'!M$53,NA())</f>
        <v>61</v>
      </c>
      <c r="J50" s="133" t="e">
        <f>NA()</f>
        <v>#N/A</v>
      </c>
      <c r="K50" s="133" t="e">
        <f>NA()</f>
        <v>#N/A</v>
      </c>
      <c r="L50" s="133">
        <f>IF(ISNUMBER('実質公債費比率（分子）の構造'!N$53),'実質公債費比率（分子）の構造'!N$53,NA())</f>
        <v>32</v>
      </c>
      <c r="M50" s="133" t="e">
        <f>NA()</f>
        <v>#N/A</v>
      </c>
      <c r="N50" s="133" t="e">
        <f>NA()</f>
        <v>#N/A</v>
      </c>
      <c r="O50" s="133">
        <f>IF(ISNUMBER('実質公債費比率（分子）の構造'!O$53),'実質公債費比率（分子）の構造'!O$53,NA())</f>
        <v>26</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2177</v>
      </c>
      <c r="E56" s="132"/>
      <c r="F56" s="132"/>
      <c r="G56" s="132">
        <f>'将来負担比率（分子）の構造'!J$51</f>
        <v>2170</v>
      </c>
      <c r="H56" s="132"/>
      <c r="I56" s="132"/>
      <c r="J56" s="132">
        <f>'将来負担比率（分子）の構造'!K$51</f>
        <v>1966</v>
      </c>
      <c r="K56" s="132"/>
      <c r="L56" s="132"/>
      <c r="M56" s="132">
        <f>'将来負担比率（分子）の構造'!L$51</f>
        <v>1904</v>
      </c>
      <c r="N56" s="132"/>
      <c r="O56" s="132"/>
      <c r="P56" s="132">
        <f>'将来負担比率（分子）の構造'!M$51</f>
        <v>1856</v>
      </c>
    </row>
    <row r="57" spans="1:16">
      <c r="A57" s="132" t="s">
        <v>78</v>
      </c>
      <c r="B57" s="132"/>
      <c r="C57" s="132"/>
      <c r="D57" s="132">
        <f>'将来負担比率（分子）の構造'!I$50</f>
        <v>8</v>
      </c>
      <c r="E57" s="132"/>
      <c r="F57" s="132"/>
      <c r="G57" s="132">
        <f>'将来負担比率（分子）の構造'!J$50</f>
        <v>6</v>
      </c>
      <c r="H57" s="132"/>
      <c r="I57" s="132"/>
      <c r="J57" s="132">
        <f>'将来負担比率（分子）の構造'!K$50</f>
        <v>5</v>
      </c>
      <c r="K57" s="132"/>
      <c r="L57" s="132"/>
      <c r="M57" s="132">
        <f>'将来負担比率（分子）の構造'!L$50</f>
        <v>4</v>
      </c>
      <c r="N57" s="132"/>
      <c r="O57" s="132"/>
      <c r="P57" s="132">
        <f>'将来負担比率（分子）の構造'!M$50</f>
        <v>3</v>
      </c>
    </row>
    <row r="58" spans="1:16">
      <c r="A58" s="132" t="s">
        <v>77</v>
      </c>
      <c r="B58" s="132"/>
      <c r="C58" s="132"/>
      <c r="D58" s="132">
        <f>'将来負担比率（分子）の構造'!I$49</f>
        <v>967</v>
      </c>
      <c r="E58" s="132"/>
      <c r="F58" s="132"/>
      <c r="G58" s="132">
        <f>'将来負担比率（分子）の構造'!J$49</f>
        <v>1023</v>
      </c>
      <c r="H58" s="132"/>
      <c r="I58" s="132"/>
      <c r="J58" s="132">
        <f>'将来負担比率（分子）の構造'!K$49</f>
        <v>1211</v>
      </c>
      <c r="K58" s="132"/>
      <c r="L58" s="132"/>
      <c r="M58" s="132">
        <f>'将来負担比率（分子）の構造'!L$49</f>
        <v>1362</v>
      </c>
      <c r="N58" s="132"/>
      <c r="O58" s="132"/>
      <c r="P58" s="132">
        <f>'将来負担比率（分子）の構造'!M$49</f>
        <v>1617</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363</v>
      </c>
      <c r="C62" s="132"/>
      <c r="D62" s="132"/>
      <c r="E62" s="132">
        <f>'将来負担比率（分子）の構造'!J$45</f>
        <v>359</v>
      </c>
      <c r="F62" s="132"/>
      <c r="G62" s="132"/>
      <c r="H62" s="132">
        <f>'将来負担比率（分子）の構造'!K$45</f>
        <v>386</v>
      </c>
      <c r="I62" s="132"/>
      <c r="J62" s="132"/>
      <c r="K62" s="132">
        <f>'将来負担比率（分子）の構造'!L$45</f>
        <v>381</v>
      </c>
      <c r="L62" s="132"/>
      <c r="M62" s="132"/>
      <c r="N62" s="132">
        <f>'将来負担比率（分子）の構造'!M$45</f>
        <v>393</v>
      </c>
      <c r="O62" s="132"/>
      <c r="P62" s="132"/>
    </row>
    <row r="63" spans="1:16">
      <c r="A63" s="132" t="s">
        <v>72</v>
      </c>
      <c r="B63" s="132">
        <f>'将来負担比率（分子）の構造'!I$44</f>
        <v>5</v>
      </c>
      <c r="C63" s="132"/>
      <c r="D63" s="132"/>
      <c r="E63" s="132">
        <f>'将来負担比率（分子）の構造'!J$44</f>
        <v>3</v>
      </c>
      <c r="F63" s="132"/>
      <c r="G63" s="132"/>
      <c r="H63" s="132">
        <f>'将来負担比率（分子）の構造'!K$44</f>
        <v>2</v>
      </c>
      <c r="I63" s="132"/>
      <c r="J63" s="132"/>
      <c r="K63" s="132">
        <f>'将来負担比率（分子）の構造'!L$44</f>
        <v>1</v>
      </c>
      <c r="L63" s="132"/>
      <c r="M63" s="132"/>
      <c r="N63" s="132" t="str">
        <f>'将来負担比率（分子）の構造'!M$44</f>
        <v>-</v>
      </c>
      <c r="O63" s="132"/>
      <c r="P63" s="132"/>
    </row>
    <row r="64" spans="1:16">
      <c r="A64" s="132" t="s">
        <v>71</v>
      </c>
      <c r="B64" s="132">
        <f>'将来負担比率（分子）の構造'!I$43</f>
        <v>873</v>
      </c>
      <c r="C64" s="132"/>
      <c r="D64" s="132"/>
      <c r="E64" s="132">
        <f>'将来負担比率（分子）の構造'!J$43</f>
        <v>861</v>
      </c>
      <c r="F64" s="132"/>
      <c r="G64" s="132"/>
      <c r="H64" s="132">
        <f>'将来負担比率（分子）の構造'!K$43</f>
        <v>756</v>
      </c>
      <c r="I64" s="132"/>
      <c r="J64" s="132"/>
      <c r="K64" s="132">
        <f>'将来負担比率（分子）の構造'!L$43</f>
        <v>677</v>
      </c>
      <c r="L64" s="132"/>
      <c r="M64" s="132"/>
      <c r="N64" s="132">
        <f>'将来負担比率（分子）の構造'!M$43</f>
        <v>611</v>
      </c>
      <c r="O64" s="132"/>
      <c r="P64" s="132"/>
    </row>
    <row r="65" spans="1:16">
      <c r="A65" s="132" t="s">
        <v>70</v>
      </c>
      <c r="B65" s="132">
        <f>'将来負担比率（分子）の構造'!I$42</f>
        <v>75</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2220</v>
      </c>
      <c r="C66" s="132"/>
      <c r="D66" s="132"/>
      <c r="E66" s="132">
        <f>'将来負担比率（分子）の構造'!J$41</f>
        <v>1913</v>
      </c>
      <c r="F66" s="132"/>
      <c r="G66" s="132"/>
      <c r="H66" s="132">
        <f>'将来負担比率（分子）の構造'!K$41</f>
        <v>1728</v>
      </c>
      <c r="I66" s="132"/>
      <c r="J66" s="132"/>
      <c r="K66" s="132">
        <f>'将来負担比率（分子）の構造'!L$41</f>
        <v>1620</v>
      </c>
      <c r="L66" s="132"/>
      <c r="M66" s="132"/>
      <c r="N66" s="132">
        <f>'将来負担比率（分子）の構造'!M$41</f>
        <v>1542</v>
      </c>
      <c r="O66" s="132"/>
      <c r="P66" s="132"/>
    </row>
    <row r="67" spans="1:16">
      <c r="A67" s="132" t="s">
        <v>130</v>
      </c>
      <c r="B67" s="132" t="e">
        <f>NA()</f>
        <v>#N/A</v>
      </c>
      <c r="C67" s="132">
        <f>IF(ISNUMBER('将来負担比率（分子）の構造'!I$52), IF('将来負担比率（分子）の構造'!I$52 &lt; 0, 0, '将来負担比率（分子）の構造'!I$52), NA())</f>
        <v>384</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272</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273</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274</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275</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276</v>
      </c>
      <c r="S4" s="664"/>
      <c r="T4" s="664"/>
      <c r="U4" s="664"/>
      <c r="V4" s="664"/>
      <c r="W4" s="664"/>
      <c r="X4" s="664"/>
      <c r="Y4" s="665"/>
      <c r="Z4" s="663" t="s">
        <v>277</v>
      </c>
      <c r="AA4" s="664"/>
      <c r="AB4" s="664"/>
      <c r="AC4" s="665"/>
      <c r="AD4" s="663" t="s">
        <v>278</v>
      </c>
      <c r="AE4" s="664"/>
      <c r="AF4" s="664"/>
      <c r="AG4" s="664"/>
      <c r="AH4" s="664"/>
      <c r="AI4" s="664"/>
      <c r="AJ4" s="664"/>
      <c r="AK4" s="665"/>
      <c r="AL4" s="663" t="s">
        <v>277</v>
      </c>
      <c r="AM4" s="664"/>
      <c r="AN4" s="664"/>
      <c r="AO4" s="665"/>
      <c r="AP4" s="701" t="s">
        <v>279</v>
      </c>
      <c r="AQ4" s="701"/>
      <c r="AR4" s="701"/>
      <c r="AS4" s="701"/>
      <c r="AT4" s="701"/>
      <c r="AU4" s="701"/>
      <c r="AV4" s="701"/>
      <c r="AW4" s="701"/>
      <c r="AX4" s="701"/>
      <c r="AY4" s="701"/>
      <c r="AZ4" s="701"/>
      <c r="BA4" s="701"/>
      <c r="BB4" s="701"/>
      <c r="BC4" s="701"/>
      <c r="BD4" s="701"/>
      <c r="BE4" s="701"/>
      <c r="BF4" s="701"/>
      <c r="BG4" s="701" t="s">
        <v>280</v>
      </c>
      <c r="BH4" s="701"/>
      <c r="BI4" s="701"/>
      <c r="BJ4" s="701"/>
      <c r="BK4" s="701"/>
      <c r="BL4" s="701"/>
      <c r="BM4" s="701"/>
      <c r="BN4" s="701"/>
      <c r="BO4" s="701" t="s">
        <v>277</v>
      </c>
      <c r="BP4" s="701"/>
      <c r="BQ4" s="701"/>
      <c r="BR4" s="701"/>
      <c r="BS4" s="701" t="s">
        <v>281</v>
      </c>
      <c r="BT4" s="701"/>
      <c r="BU4" s="701"/>
      <c r="BV4" s="701"/>
      <c r="BW4" s="701"/>
      <c r="BX4" s="701"/>
      <c r="BY4" s="701"/>
      <c r="BZ4" s="701"/>
      <c r="CA4" s="701"/>
      <c r="CB4" s="701"/>
      <c r="CD4" s="686" t="s">
        <v>282</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283</v>
      </c>
      <c r="C5" s="641"/>
      <c r="D5" s="641"/>
      <c r="E5" s="641"/>
      <c r="F5" s="641"/>
      <c r="G5" s="641"/>
      <c r="H5" s="641"/>
      <c r="I5" s="641"/>
      <c r="J5" s="641"/>
      <c r="K5" s="641"/>
      <c r="L5" s="641"/>
      <c r="M5" s="641"/>
      <c r="N5" s="641"/>
      <c r="O5" s="641"/>
      <c r="P5" s="641"/>
      <c r="Q5" s="642"/>
      <c r="R5" s="660">
        <v>86022</v>
      </c>
      <c r="S5" s="661"/>
      <c r="T5" s="661"/>
      <c r="U5" s="661"/>
      <c r="V5" s="661"/>
      <c r="W5" s="661"/>
      <c r="X5" s="661"/>
      <c r="Y5" s="689"/>
      <c r="Z5" s="699">
        <v>4.3</v>
      </c>
      <c r="AA5" s="699"/>
      <c r="AB5" s="699"/>
      <c r="AC5" s="699"/>
      <c r="AD5" s="700">
        <v>86022</v>
      </c>
      <c r="AE5" s="700"/>
      <c r="AF5" s="700"/>
      <c r="AG5" s="700"/>
      <c r="AH5" s="700"/>
      <c r="AI5" s="700"/>
      <c r="AJ5" s="700"/>
      <c r="AK5" s="700"/>
      <c r="AL5" s="691">
        <v>7.7</v>
      </c>
      <c r="AM5" s="676"/>
      <c r="AN5" s="676"/>
      <c r="AO5" s="692"/>
      <c r="AP5" s="640" t="s">
        <v>400</v>
      </c>
      <c r="AQ5" s="641"/>
      <c r="AR5" s="641"/>
      <c r="AS5" s="641"/>
      <c r="AT5" s="641"/>
      <c r="AU5" s="641"/>
      <c r="AV5" s="641"/>
      <c r="AW5" s="641"/>
      <c r="AX5" s="641"/>
      <c r="AY5" s="641"/>
      <c r="AZ5" s="641"/>
      <c r="BA5" s="641"/>
      <c r="BB5" s="641"/>
      <c r="BC5" s="641"/>
      <c r="BD5" s="641"/>
      <c r="BE5" s="641"/>
      <c r="BF5" s="642"/>
      <c r="BG5" s="577">
        <v>86022</v>
      </c>
      <c r="BH5" s="570"/>
      <c r="BI5" s="570"/>
      <c r="BJ5" s="570"/>
      <c r="BK5" s="570"/>
      <c r="BL5" s="570"/>
      <c r="BM5" s="570"/>
      <c r="BN5" s="571"/>
      <c r="BO5" s="578">
        <v>100</v>
      </c>
      <c r="BP5" s="578"/>
      <c r="BQ5" s="578"/>
      <c r="BR5" s="578"/>
      <c r="BS5" s="582" t="s">
        <v>401</v>
      </c>
      <c r="BT5" s="582"/>
      <c r="BU5" s="582"/>
      <c r="BV5" s="582"/>
      <c r="BW5" s="582"/>
      <c r="BX5" s="582"/>
      <c r="BY5" s="582"/>
      <c r="BZ5" s="582"/>
      <c r="CA5" s="582"/>
      <c r="CB5" s="684"/>
      <c r="CD5" s="686" t="s">
        <v>279</v>
      </c>
      <c r="CE5" s="687"/>
      <c r="CF5" s="687"/>
      <c r="CG5" s="687"/>
      <c r="CH5" s="687"/>
      <c r="CI5" s="687"/>
      <c r="CJ5" s="687"/>
      <c r="CK5" s="687"/>
      <c r="CL5" s="687"/>
      <c r="CM5" s="687"/>
      <c r="CN5" s="687"/>
      <c r="CO5" s="687"/>
      <c r="CP5" s="687"/>
      <c r="CQ5" s="688"/>
      <c r="CR5" s="686" t="s">
        <v>284</v>
      </c>
      <c r="CS5" s="687"/>
      <c r="CT5" s="687"/>
      <c r="CU5" s="687"/>
      <c r="CV5" s="687"/>
      <c r="CW5" s="687"/>
      <c r="CX5" s="687"/>
      <c r="CY5" s="688"/>
      <c r="CZ5" s="686" t="s">
        <v>277</v>
      </c>
      <c r="DA5" s="687"/>
      <c r="DB5" s="687"/>
      <c r="DC5" s="688"/>
      <c r="DD5" s="686" t="s">
        <v>285</v>
      </c>
      <c r="DE5" s="687"/>
      <c r="DF5" s="687"/>
      <c r="DG5" s="687"/>
      <c r="DH5" s="687"/>
      <c r="DI5" s="687"/>
      <c r="DJ5" s="687"/>
      <c r="DK5" s="687"/>
      <c r="DL5" s="687"/>
      <c r="DM5" s="687"/>
      <c r="DN5" s="687"/>
      <c r="DO5" s="687"/>
      <c r="DP5" s="688"/>
      <c r="DQ5" s="686" t="s">
        <v>286</v>
      </c>
      <c r="DR5" s="687"/>
      <c r="DS5" s="687"/>
      <c r="DT5" s="687"/>
      <c r="DU5" s="687"/>
      <c r="DV5" s="687"/>
      <c r="DW5" s="687"/>
      <c r="DX5" s="687"/>
      <c r="DY5" s="687"/>
      <c r="DZ5" s="687"/>
      <c r="EA5" s="687"/>
      <c r="EB5" s="687"/>
      <c r="EC5" s="688"/>
    </row>
    <row r="6" spans="2:143" ht="11.25" customHeight="1">
      <c r="B6" s="579" t="s">
        <v>287</v>
      </c>
      <c r="C6" s="580"/>
      <c r="D6" s="580"/>
      <c r="E6" s="580"/>
      <c r="F6" s="580"/>
      <c r="G6" s="580"/>
      <c r="H6" s="580"/>
      <c r="I6" s="580"/>
      <c r="J6" s="580"/>
      <c r="K6" s="580"/>
      <c r="L6" s="580"/>
      <c r="M6" s="580"/>
      <c r="N6" s="580"/>
      <c r="O6" s="580"/>
      <c r="P6" s="580"/>
      <c r="Q6" s="581"/>
      <c r="R6" s="577">
        <v>15728</v>
      </c>
      <c r="S6" s="570"/>
      <c r="T6" s="570"/>
      <c r="U6" s="570"/>
      <c r="V6" s="570"/>
      <c r="W6" s="570"/>
      <c r="X6" s="570"/>
      <c r="Y6" s="571"/>
      <c r="Z6" s="578">
        <v>0.8</v>
      </c>
      <c r="AA6" s="578"/>
      <c r="AB6" s="578"/>
      <c r="AC6" s="578"/>
      <c r="AD6" s="582">
        <v>15728</v>
      </c>
      <c r="AE6" s="582"/>
      <c r="AF6" s="582"/>
      <c r="AG6" s="582"/>
      <c r="AH6" s="582"/>
      <c r="AI6" s="582"/>
      <c r="AJ6" s="582"/>
      <c r="AK6" s="582"/>
      <c r="AL6" s="572">
        <v>1.4</v>
      </c>
      <c r="AM6" s="583"/>
      <c r="AN6" s="583"/>
      <c r="AO6" s="584"/>
      <c r="AP6" s="579" t="s">
        <v>288</v>
      </c>
      <c r="AQ6" s="580"/>
      <c r="AR6" s="580"/>
      <c r="AS6" s="580"/>
      <c r="AT6" s="580"/>
      <c r="AU6" s="580"/>
      <c r="AV6" s="580"/>
      <c r="AW6" s="580"/>
      <c r="AX6" s="580"/>
      <c r="AY6" s="580"/>
      <c r="AZ6" s="580"/>
      <c r="BA6" s="580"/>
      <c r="BB6" s="580"/>
      <c r="BC6" s="580"/>
      <c r="BD6" s="580"/>
      <c r="BE6" s="580"/>
      <c r="BF6" s="581"/>
      <c r="BG6" s="577">
        <v>86022</v>
      </c>
      <c r="BH6" s="570"/>
      <c r="BI6" s="570"/>
      <c r="BJ6" s="570"/>
      <c r="BK6" s="570"/>
      <c r="BL6" s="570"/>
      <c r="BM6" s="570"/>
      <c r="BN6" s="571"/>
      <c r="BO6" s="578">
        <v>100</v>
      </c>
      <c r="BP6" s="578"/>
      <c r="BQ6" s="578"/>
      <c r="BR6" s="578"/>
      <c r="BS6" s="582" t="s">
        <v>402</v>
      </c>
      <c r="BT6" s="582"/>
      <c r="BU6" s="582"/>
      <c r="BV6" s="582"/>
      <c r="BW6" s="582"/>
      <c r="BX6" s="582"/>
      <c r="BY6" s="582"/>
      <c r="BZ6" s="582"/>
      <c r="CA6" s="582"/>
      <c r="CB6" s="684"/>
      <c r="CD6" s="588" t="s">
        <v>289</v>
      </c>
      <c r="CE6" s="589"/>
      <c r="CF6" s="589"/>
      <c r="CG6" s="589"/>
      <c r="CH6" s="589"/>
      <c r="CI6" s="589"/>
      <c r="CJ6" s="589"/>
      <c r="CK6" s="589"/>
      <c r="CL6" s="589"/>
      <c r="CM6" s="589"/>
      <c r="CN6" s="589"/>
      <c r="CO6" s="589"/>
      <c r="CP6" s="589"/>
      <c r="CQ6" s="590"/>
      <c r="CR6" s="577">
        <v>27579</v>
      </c>
      <c r="CS6" s="570"/>
      <c r="CT6" s="570"/>
      <c r="CU6" s="570"/>
      <c r="CV6" s="570"/>
      <c r="CW6" s="570"/>
      <c r="CX6" s="570"/>
      <c r="CY6" s="571"/>
      <c r="CZ6" s="578">
        <v>1.5</v>
      </c>
      <c r="DA6" s="578"/>
      <c r="DB6" s="578"/>
      <c r="DC6" s="578"/>
      <c r="DD6" s="569" t="s">
        <v>402</v>
      </c>
      <c r="DE6" s="570"/>
      <c r="DF6" s="570"/>
      <c r="DG6" s="570"/>
      <c r="DH6" s="570"/>
      <c r="DI6" s="570"/>
      <c r="DJ6" s="570"/>
      <c r="DK6" s="570"/>
      <c r="DL6" s="570"/>
      <c r="DM6" s="570"/>
      <c r="DN6" s="570"/>
      <c r="DO6" s="570"/>
      <c r="DP6" s="571"/>
      <c r="DQ6" s="569">
        <v>27579</v>
      </c>
      <c r="DR6" s="570"/>
      <c r="DS6" s="570"/>
      <c r="DT6" s="570"/>
      <c r="DU6" s="570"/>
      <c r="DV6" s="570"/>
      <c r="DW6" s="570"/>
      <c r="DX6" s="570"/>
      <c r="DY6" s="570"/>
      <c r="DZ6" s="570"/>
      <c r="EA6" s="570"/>
      <c r="EB6" s="570"/>
      <c r="EC6" s="628"/>
    </row>
    <row r="7" spans="2:143" ht="11.25" customHeight="1">
      <c r="B7" s="579" t="s">
        <v>290</v>
      </c>
      <c r="C7" s="580"/>
      <c r="D7" s="580"/>
      <c r="E7" s="580"/>
      <c r="F7" s="580"/>
      <c r="G7" s="580"/>
      <c r="H7" s="580"/>
      <c r="I7" s="580"/>
      <c r="J7" s="580"/>
      <c r="K7" s="580"/>
      <c r="L7" s="580"/>
      <c r="M7" s="580"/>
      <c r="N7" s="580"/>
      <c r="O7" s="580"/>
      <c r="P7" s="580"/>
      <c r="Q7" s="581"/>
      <c r="R7" s="577">
        <v>225</v>
      </c>
      <c r="S7" s="570"/>
      <c r="T7" s="570"/>
      <c r="U7" s="570"/>
      <c r="V7" s="570"/>
      <c r="W7" s="570"/>
      <c r="X7" s="570"/>
      <c r="Y7" s="571"/>
      <c r="Z7" s="578">
        <v>0</v>
      </c>
      <c r="AA7" s="578"/>
      <c r="AB7" s="578"/>
      <c r="AC7" s="578"/>
      <c r="AD7" s="582">
        <v>225</v>
      </c>
      <c r="AE7" s="582"/>
      <c r="AF7" s="582"/>
      <c r="AG7" s="582"/>
      <c r="AH7" s="582"/>
      <c r="AI7" s="582"/>
      <c r="AJ7" s="582"/>
      <c r="AK7" s="582"/>
      <c r="AL7" s="572">
        <v>0</v>
      </c>
      <c r="AM7" s="583"/>
      <c r="AN7" s="583"/>
      <c r="AO7" s="584"/>
      <c r="AP7" s="579" t="s">
        <v>291</v>
      </c>
      <c r="AQ7" s="580"/>
      <c r="AR7" s="580"/>
      <c r="AS7" s="580"/>
      <c r="AT7" s="580"/>
      <c r="AU7" s="580"/>
      <c r="AV7" s="580"/>
      <c r="AW7" s="580"/>
      <c r="AX7" s="580"/>
      <c r="AY7" s="580"/>
      <c r="AZ7" s="580"/>
      <c r="BA7" s="580"/>
      <c r="BB7" s="580"/>
      <c r="BC7" s="580"/>
      <c r="BD7" s="580"/>
      <c r="BE7" s="580"/>
      <c r="BF7" s="581"/>
      <c r="BG7" s="577">
        <v>36516</v>
      </c>
      <c r="BH7" s="570"/>
      <c r="BI7" s="570"/>
      <c r="BJ7" s="570"/>
      <c r="BK7" s="570"/>
      <c r="BL7" s="570"/>
      <c r="BM7" s="570"/>
      <c r="BN7" s="571"/>
      <c r="BO7" s="578">
        <v>42.4</v>
      </c>
      <c r="BP7" s="578"/>
      <c r="BQ7" s="578"/>
      <c r="BR7" s="578"/>
      <c r="BS7" s="582" t="s">
        <v>402</v>
      </c>
      <c r="BT7" s="582"/>
      <c r="BU7" s="582"/>
      <c r="BV7" s="582"/>
      <c r="BW7" s="582"/>
      <c r="BX7" s="582"/>
      <c r="BY7" s="582"/>
      <c r="BZ7" s="582"/>
      <c r="CA7" s="582"/>
      <c r="CB7" s="684"/>
      <c r="CD7" s="594" t="s">
        <v>292</v>
      </c>
      <c r="CE7" s="595"/>
      <c r="CF7" s="595"/>
      <c r="CG7" s="595"/>
      <c r="CH7" s="595"/>
      <c r="CI7" s="595"/>
      <c r="CJ7" s="595"/>
      <c r="CK7" s="595"/>
      <c r="CL7" s="595"/>
      <c r="CM7" s="595"/>
      <c r="CN7" s="595"/>
      <c r="CO7" s="595"/>
      <c r="CP7" s="595"/>
      <c r="CQ7" s="596"/>
      <c r="CR7" s="577">
        <v>471579</v>
      </c>
      <c r="CS7" s="570"/>
      <c r="CT7" s="570"/>
      <c r="CU7" s="570"/>
      <c r="CV7" s="570"/>
      <c r="CW7" s="570"/>
      <c r="CX7" s="570"/>
      <c r="CY7" s="571"/>
      <c r="CZ7" s="578">
        <v>25</v>
      </c>
      <c r="DA7" s="578"/>
      <c r="DB7" s="578"/>
      <c r="DC7" s="578"/>
      <c r="DD7" s="569">
        <v>29228</v>
      </c>
      <c r="DE7" s="570"/>
      <c r="DF7" s="570"/>
      <c r="DG7" s="570"/>
      <c r="DH7" s="570"/>
      <c r="DI7" s="570"/>
      <c r="DJ7" s="570"/>
      <c r="DK7" s="570"/>
      <c r="DL7" s="570"/>
      <c r="DM7" s="570"/>
      <c r="DN7" s="570"/>
      <c r="DO7" s="570"/>
      <c r="DP7" s="571"/>
      <c r="DQ7" s="569">
        <v>404513</v>
      </c>
      <c r="DR7" s="570"/>
      <c r="DS7" s="570"/>
      <c r="DT7" s="570"/>
      <c r="DU7" s="570"/>
      <c r="DV7" s="570"/>
      <c r="DW7" s="570"/>
      <c r="DX7" s="570"/>
      <c r="DY7" s="570"/>
      <c r="DZ7" s="570"/>
      <c r="EA7" s="570"/>
      <c r="EB7" s="570"/>
      <c r="EC7" s="628"/>
    </row>
    <row r="8" spans="2:143" ht="11.25" customHeight="1">
      <c r="B8" s="579" t="s">
        <v>403</v>
      </c>
      <c r="C8" s="580"/>
      <c r="D8" s="580"/>
      <c r="E8" s="580"/>
      <c r="F8" s="580"/>
      <c r="G8" s="580"/>
      <c r="H8" s="580"/>
      <c r="I8" s="580"/>
      <c r="J8" s="580"/>
      <c r="K8" s="580"/>
      <c r="L8" s="580"/>
      <c r="M8" s="580"/>
      <c r="N8" s="580"/>
      <c r="O8" s="580"/>
      <c r="P8" s="580"/>
      <c r="Q8" s="581"/>
      <c r="R8" s="577">
        <v>148</v>
      </c>
      <c r="S8" s="570"/>
      <c r="T8" s="570"/>
      <c r="U8" s="570"/>
      <c r="V8" s="570"/>
      <c r="W8" s="570"/>
      <c r="X8" s="570"/>
      <c r="Y8" s="571"/>
      <c r="Z8" s="578">
        <v>0</v>
      </c>
      <c r="AA8" s="578"/>
      <c r="AB8" s="578"/>
      <c r="AC8" s="578"/>
      <c r="AD8" s="582">
        <v>148</v>
      </c>
      <c r="AE8" s="582"/>
      <c r="AF8" s="582"/>
      <c r="AG8" s="582"/>
      <c r="AH8" s="582"/>
      <c r="AI8" s="582"/>
      <c r="AJ8" s="582"/>
      <c r="AK8" s="582"/>
      <c r="AL8" s="572">
        <v>0</v>
      </c>
      <c r="AM8" s="583"/>
      <c r="AN8" s="583"/>
      <c r="AO8" s="584"/>
      <c r="AP8" s="579" t="s">
        <v>293</v>
      </c>
      <c r="AQ8" s="580"/>
      <c r="AR8" s="580"/>
      <c r="AS8" s="580"/>
      <c r="AT8" s="580"/>
      <c r="AU8" s="580"/>
      <c r="AV8" s="580"/>
      <c r="AW8" s="580"/>
      <c r="AX8" s="580"/>
      <c r="AY8" s="580"/>
      <c r="AZ8" s="580"/>
      <c r="BA8" s="580"/>
      <c r="BB8" s="580"/>
      <c r="BC8" s="580"/>
      <c r="BD8" s="580"/>
      <c r="BE8" s="580"/>
      <c r="BF8" s="581"/>
      <c r="BG8" s="577">
        <v>1848</v>
      </c>
      <c r="BH8" s="570"/>
      <c r="BI8" s="570"/>
      <c r="BJ8" s="570"/>
      <c r="BK8" s="570"/>
      <c r="BL8" s="570"/>
      <c r="BM8" s="570"/>
      <c r="BN8" s="571"/>
      <c r="BO8" s="578">
        <v>2.1</v>
      </c>
      <c r="BP8" s="578"/>
      <c r="BQ8" s="578"/>
      <c r="BR8" s="578"/>
      <c r="BS8" s="569" t="s">
        <v>404</v>
      </c>
      <c r="BT8" s="570"/>
      <c r="BU8" s="570"/>
      <c r="BV8" s="570"/>
      <c r="BW8" s="570"/>
      <c r="BX8" s="570"/>
      <c r="BY8" s="570"/>
      <c r="BZ8" s="570"/>
      <c r="CA8" s="570"/>
      <c r="CB8" s="628"/>
      <c r="CD8" s="594" t="s">
        <v>294</v>
      </c>
      <c r="CE8" s="595"/>
      <c r="CF8" s="595"/>
      <c r="CG8" s="595"/>
      <c r="CH8" s="595"/>
      <c r="CI8" s="595"/>
      <c r="CJ8" s="595"/>
      <c r="CK8" s="595"/>
      <c r="CL8" s="595"/>
      <c r="CM8" s="595"/>
      <c r="CN8" s="595"/>
      <c r="CO8" s="595"/>
      <c r="CP8" s="595"/>
      <c r="CQ8" s="596"/>
      <c r="CR8" s="577">
        <v>170783</v>
      </c>
      <c r="CS8" s="570"/>
      <c r="CT8" s="570"/>
      <c r="CU8" s="570"/>
      <c r="CV8" s="570"/>
      <c r="CW8" s="570"/>
      <c r="CX8" s="570"/>
      <c r="CY8" s="571"/>
      <c r="CZ8" s="578">
        <v>9.1</v>
      </c>
      <c r="DA8" s="578"/>
      <c r="DB8" s="578"/>
      <c r="DC8" s="578"/>
      <c r="DD8" s="569">
        <v>730</v>
      </c>
      <c r="DE8" s="570"/>
      <c r="DF8" s="570"/>
      <c r="DG8" s="570"/>
      <c r="DH8" s="570"/>
      <c r="DI8" s="570"/>
      <c r="DJ8" s="570"/>
      <c r="DK8" s="570"/>
      <c r="DL8" s="570"/>
      <c r="DM8" s="570"/>
      <c r="DN8" s="570"/>
      <c r="DO8" s="570"/>
      <c r="DP8" s="571"/>
      <c r="DQ8" s="569">
        <v>112635</v>
      </c>
      <c r="DR8" s="570"/>
      <c r="DS8" s="570"/>
      <c r="DT8" s="570"/>
      <c r="DU8" s="570"/>
      <c r="DV8" s="570"/>
      <c r="DW8" s="570"/>
      <c r="DX8" s="570"/>
      <c r="DY8" s="570"/>
      <c r="DZ8" s="570"/>
      <c r="EA8" s="570"/>
      <c r="EB8" s="570"/>
      <c r="EC8" s="628"/>
    </row>
    <row r="9" spans="2:143" ht="11.25" customHeight="1">
      <c r="B9" s="579" t="s">
        <v>405</v>
      </c>
      <c r="C9" s="580"/>
      <c r="D9" s="580"/>
      <c r="E9" s="580"/>
      <c r="F9" s="580"/>
      <c r="G9" s="580"/>
      <c r="H9" s="580"/>
      <c r="I9" s="580"/>
      <c r="J9" s="580"/>
      <c r="K9" s="580"/>
      <c r="L9" s="580"/>
      <c r="M9" s="580"/>
      <c r="N9" s="580"/>
      <c r="O9" s="580"/>
      <c r="P9" s="580"/>
      <c r="Q9" s="581"/>
      <c r="R9" s="577">
        <v>34</v>
      </c>
      <c r="S9" s="570"/>
      <c r="T9" s="570"/>
      <c r="U9" s="570"/>
      <c r="V9" s="570"/>
      <c r="W9" s="570"/>
      <c r="X9" s="570"/>
      <c r="Y9" s="571"/>
      <c r="Z9" s="578">
        <v>0</v>
      </c>
      <c r="AA9" s="578"/>
      <c r="AB9" s="578"/>
      <c r="AC9" s="578"/>
      <c r="AD9" s="582">
        <v>34</v>
      </c>
      <c r="AE9" s="582"/>
      <c r="AF9" s="582"/>
      <c r="AG9" s="582"/>
      <c r="AH9" s="582"/>
      <c r="AI9" s="582"/>
      <c r="AJ9" s="582"/>
      <c r="AK9" s="582"/>
      <c r="AL9" s="572">
        <v>0</v>
      </c>
      <c r="AM9" s="583"/>
      <c r="AN9" s="583"/>
      <c r="AO9" s="584"/>
      <c r="AP9" s="579" t="s">
        <v>295</v>
      </c>
      <c r="AQ9" s="580"/>
      <c r="AR9" s="580"/>
      <c r="AS9" s="580"/>
      <c r="AT9" s="580"/>
      <c r="AU9" s="580"/>
      <c r="AV9" s="580"/>
      <c r="AW9" s="580"/>
      <c r="AX9" s="580"/>
      <c r="AY9" s="580"/>
      <c r="AZ9" s="580"/>
      <c r="BA9" s="580"/>
      <c r="BB9" s="580"/>
      <c r="BC9" s="580"/>
      <c r="BD9" s="580"/>
      <c r="BE9" s="580"/>
      <c r="BF9" s="581"/>
      <c r="BG9" s="577">
        <v>30337</v>
      </c>
      <c r="BH9" s="570"/>
      <c r="BI9" s="570"/>
      <c r="BJ9" s="570"/>
      <c r="BK9" s="570"/>
      <c r="BL9" s="570"/>
      <c r="BM9" s="570"/>
      <c r="BN9" s="571"/>
      <c r="BO9" s="578">
        <v>35.299999999999997</v>
      </c>
      <c r="BP9" s="578"/>
      <c r="BQ9" s="578"/>
      <c r="BR9" s="578"/>
      <c r="BS9" s="569" t="s">
        <v>406</v>
      </c>
      <c r="BT9" s="570"/>
      <c r="BU9" s="570"/>
      <c r="BV9" s="570"/>
      <c r="BW9" s="570"/>
      <c r="BX9" s="570"/>
      <c r="BY9" s="570"/>
      <c r="BZ9" s="570"/>
      <c r="CA9" s="570"/>
      <c r="CB9" s="628"/>
      <c r="CD9" s="594" t="s">
        <v>296</v>
      </c>
      <c r="CE9" s="595"/>
      <c r="CF9" s="595"/>
      <c r="CG9" s="595"/>
      <c r="CH9" s="595"/>
      <c r="CI9" s="595"/>
      <c r="CJ9" s="595"/>
      <c r="CK9" s="595"/>
      <c r="CL9" s="595"/>
      <c r="CM9" s="595"/>
      <c r="CN9" s="595"/>
      <c r="CO9" s="595"/>
      <c r="CP9" s="595"/>
      <c r="CQ9" s="596"/>
      <c r="CR9" s="577">
        <v>142234</v>
      </c>
      <c r="CS9" s="570"/>
      <c r="CT9" s="570"/>
      <c r="CU9" s="570"/>
      <c r="CV9" s="570"/>
      <c r="CW9" s="570"/>
      <c r="CX9" s="570"/>
      <c r="CY9" s="571"/>
      <c r="CZ9" s="578">
        <v>7.5</v>
      </c>
      <c r="DA9" s="578"/>
      <c r="DB9" s="578"/>
      <c r="DC9" s="578"/>
      <c r="DD9" s="569">
        <v>525</v>
      </c>
      <c r="DE9" s="570"/>
      <c r="DF9" s="570"/>
      <c r="DG9" s="570"/>
      <c r="DH9" s="570"/>
      <c r="DI9" s="570"/>
      <c r="DJ9" s="570"/>
      <c r="DK9" s="570"/>
      <c r="DL9" s="570"/>
      <c r="DM9" s="570"/>
      <c r="DN9" s="570"/>
      <c r="DO9" s="570"/>
      <c r="DP9" s="571"/>
      <c r="DQ9" s="569">
        <v>140574</v>
      </c>
      <c r="DR9" s="570"/>
      <c r="DS9" s="570"/>
      <c r="DT9" s="570"/>
      <c r="DU9" s="570"/>
      <c r="DV9" s="570"/>
      <c r="DW9" s="570"/>
      <c r="DX9" s="570"/>
      <c r="DY9" s="570"/>
      <c r="DZ9" s="570"/>
      <c r="EA9" s="570"/>
      <c r="EB9" s="570"/>
      <c r="EC9" s="628"/>
    </row>
    <row r="10" spans="2:143" ht="11.25" customHeight="1">
      <c r="B10" s="579" t="s">
        <v>297</v>
      </c>
      <c r="C10" s="580"/>
      <c r="D10" s="580"/>
      <c r="E10" s="580"/>
      <c r="F10" s="580"/>
      <c r="G10" s="580"/>
      <c r="H10" s="580"/>
      <c r="I10" s="580"/>
      <c r="J10" s="580"/>
      <c r="K10" s="580"/>
      <c r="L10" s="580"/>
      <c r="M10" s="580"/>
      <c r="N10" s="580"/>
      <c r="O10" s="580"/>
      <c r="P10" s="580"/>
      <c r="Q10" s="581"/>
      <c r="R10" s="577">
        <v>11523</v>
      </c>
      <c r="S10" s="570"/>
      <c r="T10" s="570"/>
      <c r="U10" s="570"/>
      <c r="V10" s="570"/>
      <c r="W10" s="570"/>
      <c r="X10" s="570"/>
      <c r="Y10" s="571"/>
      <c r="Z10" s="578">
        <v>0.6</v>
      </c>
      <c r="AA10" s="578"/>
      <c r="AB10" s="578"/>
      <c r="AC10" s="578"/>
      <c r="AD10" s="582">
        <v>11523</v>
      </c>
      <c r="AE10" s="582"/>
      <c r="AF10" s="582"/>
      <c r="AG10" s="582"/>
      <c r="AH10" s="582"/>
      <c r="AI10" s="582"/>
      <c r="AJ10" s="582"/>
      <c r="AK10" s="582"/>
      <c r="AL10" s="572">
        <v>1</v>
      </c>
      <c r="AM10" s="583"/>
      <c r="AN10" s="583"/>
      <c r="AO10" s="584"/>
      <c r="AP10" s="579" t="s">
        <v>298</v>
      </c>
      <c r="AQ10" s="580"/>
      <c r="AR10" s="580"/>
      <c r="AS10" s="580"/>
      <c r="AT10" s="580"/>
      <c r="AU10" s="580"/>
      <c r="AV10" s="580"/>
      <c r="AW10" s="580"/>
      <c r="AX10" s="580"/>
      <c r="AY10" s="580"/>
      <c r="AZ10" s="580"/>
      <c r="BA10" s="580"/>
      <c r="BB10" s="580"/>
      <c r="BC10" s="580"/>
      <c r="BD10" s="580"/>
      <c r="BE10" s="580"/>
      <c r="BF10" s="581"/>
      <c r="BG10" s="577">
        <v>3150</v>
      </c>
      <c r="BH10" s="570"/>
      <c r="BI10" s="570"/>
      <c r="BJ10" s="570"/>
      <c r="BK10" s="570"/>
      <c r="BL10" s="570"/>
      <c r="BM10" s="570"/>
      <c r="BN10" s="571"/>
      <c r="BO10" s="578">
        <v>3.7</v>
      </c>
      <c r="BP10" s="578"/>
      <c r="BQ10" s="578"/>
      <c r="BR10" s="578"/>
      <c r="BS10" s="569" t="s">
        <v>406</v>
      </c>
      <c r="BT10" s="570"/>
      <c r="BU10" s="570"/>
      <c r="BV10" s="570"/>
      <c r="BW10" s="570"/>
      <c r="BX10" s="570"/>
      <c r="BY10" s="570"/>
      <c r="BZ10" s="570"/>
      <c r="CA10" s="570"/>
      <c r="CB10" s="628"/>
      <c r="CD10" s="594" t="s">
        <v>299</v>
      </c>
      <c r="CE10" s="595"/>
      <c r="CF10" s="595"/>
      <c r="CG10" s="595"/>
      <c r="CH10" s="595"/>
      <c r="CI10" s="595"/>
      <c r="CJ10" s="595"/>
      <c r="CK10" s="595"/>
      <c r="CL10" s="595"/>
      <c r="CM10" s="595"/>
      <c r="CN10" s="595"/>
      <c r="CO10" s="595"/>
      <c r="CP10" s="595"/>
      <c r="CQ10" s="596"/>
      <c r="CR10" s="577" t="s">
        <v>406</v>
      </c>
      <c r="CS10" s="570"/>
      <c r="CT10" s="570"/>
      <c r="CU10" s="570"/>
      <c r="CV10" s="570"/>
      <c r="CW10" s="570"/>
      <c r="CX10" s="570"/>
      <c r="CY10" s="571"/>
      <c r="CZ10" s="578" t="s">
        <v>406</v>
      </c>
      <c r="DA10" s="578"/>
      <c r="DB10" s="578"/>
      <c r="DC10" s="578"/>
      <c r="DD10" s="569" t="s">
        <v>406</v>
      </c>
      <c r="DE10" s="570"/>
      <c r="DF10" s="570"/>
      <c r="DG10" s="570"/>
      <c r="DH10" s="570"/>
      <c r="DI10" s="570"/>
      <c r="DJ10" s="570"/>
      <c r="DK10" s="570"/>
      <c r="DL10" s="570"/>
      <c r="DM10" s="570"/>
      <c r="DN10" s="570"/>
      <c r="DO10" s="570"/>
      <c r="DP10" s="571"/>
      <c r="DQ10" s="569" t="s">
        <v>406</v>
      </c>
      <c r="DR10" s="570"/>
      <c r="DS10" s="570"/>
      <c r="DT10" s="570"/>
      <c r="DU10" s="570"/>
      <c r="DV10" s="570"/>
      <c r="DW10" s="570"/>
      <c r="DX10" s="570"/>
      <c r="DY10" s="570"/>
      <c r="DZ10" s="570"/>
      <c r="EA10" s="570"/>
      <c r="EB10" s="570"/>
      <c r="EC10" s="628"/>
    </row>
    <row r="11" spans="2:143" ht="11.25" customHeight="1">
      <c r="B11" s="579" t="s">
        <v>300</v>
      </c>
      <c r="C11" s="580"/>
      <c r="D11" s="580"/>
      <c r="E11" s="580"/>
      <c r="F11" s="580"/>
      <c r="G11" s="580"/>
      <c r="H11" s="580"/>
      <c r="I11" s="580"/>
      <c r="J11" s="580"/>
      <c r="K11" s="580"/>
      <c r="L11" s="580"/>
      <c r="M11" s="580"/>
      <c r="N11" s="580"/>
      <c r="O11" s="580"/>
      <c r="P11" s="580"/>
      <c r="Q11" s="581"/>
      <c r="R11" s="577">
        <v>6220</v>
      </c>
      <c r="S11" s="570"/>
      <c r="T11" s="570"/>
      <c r="U11" s="570"/>
      <c r="V11" s="570"/>
      <c r="W11" s="570"/>
      <c r="X11" s="570"/>
      <c r="Y11" s="571"/>
      <c r="Z11" s="578">
        <v>0.3</v>
      </c>
      <c r="AA11" s="578"/>
      <c r="AB11" s="578"/>
      <c r="AC11" s="578"/>
      <c r="AD11" s="582">
        <v>6220</v>
      </c>
      <c r="AE11" s="582"/>
      <c r="AF11" s="582"/>
      <c r="AG11" s="582"/>
      <c r="AH11" s="582"/>
      <c r="AI11" s="582"/>
      <c r="AJ11" s="582"/>
      <c r="AK11" s="582"/>
      <c r="AL11" s="572">
        <v>0.6</v>
      </c>
      <c r="AM11" s="583"/>
      <c r="AN11" s="583"/>
      <c r="AO11" s="584"/>
      <c r="AP11" s="579" t="s">
        <v>301</v>
      </c>
      <c r="AQ11" s="580"/>
      <c r="AR11" s="580"/>
      <c r="AS11" s="580"/>
      <c r="AT11" s="580"/>
      <c r="AU11" s="580"/>
      <c r="AV11" s="580"/>
      <c r="AW11" s="580"/>
      <c r="AX11" s="580"/>
      <c r="AY11" s="580"/>
      <c r="AZ11" s="580"/>
      <c r="BA11" s="580"/>
      <c r="BB11" s="580"/>
      <c r="BC11" s="580"/>
      <c r="BD11" s="580"/>
      <c r="BE11" s="580"/>
      <c r="BF11" s="581"/>
      <c r="BG11" s="577">
        <v>1181</v>
      </c>
      <c r="BH11" s="570"/>
      <c r="BI11" s="570"/>
      <c r="BJ11" s="570"/>
      <c r="BK11" s="570"/>
      <c r="BL11" s="570"/>
      <c r="BM11" s="570"/>
      <c r="BN11" s="571"/>
      <c r="BO11" s="578">
        <v>1.4</v>
      </c>
      <c r="BP11" s="578"/>
      <c r="BQ11" s="578"/>
      <c r="BR11" s="578"/>
      <c r="BS11" s="569" t="s">
        <v>406</v>
      </c>
      <c r="BT11" s="570"/>
      <c r="BU11" s="570"/>
      <c r="BV11" s="570"/>
      <c r="BW11" s="570"/>
      <c r="BX11" s="570"/>
      <c r="BY11" s="570"/>
      <c r="BZ11" s="570"/>
      <c r="CA11" s="570"/>
      <c r="CB11" s="628"/>
      <c r="CD11" s="594" t="s">
        <v>302</v>
      </c>
      <c r="CE11" s="595"/>
      <c r="CF11" s="595"/>
      <c r="CG11" s="595"/>
      <c r="CH11" s="595"/>
      <c r="CI11" s="595"/>
      <c r="CJ11" s="595"/>
      <c r="CK11" s="595"/>
      <c r="CL11" s="595"/>
      <c r="CM11" s="595"/>
      <c r="CN11" s="595"/>
      <c r="CO11" s="595"/>
      <c r="CP11" s="595"/>
      <c r="CQ11" s="596"/>
      <c r="CR11" s="577">
        <v>409038</v>
      </c>
      <c r="CS11" s="570"/>
      <c r="CT11" s="570"/>
      <c r="CU11" s="570"/>
      <c r="CV11" s="570"/>
      <c r="CW11" s="570"/>
      <c r="CX11" s="570"/>
      <c r="CY11" s="571"/>
      <c r="CZ11" s="578">
        <v>21.7</v>
      </c>
      <c r="DA11" s="578"/>
      <c r="DB11" s="578"/>
      <c r="DC11" s="578"/>
      <c r="DD11" s="569">
        <v>338691</v>
      </c>
      <c r="DE11" s="570"/>
      <c r="DF11" s="570"/>
      <c r="DG11" s="570"/>
      <c r="DH11" s="570"/>
      <c r="DI11" s="570"/>
      <c r="DJ11" s="570"/>
      <c r="DK11" s="570"/>
      <c r="DL11" s="570"/>
      <c r="DM11" s="570"/>
      <c r="DN11" s="570"/>
      <c r="DO11" s="570"/>
      <c r="DP11" s="571"/>
      <c r="DQ11" s="569">
        <v>162826</v>
      </c>
      <c r="DR11" s="570"/>
      <c r="DS11" s="570"/>
      <c r="DT11" s="570"/>
      <c r="DU11" s="570"/>
      <c r="DV11" s="570"/>
      <c r="DW11" s="570"/>
      <c r="DX11" s="570"/>
      <c r="DY11" s="570"/>
      <c r="DZ11" s="570"/>
      <c r="EA11" s="570"/>
      <c r="EB11" s="570"/>
      <c r="EC11" s="628"/>
    </row>
    <row r="12" spans="2:143" ht="11.25" customHeight="1">
      <c r="B12" s="579" t="s">
        <v>303</v>
      </c>
      <c r="C12" s="580"/>
      <c r="D12" s="580"/>
      <c r="E12" s="580"/>
      <c r="F12" s="580"/>
      <c r="G12" s="580"/>
      <c r="H12" s="580"/>
      <c r="I12" s="580"/>
      <c r="J12" s="580"/>
      <c r="K12" s="580"/>
      <c r="L12" s="580"/>
      <c r="M12" s="580"/>
      <c r="N12" s="580"/>
      <c r="O12" s="580"/>
      <c r="P12" s="580"/>
      <c r="Q12" s="581"/>
      <c r="R12" s="577" t="s">
        <v>406</v>
      </c>
      <c r="S12" s="570"/>
      <c r="T12" s="570"/>
      <c r="U12" s="570"/>
      <c r="V12" s="570"/>
      <c r="W12" s="570"/>
      <c r="X12" s="570"/>
      <c r="Y12" s="571"/>
      <c r="Z12" s="578" t="s">
        <v>406</v>
      </c>
      <c r="AA12" s="578"/>
      <c r="AB12" s="578"/>
      <c r="AC12" s="578"/>
      <c r="AD12" s="582" t="s">
        <v>406</v>
      </c>
      <c r="AE12" s="582"/>
      <c r="AF12" s="582"/>
      <c r="AG12" s="582"/>
      <c r="AH12" s="582"/>
      <c r="AI12" s="582"/>
      <c r="AJ12" s="582"/>
      <c r="AK12" s="582"/>
      <c r="AL12" s="572" t="s">
        <v>406</v>
      </c>
      <c r="AM12" s="583"/>
      <c r="AN12" s="583"/>
      <c r="AO12" s="584"/>
      <c r="AP12" s="579" t="s">
        <v>304</v>
      </c>
      <c r="AQ12" s="580"/>
      <c r="AR12" s="580"/>
      <c r="AS12" s="580"/>
      <c r="AT12" s="580"/>
      <c r="AU12" s="580"/>
      <c r="AV12" s="580"/>
      <c r="AW12" s="580"/>
      <c r="AX12" s="580"/>
      <c r="AY12" s="580"/>
      <c r="AZ12" s="580"/>
      <c r="BA12" s="580"/>
      <c r="BB12" s="580"/>
      <c r="BC12" s="580"/>
      <c r="BD12" s="580"/>
      <c r="BE12" s="580"/>
      <c r="BF12" s="581"/>
      <c r="BG12" s="577">
        <v>46255</v>
      </c>
      <c r="BH12" s="570"/>
      <c r="BI12" s="570"/>
      <c r="BJ12" s="570"/>
      <c r="BK12" s="570"/>
      <c r="BL12" s="570"/>
      <c r="BM12" s="570"/>
      <c r="BN12" s="571"/>
      <c r="BO12" s="578">
        <v>53.8</v>
      </c>
      <c r="BP12" s="578"/>
      <c r="BQ12" s="578"/>
      <c r="BR12" s="578"/>
      <c r="BS12" s="569" t="s">
        <v>406</v>
      </c>
      <c r="BT12" s="570"/>
      <c r="BU12" s="570"/>
      <c r="BV12" s="570"/>
      <c r="BW12" s="570"/>
      <c r="BX12" s="570"/>
      <c r="BY12" s="570"/>
      <c r="BZ12" s="570"/>
      <c r="CA12" s="570"/>
      <c r="CB12" s="628"/>
      <c r="CD12" s="594" t="s">
        <v>305</v>
      </c>
      <c r="CE12" s="595"/>
      <c r="CF12" s="595"/>
      <c r="CG12" s="595"/>
      <c r="CH12" s="595"/>
      <c r="CI12" s="595"/>
      <c r="CJ12" s="595"/>
      <c r="CK12" s="595"/>
      <c r="CL12" s="595"/>
      <c r="CM12" s="595"/>
      <c r="CN12" s="595"/>
      <c r="CO12" s="595"/>
      <c r="CP12" s="595"/>
      <c r="CQ12" s="596"/>
      <c r="CR12" s="577">
        <v>113324</v>
      </c>
      <c r="CS12" s="570"/>
      <c r="CT12" s="570"/>
      <c r="CU12" s="570"/>
      <c r="CV12" s="570"/>
      <c r="CW12" s="570"/>
      <c r="CX12" s="570"/>
      <c r="CY12" s="571"/>
      <c r="CZ12" s="578">
        <v>6</v>
      </c>
      <c r="DA12" s="578"/>
      <c r="DB12" s="578"/>
      <c r="DC12" s="578"/>
      <c r="DD12" s="569">
        <v>106936</v>
      </c>
      <c r="DE12" s="570"/>
      <c r="DF12" s="570"/>
      <c r="DG12" s="570"/>
      <c r="DH12" s="570"/>
      <c r="DI12" s="570"/>
      <c r="DJ12" s="570"/>
      <c r="DK12" s="570"/>
      <c r="DL12" s="570"/>
      <c r="DM12" s="570"/>
      <c r="DN12" s="570"/>
      <c r="DO12" s="570"/>
      <c r="DP12" s="571"/>
      <c r="DQ12" s="569">
        <v>8697</v>
      </c>
      <c r="DR12" s="570"/>
      <c r="DS12" s="570"/>
      <c r="DT12" s="570"/>
      <c r="DU12" s="570"/>
      <c r="DV12" s="570"/>
      <c r="DW12" s="570"/>
      <c r="DX12" s="570"/>
      <c r="DY12" s="570"/>
      <c r="DZ12" s="570"/>
      <c r="EA12" s="570"/>
      <c r="EB12" s="570"/>
      <c r="EC12" s="628"/>
    </row>
    <row r="13" spans="2:143" ht="11.25" customHeight="1">
      <c r="B13" s="579" t="s">
        <v>306</v>
      </c>
      <c r="C13" s="580"/>
      <c r="D13" s="580"/>
      <c r="E13" s="580"/>
      <c r="F13" s="580"/>
      <c r="G13" s="580"/>
      <c r="H13" s="580"/>
      <c r="I13" s="580"/>
      <c r="J13" s="580"/>
      <c r="K13" s="580"/>
      <c r="L13" s="580"/>
      <c r="M13" s="580"/>
      <c r="N13" s="580"/>
      <c r="O13" s="580"/>
      <c r="P13" s="580"/>
      <c r="Q13" s="581"/>
      <c r="R13" s="577">
        <v>4172</v>
      </c>
      <c r="S13" s="570"/>
      <c r="T13" s="570"/>
      <c r="U13" s="570"/>
      <c r="V13" s="570"/>
      <c r="W13" s="570"/>
      <c r="X13" s="570"/>
      <c r="Y13" s="571"/>
      <c r="Z13" s="578">
        <v>0.2</v>
      </c>
      <c r="AA13" s="578"/>
      <c r="AB13" s="578"/>
      <c r="AC13" s="578"/>
      <c r="AD13" s="582">
        <v>4172</v>
      </c>
      <c r="AE13" s="582"/>
      <c r="AF13" s="582"/>
      <c r="AG13" s="582"/>
      <c r="AH13" s="582"/>
      <c r="AI13" s="582"/>
      <c r="AJ13" s="582"/>
      <c r="AK13" s="582"/>
      <c r="AL13" s="572">
        <v>0.4</v>
      </c>
      <c r="AM13" s="583"/>
      <c r="AN13" s="583"/>
      <c r="AO13" s="584"/>
      <c r="AP13" s="579" t="s">
        <v>307</v>
      </c>
      <c r="AQ13" s="580"/>
      <c r="AR13" s="580"/>
      <c r="AS13" s="580"/>
      <c r="AT13" s="580"/>
      <c r="AU13" s="580"/>
      <c r="AV13" s="580"/>
      <c r="AW13" s="580"/>
      <c r="AX13" s="580"/>
      <c r="AY13" s="580"/>
      <c r="AZ13" s="580"/>
      <c r="BA13" s="580"/>
      <c r="BB13" s="580"/>
      <c r="BC13" s="580"/>
      <c r="BD13" s="580"/>
      <c r="BE13" s="580"/>
      <c r="BF13" s="581"/>
      <c r="BG13" s="577">
        <v>46255</v>
      </c>
      <c r="BH13" s="570"/>
      <c r="BI13" s="570"/>
      <c r="BJ13" s="570"/>
      <c r="BK13" s="570"/>
      <c r="BL13" s="570"/>
      <c r="BM13" s="570"/>
      <c r="BN13" s="571"/>
      <c r="BO13" s="578">
        <v>53.8</v>
      </c>
      <c r="BP13" s="578"/>
      <c r="BQ13" s="578"/>
      <c r="BR13" s="578"/>
      <c r="BS13" s="569" t="s">
        <v>406</v>
      </c>
      <c r="BT13" s="570"/>
      <c r="BU13" s="570"/>
      <c r="BV13" s="570"/>
      <c r="BW13" s="570"/>
      <c r="BX13" s="570"/>
      <c r="BY13" s="570"/>
      <c r="BZ13" s="570"/>
      <c r="CA13" s="570"/>
      <c r="CB13" s="628"/>
      <c r="CD13" s="594" t="s">
        <v>308</v>
      </c>
      <c r="CE13" s="595"/>
      <c r="CF13" s="595"/>
      <c r="CG13" s="595"/>
      <c r="CH13" s="595"/>
      <c r="CI13" s="595"/>
      <c r="CJ13" s="595"/>
      <c r="CK13" s="595"/>
      <c r="CL13" s="595"/>
      <c r="CM13" s="595"/>
      <c r="CN13" s="595"/>
      <c r="CO13" s="595"/>
      <c r="CP13" s="595"/>
      <c r="CQ13" s="596"/>
      <c r="CR13" s="577">
        <v>66909</v>
      </c>
      <c r="CS13" s="570"/>
      <c r="CT13" s="570"/>
      <c r="CU13" s="570"/>
      <c r="CV13" s="570"/>
      <c r="CW13" s="570"/>
      <c r="CX13" s="570"/>
      <c r="CY13" s="571"/>
      <c r="CZ13" s="578">
        <v>3.6</v>
      </c>
      <c r="DA13" s="578"/>
      <c r="DB13" s="578"/>
      <c r="DC13" s="578"/>
      <c r="DD13" s="569">
        <v>51815</v>
      </c>
      <c r="DE13" s="570"/>
      <c r="DF13" s="570"/>
      <c r="DG13" s="570"/>
      <c r="DH13" s="570"/>
      <c r="DI13" s="570"/>
      <c r="DJ13" s="570"/>
      <c r="DK13" s="570"/>
      <c r="DL13" s="570"/>
      <c r="DM13" s="570"/>
      <c r="DN13" s="570"/>
      <c r="DO13" s="570"/>
      <c r="DP13" s="571"/>
      <c r="DQ13" s="569">
        <v>21739</v>
      </c>
      <c r="DR13" s="570"/>
      <c r="DS13" s="570"/>
      <c r="DT13" s="570"/>
      <c r="DU13" s="570"/>
      <c r="DV13" s="570"/>
      <c r="DW13" s="570"/>
      <c r="DX13" s="570"/>
      <c r="DY13" s="570"/>
      <c r="DZ13" s="570"/>
      <c r="EA13" s="570"/>
      <c r="EB13" s="570"/>
      <c r="EC13" s="628"/>
    </row>
    <row r="14" spans="2:143" ht="11.25" customHeight="1">
      <c r="B14" s="579" t="s">
        <v>309</v>
      </c>
      <c r="C14" s="580"/>
      <c r="D14" s="580"/>
      <c r="E14" s="580"/>
      <c r="F14" s="580"/>
      <c r="G14" s="580"/>
      <c r="H14" s="580"/>
      <c r="I14" s="580"/>
      <c r="J14" s="580"/>
      <c r="K14" s="580"/>
      <c r="L14" s="580"/>
      <c r="M14" s="580"/>
      <c r="N14" s="580"/>
      <c r="O14" s="580"/>
      <c r="P14" s="580"/>
      <c r="Q14" s="581"/>
      <c r="R14" s="577" t="s">
        <v>406</v>
      </c>
      <c r="S14" s="570"/>
      <c r="T14" s="570"/>
      <c r="U14" s="570"/>
      <c r="V14" s="570"/>
      <c r="W14" s="570"/>
      <c r="X14" s="570"/>
      <c r="Y14" s="571"/>
      <c r="Z14" s="578" t="s">
        <v>406</v>
      </c>
      <c r="AA14" s="578"/>
      <c r="AB14" s="578"/>
      <c r="AC14" s="578"/>
      <c r="AD14" s="582" t="s">
        <v>406</v>
      </c>
      <c r="AE14" s="582"/>
      <c r="AF14" s="582"/>
      <c r="AG14" s="582"/>
      <c r="AH14" s="582"/>
      <c r="AI14" s="582"/>
      <c r="AJ14" s="582"/>
      <c r="AK14" s="582"/>
      <c r="AL14" s="572" t="s">
        <v>406</v>
      </c>
      <c r="AM14" s="583"/>
      <c r="AN14" s="583"/>
      <c r="AO14" s="584"/>
      <c r="AP14" s="579" t="s">
        <v>310</v>
      </c>
      <c r="AQ14" s="580"/>
      <c r="AR14" s="580"/>
      <c r="AS14" s="580"/>
      <c r="AT14" s="580"/>
      <c r="AU14" s="580"/>
      <c r="AV14" s="580"/>
      <c r="AW14" s="580"/>
      <c r="AX14" s="580"/>
      <c r="AY14" s="580"/>
      <c r="AZ14" s="580"/>
      <c r="BA14" s="580"/>
      <c r="BB14" s="580"/>
      <c r="BC14" s="580"/>
      <c r="BD14" s="580"/>
      <c r="BE14" s="580"/>
      <c r="BF14" s="581"/>
      <c r="BG14" s="577">
        <v>2776</v>
      </c>
      <c r="BH14" s="570"/>
      <c r="BI14" s="570"/>
      <c r="BJ14" s="570"/>
      <c r="BK14" s="570"/>
      <c r="BL14" s="570"/>
      <c r="BM14" s="570"/>
      <c r="BN14" s="571"/>
      <c r="BO14" s="578">
        <v>3.2</v>
      </c>
      <c r="BP14" s="578"/>
      <c r="BQ14" s="578"/>
      <c r="BR14" s="578"/>
      <c r="BS14" s="569" t="s">
        <v>406</v>
      </c>
      <c r="BT14" s="570"/>
      <c r="BU14" s="570"/>
      <c r="BV14" s="570"/>
      <c r="BW14" s="570"/>
      <c r="BX14" s="570"/>
      <c r="BY14" s="570"/>
      <c r="BZ14" s="570"/>
      <c r="CA14" s="570"/>
      <c r="CB14" s="628"/>
      <c r="CD14" s="594" t="s">
        <v>311</v>
      </c>
      <c r="CE14" s="595"/>
      <c r="CF14" s="595"/>
      <c r="CG14" s="595"/>
      <c r="CH14" s="595"/>
      <c r="CI14" s="595"/>
      <c r="CJ14" s="595"/>
      <c r="CK14" s="595"/>
      <c r="CL14" s="595"/>
      <c r="CM14" s="595"/>
      <c r="CN14" s="595"/>
      <c r="CO14" s="595"/>
      <c r="CP14" s="595"/>
      <c r="CQ14" s="596"/>
      <c r="CR14" s="577">
        <v>39737</v>
      </c>
      <c r="CS14" s="570"/>
      <c r="CT14" s="570"/>
      <c r="CU14" s="570"/>
      <c r="CV14" s="570"/>
      <c r="CW14" s="570"/>
      <c r="CX14" s="570"/>
      <c r="CY14" s="571"/>
      <c r="CZ14" s="578">
        <v>2.1</v>
      </c>
      <c r="DA14" s="578"/>
      <c r="DB14" s="578"/>
      <c r="DC14" s="578"/>
      <c r="DD14" s="569">
        <v>1407</v>
      </c>
      <c r="DE14" s="570"/>
      <c r="DF14" s="570"/>
      <c r="DG14" s="570"/>
      <c r="DH14" s="570"/>
      <c r="DI14" s="570"/>
      <c r="DJ14" s="570"/>
      <c r="DK14" s="570"/>
      <c r="DL14" s="570"/>
      <c r="DM14" s="570"/>
      <c r="DN14" s="570"/>
      <c r="DO14" s="570"/>
      <c r="DP14" s="571"/>
      <c r="DQ14" s="569">
        <v>37892</v>
      </c>
      <c r="DR14" s="570"/>
      <c r="DS14" s="570"/>
      <c r="DT14" s="570"/>
      <c r="DU14" s="570"/>
      <c r="DV14" s="570"/>
      <c r="DW14" s="570"/>
      <c r="DX14" s="570"/>
      <c r="DY14" s="570"/>
      <c r="DZ14" s="570"/>
      <c r="EA14" s="570"/>
      <c r="EB14" s="570"/>
      <c r="EC14" s="628"/>
    </row>
    <row r="15" spans="2:143" ht="11.25" customHeight="1">
      <c r="B15" s="579" t="s">
        <v>312</v>
      </c>
      <c r="C15" s="580"/>
      <c r="D15" s="580"/>
      <c r="E15" s="580"/>
      <c r="F15" s="580"/>
      <c r="G15" s="580"/>
      <c r="H15" s="580"/>
      <c r="I15" s="580"/>
      <c r="J15" s="580"/>
      <c r="K15" s="580"/>
      <c r="L15" s="580"/>
      <c r="M15" s="580"/>
      <c r="N15" s="580"/>
      <c r="O15" s="580"/>
      <c r="P15" s="580"/>
      <c r="Q15" s="581"/>
      <c r="R15" s="577">
        <v>301</v>
      </c>
      <c r="S15" s="570"/>
      <c r="T15" s="570"/>
      <c r="U15" s="570"/>
      <c r="V15" s="570"/>
      <c r="W15" s="570"/>
      <c r="X15" s="570"/>
      <c r="Y15" s="571"/>
      <c r="Z15" s="578">
        <v>0</v>
      </c>
      <c r="AA15" s="578"/>
      <c r="AB15" s="578"/>
      <c r="AC15" s="578"/>
      <c r="AD15" s="582">
        <v>301</v>
      </c>
      <c r="AE15" s="582"/>
      <c r="AF15" s="582"/>
      <c r="AG15" s="582"/>
      <c r="AH15" s="582"/>
      <c r="AI15" s="582"/>
      <c r="AJ15" s="582"/>
      <c r="AK15" s="582"/>
      <c r="AL15" s="572">
        <v>0</v>
      </c>
      <c r="AM15" s="583"/>
      <c r="AN15" s="583"/>
      <c r="AO15" s="584"/>
      <c r="AP15" s="579" t="s">
        <v>313</v>
      </c>
      <c r="AQ15" s="580"/>
      <c r="AR15" s="580"/>
      <c r="AS15" s="580"/>
      <c r="AT15" s="580"/>
      <c r="AU15" s="580"/>
      <c r="AV15" s="580"/>
      <c r="AW15" s="580"/>
      <c r="AX15" s="580"/>
      <c r="AY15" s="580"/>
      <c r="AZ15" s="580"/>
      <c r="BA15" s="580"/>
      <c r="BB15" s="580"/>
      <c r="BC15" s="580"/>
      <c r="BD15" s="580"/>
      <c r="BE15" s="580"/>
      <c r="BF15" s="581"/>
      <c r="BG15" s="577">
        <v>475</v>
      </c>
      <c r="BH15" s="570"/>
      <c r="BI15" s="570"/>
      <c r="BJ15" s="570"/>
      <c r="BK15" s="570"/>
      <c r="BL15" s="570"/>
      <c r="BM15" s="570"/>
      <c r="BN15" s="571"/>
      <c r="BO15" s="578">
        <v>0.6</v>
      </c>
      <c r="BP15" s="578"/>
      <c r="BQ15" s="578"/>
      <c r="BR15" s="578"/>
      <c r="BS15" s="569" t="s">
        <v>406</v>
      </c>
      <c r="BT15" s="570"/>
      <c r="BU15" s="570"/>
      <c r="BV15" s="570"/>
      <c r="BW15" s="570"/>
      <c r="BX15" s="570"/>
      <c r="BY15" s="570"/>
      <c r="BZ15" s="570"/>
      <c r="CA15" s="570"/>
      <c r="CB15" s="628"/>
      <c r="CD15" s="594" t="s">
        <v>314</v>
      </c>
      <c r="CE15" s="595"/>
      <c r="CF15" s="595"/>
      <c r="CG15" s="595"/>
      <c r="CH15" s="595"/>
      <c r="CI15" s="595"/>
      <c r="CJ15" s="595"/>
      <c r="CK15" s="595"/>
      <c r="CL15" s="595"/>
      <c r="CM15" s="595"/>
      <c r="CN15" s="595"/>
      <c r="CO15" s="595"/>
      <c r="CP15" s="595"/>
      <c r="CQ15" s="596"/>
      <c r="CR15" s="577">
        <v>106159</v>
      </c>
      <c r="CS15" s="570"/>
      <c r="CT15" s="570"/>
      <c r="CU15" s="570"/>
      <c r="CV15" s="570"/>
      <c r="CW15" s="570"/>
      <c r="CX15" s="570"/>
      <c r="CY15" s="571"/>
      <c r="CZ15" s="578">
        <v>5.6</v>
      </c>
      <c r="DA15" s="578"/>
      <c r="DB15" s="578"/>
      <c r="DC15" s="578"/>
      <c r="DD15" s="569">
        <v>39485</v>
      </c>
      <c r="DE15" s="570"/>
      <c r="DF15" s="570"/>
      <c r="DG15" s="570"/>
      <c r="DH15" s="570"/>
      <c r="DI15" s="570"/>
      <c r="DJ15" s="570"/>
      <c r="DK15" s="570"/>
      <c r="DL15" s="570"/>
      <c r="DM15" s="570"/>
      <c r="DN15" s="570"/>
      <c r="DO15" s="570"/>
      <c r="DP15" s="571"/>
      <c r="DQ15" s="569">
        <v>62814</v>
      </c>
      <c r="DR15" s="570"/>
      <c r="DS15" s="570"/>
      <c r="DT15" s="570"/>
      <c r="DU15" s="570"/>
      <c r="DV15" s="570"/>
      <c r="DW15" s="570"/>
      <c r="DX15" s="570"/>
      <c r="DY15" s="570"/>
      <c r="DZ15" s="570"/>
      <c r="EA15" s="570"/>
      <c r="EB15" s="570"/>
      <c r="EC15" s="628"/>
    </row>
    <row r="16" spans="2:143" ht="11.25" customHeight="1">
      <c r="B16" s="579" t="s">
        <v>315</v>
      </c>
      <c r="C16" s="580"/>
      <c r="D16" s="580"/>
      <c r="E16" s="580"/>
      <c r="F16" s="580"/>
      <c r="G16" s="580"/>
      <c r="H16" s="580"/>
      <c r="I16" s="580"/>
      <c r="J16" s="580"/>
      <c r="K16" s="580"/>
      <c r="L16" s="580"/>
      <c r="M16" s="580"/>
      <c r="N16" s="580"/>
      <c r="O16" s="580"/>
      <c r="P16" s="580"/>
      <c r="Q16" s="581"/>
      <c r="R16" s="577">
        <v>1103516</v>
      </c>
      <c r="S16" s="570"/>
      <c r="T16" s="570"/>
      <c r="U16" s="570"/>
      <c r="V16" s="570"/>
      <c r="W16" s="570"/>
      <c r="X16" s="570"/>
      <c r="Y16" s="571"/>
      <c r="Z16" s="578">
        <v>54.8</v>
      </c>
      <c r="AA16" s="578"/>
      <c r="AB16" s="578"/>
      <c r="AC16" s="578"/>
      <c r="AD16" s="582">
        <v>965703</v>
      </c>
      <c r="AE16" s="582"/>
      <c r="AF16" s="582"/>
      <c r="AG16" s="582"/>
      <c r="AH16" s="582"/>
      <c r="AI16" s="582"/>
      <c r="AJ16" s="582"/>
      <c r="AK16" s="582"/>
      <c r="AL16" s="572">
        <v>87</v>
      </c>
      <c r="AM16" s="583"/>
      <c r="AN16" s="583"/>
      <c r="AO16" s="584"/>
      <c r="AP16" s="579" t="s">
        <v>316</v>
      </c>
      <c r="AQ16" s="580"/>
      <c r="AR16" s="580"/>
      <c r="AS16" s="580"/>
      <c r="AT16" s="580"/>
      <c r="AU16" s="580"/>
      <c r="AV16" s="580"/>
      <c r="AW16" s="580"/>
      <c r="AX16" s="580"/>
      <c r="AY16" s="580"/>
      <c r="AZ16" s="580"/>
      <c r="BA16" s="580"/>
      <c r="BB16" s="580"/>
      <c r="BC16" s="580"/>
      <c r="BD16" s="580"/>
      <c r="BE16" s="580"/>
      <c r="BF16" s="581"/>
      <c r="BG16" s="577" t="s">
        <v>406</v>
      </c>
      <c r="BH16" s="570"/>
      <c r="BI16" s="570"/>
      <c r="BJ16" s="570"/>
      <c r="BK16" s="570"/>
      <c r="BL16" s="570"/>
      <c r="BM16" s="570"/>
      <c r="BN16" s="571"/>
      <c r="BO16" s="578" t="s">
        <v>406</v>
      </c>
      <c r="BP16" s="578"/>
      <c r="BQ16" s="578"/>
      <c r="BR16" s="578"/>
      <c r="BS16" s="569" t="s">
        <v>406</v>
      </c>
      <c r="BT16" s="570"/>
      <c r="BU16" s="570"/>
      <c r="BV16" s="570"/>
      <c r="BW16" s="570"/>
      <c r="BX16" s="570"/>
      <c r="BY16" s="570"/>
      <c r="BZ16" s="570"/>
      <c r="CA16" s="570"/>
      <c r="CB16" s="628"/>
      <c r="CD16" s="594" t="s">
        <v>317</v>
      </c>
      <c r="CE16" s="595"/>
      <c r="CF16" s="595"/>
      <c r="CG16" s="595"/>
      <c r="CH16" s="595"/>
      <c r="CI16" s="595"/>
      <c r="CJ16" s="595"/>
      <c r="CK16" s="595"/>
      <c r="CL16" s="595"/>
      <c r="CM16" s="595"/>
      <c r="CN16" s="595"/>
      <c r="CO16" s="595"/>
      <c r="CP16" s="595"/>
      <c r="CQ16" s="596"/>
      <c r="CR16" s="577">
        <v>2351</v>
      </c>
      <c r="CS16" s="570"/>
      <c r="CT16" s="570"/>
      <c r="CU16" s="570"/>
      <c r="CV16" s="570"/>
      <c r="CW16" s="570"/>
      <c r="CX16" s="570"/>
      <c r="CY16" s="571"/>
      <c r="CZ16" s="578">
        <v>0.1</v>
      </c>
      <c r="DA16" s="578"/>
      <c r="DB16" s="578"/>
      <c r="DC16" s="578"/>
      <c r="DD16" s="569" t="s">
        <v>406</v>
      </c>
      <c r="DE16" s="570"/>
      <c r="DF16" s="570"/>
      <c r="DG16" s="570"/>
      <c r="DH16" s="570"/>
      <c r="DI16" s="570"/>
      <c r="DJ16" s="570"/>
      <c r="DK16" s="570"/>
      <c r="DL16" s="570"/>
      <c r="DM16" s="570"/>
      <c r="DN16" s="570"/>
      <c r="DO16" s="570"/>
      <c r="DP16" s="571"/>
      <c r="DQ16" s="569">
        <v>21</v>
      </c>
      <c r="DR16" s="570"/>
      <c r="DS16" s="570"/>
      <c r="DT16" s="570"/>
      <c r="DU16" s="570"/>
      <c r="DV16" s="570"/>
      <c r="DW16" s="570"/>
      <c r="DX16" s="570"/>
      <c r="DY16" s="570"/>
      <c r="DZ16" s="570"/>
      <c r="EA16" s="570"/>
      <c r="EB16" s="570"/>
      <c r="EC16" s="628"/>
    </row>
    <row r="17" spans="2:133" ht="11.25" customHeight="1">
      <c r="B17" s="579" t="s">
        <v>318</v>
      </c>
      <c r="C17" s="580"/>
      <c r="D17" s="580"/>
      <c r="E17" s="580"/>
      <c r="F17" s="580"/>
      <c r="G17" s="580"/>
      <c r="H17" s="580"/>
      <c r="I17" s="580"/>
      <c r="J17" s="580"/>
      <c r="K17" s="580"/>
      <c r="L17" s="580"/>
      <c r="M17" s="580"/>
      <c r="N17" s="580"/>
      <c r="O17" s="580"/>
      <c r="P17" s="580"/>
      <c r="Q17" s="581"/>
      <c r="R17" s="577">
        <v>965703</v>
      </c>
      <c r="S17" s="570"/>
      <c r="T17" s="570"/>
      <c r="U17" s="570"/>
      <c r="V17" s="570"/>
      <c r="W17" s="570"/>
      <c r="X17" s="570"/>
      <c r="Y17" s="571"/>
      <c r="Z17" s="578">
        <v>48</v>
      </c>
      <c r="AA17" s="578"/>
      <c r="AB17" s="578"/>
      <c r="AC17" s="578"/>
      <c r="AD17" s="582">
        <v>965703</v>
      </c>
      <c r="AE17" s="582"/>
      <c r="AF17" s="582"/>
      <c r="AG17" s="582"/>
      <c r="AH17" s="582"/>
      <c r="AI17" s="582"/>
      <c r="AJ17" s="582"/>
      <c r="AK17" s="582"/>
      <c r="AL17" s="572">
        <v>87</v>
      </c>
      <c r="AM17" s="583"/>
      <c r="AN17" s="583"/>
      <c r="AO17" s="584"/>
      <c r="AP17" s="579" t="s">
        <v>319</v>
      </c>
      <c r="AQ17" s="580"/>
      <c r="AR17" s="580"/>
      <c r="AS17" s="580"/>
      <c r="AT17" s="580"/>
      <c r="AU17" s="580"/>
      <c r="AV17" s="580"/>
      <c r="AW17" s="580"/>
      <c r="AX17" s="580"/>
      <c r="AY17" s="580"/>
      <c r="AZ17" s="580"/>
      <c r="BA17" s="580"/>
      <c r="BB17" s="580"/>
      <c r="BC17" s="580"/>
      <c r="BD17" s="580"/>
      <c r="BE17" s="580"/>
      <c r="BF17" s="581"/>
      <c r="BG17" s="577" t="s">
        <v>406</v>
      </c>
      <c r="BH17" s="570"/>
      <c r="BI17" s="570"/>
      <c r="BJ17" s="570"/>
      <c r="BK17" s="570"/>
      <c r="BL17" s="570"/>
      <c r="BM17" s="570"/>
      <c r="BN17" s="571"/>
      <c r="BO17" s="578" t="s">
        <v>406</v>
      </c>
      <c r="BP17" s="578"/>
      <c r="BQ17" s="578"/>
      <c r="BR17" s="578"/>
      <c r="BS17" s="569" t="s">
        <v>406</v>
      </c>
      <c r="BT17" s="570"/>
      <c r="BU17" s="570"/>
      <c r="BV17" s="570"/>
      <c r="BW17" s="570"/>
      <c r="BX17" s="570"/>
      <c r="BY17" s="570"/>
      <c r="BZ17" s="570"/>
      <c r="CA17" s="570"/>
      <c r="CB17" s="628"/>
      <c r="CD17" s="594" t="s">
        <v>320</v>
      </c>
      <c r="CE17" s="595"/>
      <c r="CF17" s="595"/>
      <c r="CG17" s="595"/>
      <c r="CH17" s="595"/>
      <c r="CI17" s="595"/>
      <c r="CJ17" s="595"/>
      <c r="CK17" s="595"/>
      <c r="CL17" s="595"/>
      <c r="CM17" s="595"/>
      <c r="CN17" s="595"/>
      <c r="CO17" s="595"/>
      <c r="CP17" s="595"/>
      <c r="CQ17" s="596"/>
      <c r="CR17" s="577">
        <v>334649</v>
      </c>
      <c r="CS17" s="570"/>
      <c r="CT17" s="570"/>
      <c r="CU17" s="570"/>
      <c r="CV17" s="570"/>
      <c r="CW17" s="570"/>
      <c r="CX17" s="570"/>
      <c r="CY17" s="571"/>
      <c r="CZ17" s="578">
        <v>17.8</v>
      </c>
      <c r="DA17" s="578"/>
      <c r="DB17" s="578"/>
      <c r="DC17" s="578"/>
      <c r="DD17" s="569" t="s">
        <v>406</v>
      </c>
      <c r="DE17" s="570"/>
      <c r="DF17" s="570"/>
      <c r="DG17" s="570"/>
      <c r="DH17" s="570"/>
      <c r="DI17" s="570"/>
      <c r="DJ17" s="570"/>
      <c r="DK17" s="570"/>
      <c r="DL17" s="570"/>
      <c r="DM17" s="570"/>
      <c r="DN17" s="570"/>
      <c r="DO17" s="570"/>
      <c r="DP17" s="571"/>
      <c r="DQ17" s="569">
        <v>332615</v>
      </c>
      <c r="DR17" s="570"/>
      <c r="DS17" s="570"/>
      <c r="DT17" s="570"/>
      <c r="DU17" s="570"/>
      <c r="DV17" s="570"/>
      <c r="DW17" s="570"/>
      <c r="DX17" s="570"/>
      <c r="DY17" s="570"/>
      <c r="DZ17" s="570"/>
      <c r="EA17" s="570"/>
      <c r="EB17" s="570"/>
      <c r="EC17" s="628"/>
    </row>
    <row r="18" spans="2:133" ht="11.25" customHeight="1">
      <c r="B18" s="579" t="s">
        <v>321</v>
      </c>
      <c r="C18" s="580"/>
      <c r="D18" s="580"/>
      <c r="E18" s="580"/>
      <c r="F18" s="580"/>
      <c r="G18" s="580"/>
      <c r="H18" s="580"/>
      <c r="I18" s="580"/>
      <c r="J18" s="580"/>
      <c r="K18" s="580"/>
      <c r="L18" s="580"/>
      <c r="M18" s="580"/>
      <c r="N18" s="580"/>
      <c r="O18" s="580"/>
      <c r="P18" s="580"/>
      <c r="Q18" s="581"/>
      <c r="R18" s="577">
        <v>73626</v>
      </c>
      <c r="S18" s="570"/>
      <c r="T18" s="570"/>
      <c r="U18" s="570"/>
      <c r="V18" s="570"/>
      <c r="W18" s="570"/>
      <c r="X18" s="570"/>
      <c r="Y18" s="571"/>
      <c r="Z18" s="578">
        <v>3.7</v>
      </c>
      <c r="AA18" s="578"/>
      <c r="AB18" s="578"/>
      <c r="AC18" s="578"/>
      <c r="AD18" s="582" t="s">
        <v>406</v>
      </c>
      <c r="AE18" s="582"/>
      <c r="AF18" s="582"/>
      <c r="AG18" s="582"/>
      <c r="AH18" s="582"/>
      <c r="AI18" s="582"/>
      <c r="AJ18" s="582"/>
      <c r="AK18" s="582"/>
      <c r="AL18" s="572" t="s">
        <v>406</v>
      </c>
      <c r="AM18" s="583"/>
      <c r="AN18" s="583"/>
      <c r="AO18" s="584"/>
      <c r="AP18" s="579" t="s">
        <v>322</v>
      </c>
      <c r="AQ18" s="580"/>
      <c r="AR18" s="580"/>
      <c r="AS18" s="580"/>
      <c r="AT18" s="580"/>
      <c r="AU18" s="580"/>
      <c r="AV18" s="580"/>
      <c r="AW18" s="580"/>
      <c r="AX18" s="580"/>
      <c r="AY18" s="580"/>
      <c r="AZ18" s="580"/>
      <c r="BA18" s="580"/>
      <c r="BB18" s="580"/>
      <c r="BC18" s="580"/>
      <c r="BD18" s="580"/>
      <c r="BE18" s="580"/>
      <c r="BF18" s="581"/>
      <c r="BG18" s="577" t="s">
        <v>406</v>
      </c>
      <c r="BH18" s="570"/>
      <c r="BI18" s="570"/>
      <c r="BJ18" s="570"/>
      <c r="BK18" s="570"/>
      <c r="BL18" s="570"/>
      <c r="BM18" s="570"/>
      <c r="BN18" s="571"/>
      <c r="BO18" s="578" t="s">
        <v>406</v>
      </c>
      <c r="BP18" s="578"/>
      <c r="BQ18" s="578"/>
      <c r="BR18" s="578"/>
      <c r="BS18" s="569" t="s">
        <v>406</v>
      </c>
      <c r="BT18" s="570"/>
      <c r="BU18" s="570"/>
      <c r="BV18" s="570"/>
      <c r="BW18" s="570"/>
      <c r="BX18" s="570"/>
      <c r="BY18" s="570"/>
      <c r="BZ18" s="570"/>
      <c r="CA18" s="570"/>
      <c r="CB18" s="628"/>
      <c r="CD18" s="594" t="s">
        <v>323</v>
      </c>
      <c r="CE18" s="595"/>
      <c r="CF18" s="595"/>
      <c r="CG18" s="595"/>
      <c r="CH18" s="595"/>
      <c r="CI18" s="595"/>
      <c r="CJ18" s="595"/>
      <c r="CK18" s="595"/>
      <c r="CL18" s="595"/>
      <c r="CM18" s="595"/>
      <c r="CN18" s="595"/>
      <c r="CO18" s="595"/>
      <c r="CP18" s="595"/>
      <c r="CQ18" s="596"/>
      <c r="CR18" s="577" t="s">
        <v>406</v>
      </c>
      <c r="CS18" s="570"/>
      <c r="CT18" s="570"/>
      <c r="CU18" s="570"/>
      <c r="CV18" s="570"/>
      <c r="CW18" s="570"/>
      <c r="CX18" s="570"/>
      <c r="CY18" s="571"/>
      <c r="CZ18" s="578" t="s">
        <v>406</v>
      </c>
      <c r="DA18" s="578"/>
      <c r="DB18" s="578"/>
      <c r="DC18" s="578"/>
      <c r="DD18" s="569" t="s">
        <v>406</v>
      </c>
      <c r="DE18" s="570"/>
      <c r="DF18" s="570"/>
      <c r="DG18" s="570"/>
      <c r="DH18" s="570"/>
      <c r="DI18" s="570"/>
      <c r="DJ18" s="570"/>
      <c r="DK18" s="570"/>
      <c r="DL18" s="570"/>
      <c r="DM18" s="570"/>
      <c r="DN18" s="570"/>
      <c r="DO18" s="570"/>
      <c r="DP18" s="571"/>
      <c r="DQ18" s="569" t="s">
        <v>406</v>
      </c>
      <c r="DR18" s="570"/>
      <c r="DS18" s="570"/>
      <c r="DT18" s="570"/>
      <c r="DU18" s="570"/>
      <c r="DV18" s="570"/>
      <c r="DW18" s="570"/>
      <c r="DX18" s="570"/>
      <c r="DY18" s="570"/>
      <c r="DZ18" s="570"/>
      <c r="EA18" s="570"/>
      <c r="EB18" s="570"/>
      <c r="EC18" s="628"/>
    </row>
    <row r="19" spans="2:133" ht="11.25" customHeight="1">
      <c r="B19" s="579" t="s">
        <v>407</v>
      </c>
      <c r="C19" s="580"/>
      <c r="D19" s="580"/>
      <c r="E19" s="580"/>
      <c r="F19" s="580"/>
      <c r="G19" s="580"/>
      <c r="H19" s="580"/>
      <c r="I19" s="580"/>
      <c r="J19" s="580"/>
      <c r="K19" s="580"/>
      <c r="L19" s="580"/>
      <c r="M19" s="580"/>
      <c r="N19" s="580"/>
      <c r="O19" s="580"/>
      <c r="P19" s="580"/>
      <c r="Q19" s="581"/>
      <c r="R19" s="577">
        <v>64187</v>
      </c>
      <c r="S19" s="570"/>
      <c r="T19" s="570"/>
      <c r="U19" s="570"/>
      <c r="V19" s="570"/>
      <c r="W19" s="570"/>
      <c r="X19" s="570"/>
      <c r="Y19" s="571"/>
      <c r="Z19" s="578">
        <v>3.2</v>
      </c>
      <c r="AA19" s="578"/>
      <c r="AB19" s="578"/>
      <c r="AC19" s="578"/>
      <c r="AD19" s="582" t="s">
        <v>406</v>
      </c>
      <c r="AE19" s="582"/>
      <c r="AF19" s="582"/>
      <c r="AG19" s="582"/>
      <c r="AH19" s="582"/>
      <c r="AI19" s="582"/>
      <c r="AJ19" s="582"/>
      <c r="AK19" s="582"/>
      <c r="AL19" s="572" t="s">
        <v>406</v>
      </c>
      <c r="AM19" s="583"/>
      <c r="AN19" s="583"/>
      <c r="AO19" s="584"/>
      <c r="AP19" s="579" t="s">
        <v>324</v>
      </c>
      <c r="AQ19" s="580"/>
      <c r="AR19" s="580"/>
      <c r="AS19" s="580"/>
      <c r="AT19" s="580"/>
      <c r="AU19" s="580"/>
      <c r="AV19" s="580"/>
      <c r="AW19" s="580"/>
      <c r="AX19" s="580"/>
      <c r="AY19" s="580"/>
      <c r="AZ19" s="580"/>
      <c r="BA19" s="580"/>
      <c r="BB19" s="580"/>
      <c r="BC19" s="580"/>
      <c r="BD19" s="580"/>
      <c r="BE19" s="580"/>
      <c r="BF19" s="581"/>
      <c r="BG19" s="577" t="s">
        <v>406</v>
      </c>
      <c r="BH19" s="570"/>
      <c r="BI19" s="570"/>
      <c r="BJ19" s="570"/>
      <c r="BK19" s="570"/>
      <c r="BL19" s="570"/>
      <c r="BM19" s="570"/>
      <c r="BN19" s="571"/>
      <c r="BO19" s="578" t="s">
        <v>406</v>
      </c>
      <c r="BP19" s="578"/>
      <c r="BQ19" s="578"/>
      <c r="BR19" s="578"/>
      <c r="BS19" s="569" t="s">
        <v>406</v>
      </c>
      <c r="BT19" s="570"/>
      <c r="BU19" s="570"/>
      <c r="BV19" s="570"/>
      <c r="BW19" s="570"/>
      <c r="BX19" s="570"/>
      <c r="BY19" s="570"/>
      <c r="BZ19" s="570"/>
      <c r="CA19" s="570"/>
      <c r="CB19" s="628"/>
      <c r="CD19" s="594" t="s">
        <v>325</v>
      </c>
      <c r="CE19" s="595"/>
      <c r="CF19" s="595"/>
      <c r="CG19" s="595"/>
      <c r="CH19" s="595"/>
      <c r="CI19" s="595"/>
      <c r="CJ19" s="595"/>
      <c r="CK19" s="595"/>
      <c r="CL19" s="595"/>
      <c r="CM19" s="595"/>
      <c r="CN19" s="595"/>
      <c r="CO19" s="595"/>
      <c r="CP19" s="595"/>
      <c r="CQ19" s="596"/>
      <c r="CR19" s="577" t="s">
        <v>406</v>
      </c>
      <c r="CS19" s="570"/>
      <c r="CT19" s="570"/>
      <c r="CU19" s="570"/>
      <c r="CV19" s="570"/>
      <c r="CW19" s="570"/>
      <c r="CX19" s="570"/>
      <c r="CY19" s="571"/>
      <c r="CZ19" s="578" t="s">
        <v>406</v>
      </c>
      <c r="DA19" s="578"/>
      <c r="DB19" s="578"/>
      <c r="DC19" s="578"/>
      <c r="DD19" s="569" t="s">
        <v>406</v>
      </c>
      <c r="DE19" s="570"/>
      <c r="DF19" s="570"/>
      <c r="DG19" s="570"/>
      <c r="DH19" s="570"/>
      <c r="DI19" s="570"/>
      <c r="DJ19" s="570"/>
      <c r="DK19" s="570"/>
      <c r="DL19" s="570"/>
      <c r="DM19" s="570"/>
      <c r="DN19" s="570"/>
      <c r="DO19" s="570"/>
      <c r="DP19" s="571"/>
      <c r="DQ19" s="569" t="s">
        <v>406</v>
      </c>
      <c r="DR19" s="570"/>
      <c r="DS19" s="570"/>
      <c r="DT19" s="570"/>
      <c r="DU19" s="570"/>
      <c r="DV19" s="570"/>
      <c r="DW19" s="570"/>
      <c r="DX19" s="570"/>
      <c r="DY19" s="570"/>
      <c r="DZ19" s="570"/>
      <c r="EA19" s="570"/>
      <c r="EB19" s="570"/>
      <c r="EC19" s="628"/>
    </row>
    <row r="20" spans="2:133" ht="11.25" customHeight="1">
      <c r="B20" s="579" t="s">
        <v>326</v>
      </c>
      <c r="C20" s="580"/>
      <c r="D20" s="580"/>
      <c r="E20" s="580"/>
      <c r="F20" s="580"/>
      <c r="G20" s="580"/>
      <c r="H20" s="580"/>
      <c r="I20" s="580"/>
      <c r="J20" s="580"/>
      <c r="K20" s="580"/>
      <c r="L20" s="580"/>
      <c r="M20" s="580"/>
      <c r="N20" s="580"/>
      <c r="O20" s="580"/>
      <c r="P20" s="580"/>
      <c r="Q20" s="581"/>
      <c r="R20" s="577">
        <v>1227889</v>
      </c>
      <c r="S20" s="570"/>
      <c r="T20" s="570"/>
      <c r="U20" s="570"/>
      <c r="V20" s="570"/>
      <c r="W20" s="570"/>
      <c r="X20" s="570"/>
      <c r="Y20" s="571"/>
      <c r="Z20" s="578">
        <v>61</v>
      </c>
      <c r="AA20" s="578"/>
      <c r="AB20" s="578"/>
      <c r="AC20" s="578"/>
      <c r="AD20" s="582">
        <v>1090076</v>
      </c>
      <c r="AE20" s="582"/>
      <c r="AF20" s="582"/>
      <c r="AG20" s="582"/>
      <c r="AH20" s="582"/>
      <c r="AI20" s="582"/>
      <c r="AJ20" s="582"/>
      <c r="AK20" s="582"/>
      <c r="AL20" s="572">
        <v>98.2</v>
      </c>
      <c r="AM20" s="583"/>
      <c r="AN20" s="583"/>
      <c r="AO20" s="584"/>
      <c r="AP20" s="579" t="s">
        <v>327</v>
      </c>
      <c r="AQ20" s="580"/>
      <c r="AR20" s="580"/>
      <c r="AS20" s="580"/>
      <c r="AT20" s="580"/>
      <c r="AU20" s="580"/>
      <c r="AV20" s="580"/>
      <c r="AW20" s="580"/>
      <c r="AX20" s="580"/>
      <c r="AY20" s="580"/>
      <c r="AZ20" s="580"/>
      <c r="BA20" s="580"/>
      <c r="BB20" s="580"/>
      <c r="BC20" s="580"/>
      <c r="BD20" s="580"/>
      <c r="BE20" s="580"/>
      <c r="BF20" s="581"/>
      <c r="BG20" s="577" t="s">
        <v>406</v>
      </c>
      <c r="BH20" s="570"/>
      <c r="BI20" s="570"/>
      <c r="BJ20" s="570"/>
      <c r="BK20" s="570"/>
      <c r="BL20" s="570"/>
      <c r="BM20" s="570"/>
      <c r="BN20" s="571"/>
      <c r="BO20" s="578" t="s">
        <v>406</v>
      </c>
      <c r="BP20" s="578"/>
      <c r="BQ20" s="578"/>
      <c r="BR20" s="578"/>
      <c r="BS20" s="569" t="s">
        <v>406</v>
      </c>
      <c r="BT20" s="570"/>
      <c r="BU20" s="570"/>
      <c r="BV20" s="570"/>
      <c r="BW20" s="570"/>
      <c r="BX20" s="570"/>
      <c r="BY20" s="570"/>
      <c r="BZ20" s="570"/>
      <c r="CA20" s="570"/>
      <c r="CB20" s="628"/>
      <c r="CD20" s="594" t="s">
        <v>328</v>
      </c>
      <c r="CE20" s="595"/>
      <c r="CF20" s="595"/>
      <c r="CG20" s="595"/>
      <c r="CH20" s="595"/>
      <c r="CI20" s="595"/>
      <c r="CJ20" s="595"/>
      <c r="CK20" s="595"/>
      <c r="CL20" s="595"/>
      <c r="CM20" s="595"/>
      <c r="CN20" s="595"/>
      <c r="CO20" s="595"/>
      <c r="CP20" s="595"/>
      <c r="CQ20" s="596"/>
      <c r="CR20" s="577">
        <v>1884342</v>
      </c>
      <c r="CS20" s="570"/>
      <c r="CT20" s="570"/>
      <c r="CU20" s="570"/>
      <c r="CV20" s="570"/>
      <c r="CW20" s="570"/>
      <c r="CX20" s="570"/>
      <c r="CY20" s="571"/>
      <c r="CZ20" s="578">
        <v>100</v>
      </c>
      <c r="DA20" s="578"/>
      <c r="DB20" s="578"/>
      <c r="DC20" s="578"/>
      <c r="DD20" s="569">
        <v>568817</v>
      </c>
      <c r="DE20" s="570"/>
      <c r="DF20" s="570"/>
      <c r="DG20" s="570"/>
      <c r="DH20" s="570"/>
      <c r="DI20" s="570"/>
      <c r="DJ20" s="570"/>
      <c r="DK20" s="570"/>
      <c r="DL20" s="570"/>
      <c r="DM20" s="570"/>
      <c r="DN20" s="570"/>
      <c r="DO20" s="570"/>
      <c r="DP20" s="571"/>
      <c r="DQ20" s="569">
        <v>1311905</v>
      </c>
      <c r="DR20" s="570"/>
      <c r="DS20" s="570"/>
      <c r="DT20" s="570"/>
      <c r="DU20" s="570"/>
      <c r="DV20" s="570"/>
      <c r="DW20" s="570"/>
      <c r="DX20" s="570"/>
      <c r="DY20" s="570"/>
      <c r="DZ20" s="570"/>
      <c r="EA20" s="570"/>
      <c r="EB20" s="570"/>
      <c r="EC20" s="628"/>
    </row>
    <row r="21" spans="2:133" ht="11.25" customHeight="1">
      <c r="B21" s="579" t="s">
        <v>329</v>
      </c>
      <c r="C21" s="580"/>
      <c r="D21" s="580"/>
      <c r="E21" s="580"/>
      <c r="F21" s="580"/>
      <c r="G21" s="580"/>
      <c r="H21" s="580"/>
      <c r="I21" s="580"/>
      <c r="J21" s="580"/>
      <c r="K21" s="580"/>
      <c r="L21" s="580"/>
      <c r="M21" s="580"/>
      <c r="N21" s="580"/>
      <c r="O21" s="580"/>
      <c r="P21" s="580"/>
      <c r="Q21" s="581"/>
      <c r="R21" s="577" t="s">
        <v>406</v>
      </c>
      <c r="S21" s="570"/>
      <c r="T21" s="570"/>
      <c r="U21" s="570"/>
      <c r="V21" s="570"/>
      <c r="W21" s="570"/>
      <c r="X21" s="570"/>
      <c r="Y21" s="571"/>
      <c r="Z21" s="578" t="s">
        <v>406</v>
      </c>
      <c r="AA21" s="578"/>
      <c r="AB21" s="578"/>
      <c r="AC21" s="578"/>
      <c r="AD21" s="582" t="s">
        <v>406</v>
      </c>
      <c r="AE21" s="582"/>
      <c r="AF21" s="582"/>
      <c r="AG21" s="582"/>
      <c r="AH21" s="582"/>
      <c r="AI21" s="582"/>
      <c r="AJ21" s="582"/>
      <c r="AK21" s="582"/>
      <c r="AL21" s="572" t="s">
        <v>406</v>
      </c>
      <c r="AM21" s="583"/>
      <c r="AN21" s="583"/>
      <c r="AO21" s="584"/>
      <c r="AP21" s="631" t="s">
        <v>330</v>
      </c>
      <c r="AQ21" s="632"/>
      <c r="AR21" s="632"/>
      <c r="AS21" s="632"/>
      <c r="AT21" s="632"/>
      <c r="AU21" s="632"/>
      <c r="AV21" s="632"/>
      <c r="AW21" s="632"/>
      <c r="AX21" s="632"/>
      <c r="AY21" s="632"/>
      <c r="AZ21" s="632"/>
      <c r="BA21" s="632"/>
      <c r="BB21" s="632"/>
      <c r="BC21" s="632"/>
      <c r="BD21" s="632"/>
      <c r="BE21" s="632"/>
      <c r="BF21" s="633"/>
      <c r="BG21" s="577" t="s">
        <v>406</v>
      </c>
      <c r="BH21" s="570"/>
      <c r="BI21" s="570"/>
      <c r="BJ21" s="570"/>
      <c r="BK21" s="570"/>
      <c r="BL21" s="570"/>
      <c r="BM21" s="570"/>
      <c r="BN21" s="571"/>
      <c r="BO21" s="578" t="s">
        <v>406</v>
      </c>
      <c r="BP21" s="578"/>
      <c r="BQ21" s="578"/>
      <c r="BR21" s="578"/>
      <c r="BS21" s="569" t="s">
        <v>406</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331</v>
      </c>
      <c r="C22" s="580"/>
      <c r="D22" s="580"/>
      <c r="E22" s="580"/>
      <c r="F22" s="580"/>
      <c r="G22" s="580"/>
      <c r="H22" s="580"/>
      <c r="I22" s="580"/>
      <c r="J22" s="580"/>
      <c r="K22" s="580"/>
      <c r="L22" s="580"/>
      <c r="M22" s="580"/>
      <c r="N22" s="580"/>
      <c r="O22" s="580"/>
      <c r="P22" s="580"/>
      <c r="Q22" s="581"/>
      <c r="R22" s="577">
        <v>10363</v>
      </c>
      <c r="S22" s="570"/>
      <c r="T22" s="570"/>
      <c r="U22" s="570"/>
      <c r="V22" s="570"/>
      <c r="W22" s="570"/>
      <c r="X22" s="570"/>
      <c r="Y22" s="571"/>
      <c r="Z22" s="578">
        <v>0.5</v>
      </c>
      <c r="AA22" s="578"/>
      <c r="AB22" s="578"/>
      <c r="AC22" s="578"/>
      <c r="AD22" s="582">
        <v>578</v>
      </c>
      <c r="AE22" s="582"/>
      <c r="AF22" s="582"/>
      <c r="AG22" s="582"/>
      <c r="AH22" s="582"/>
      <c r="AI22" s="582"/>
      <c r="AJ22" s="582"/>
      <c r="AK22" s="582"/>
      <c r="AL22" s="572">
        <v>0.1</v>
      </c>
      <c r="AM22" s="583"/>
      <c r="AN22" s="583"/>
      <c r="AO22" s="584"/>
      <c r="AP22" s="631" t="s">
        <v>332</v>
      </c>
      <c r="AQ22" s="632"/>
      <c r="AR22" s="632"/>
      <c r="AS22" s="632"/>
      <c r="AT22" s="632"/>
      <c r="AU22" s="632"/>
      <c r="AV22" s="632"/>
      <c r="AW22" s="632"/>
      <c r="AX22" s="632"/>
      <c r="AY22" s="632"/>
      <c r="AZ22" s="632"/>
      <c r="BA22" s="632"/>
      <c r="BB22" s="632"/>
      <c r="BC22" s="632"/>
      <c r="BD22" s="632"/>
      <c r="BE22" s="632"/>
      <c r="BF22" s="633"/>
      <c r="BG22" s="577" t="s">
        <v>406</v>
      </c>
      <c r="BH22" s="570"/>
      <c r="BI22" s="570"/>
      <c r="BJ22" s="570"/>
      <c r="BK22" s="570"/>
      <c r="BL22" s="570"/>
      <c r="BM22" s="570"/>
      <c r="BN22" s="571"/>
      <c r="BO22" s="578" t="s">
        <v>406</v>
      </c>
      <c r="BP22" s="578"/>
      <c r="BQ22" s="578"/>
      <c r="BR22" s="578"/>
      <c r="BS22" s="569" t="s">
        <v>406</v>
      </c>
      <c r="BT22" s="570"/>
      <c r="BU22" s="570"/>
      <c r="BV22" s="570"/>
      <c r="BW22" s="570"/>
      <c r="BX22" s="570"/>
      <c r="BY22" s="570"/>
      <c r="BZ22" s="570"/>
      <c r="CA22" s="570"/>
      <c r="CB22" s="628"/>
      <c r="CD22" s="686" t="s">
        <v>333</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334</v>
      </c>
      <c r="C23" s="580"/>
      <c r="D23" s="580"/>
      <c r="E23" s="580"/>
      <c r="F23" s="580"/>
      <c r="G23" s="580"/>
      <c r="H23" s="580"/>
      <c r="I23" s="580"/>
      <c r="J23" s="580"/>
      <c r="K23" s="580"/>
      <c r="L23" s="580"/>
      <c r="M23" s="580"/>
      <c r="N23" s="580"/>
      <c r="O23" s="580"/>
      <c r="P23" s="580"/>
      <c r="Q23" s="581"/>
      <c r="R23" s="577">
        <v>15380</v>
      </c>
      <c r="S23" s="570"/>
      <c r="T23" s="570"/>
      <c r="U23" s="570"/>
      <c r="V23" s="570"/>
      <c r="W23" s="570"/>
      <c r="X23" s="570"/>
      <c r="Y23" s="571"/>
      <c r="Z23" s="578">
        <v>0.8</v>
      </c>
      <c r="AA23" s="578"/>
      <c r="AB23" s="578"/>
      <c r="AC23" s="578"/>
      <c r="AD23" s="582" t="s">
        <v>408</v>
      </c>
      <c r="AE23" s="582"/>
      <c r="AF23" s="582"/>
      <c r="AG23" s="582"/>
      <c r="AH23" s="582"/>
      <c r="AI23" s="582"/>
      <c r="AJ23" s="582"/>
      <c r="AK23" s="582"/>
      <c r="AL23" s="572" t="s">
        <v>408</v>
      </c>
      <c r="AM23" s="583"/>
      <c r="AN23" s="583"/>
      <c r="AO23" s="584"/>
      <c r="AP23" s="631" t="s">
        <v>335</v>
      </c>
      <c r="AQ23" s="632"/>
      <c r="AR23" s="632"/>
      <c r="AS23" s="632"/>
      <c r="AT23" s="632"/>
      <c r="AU23" s="632"/>
      <c r="AV23" s="632"/>
      <c r="AW23" s="632"/>
      <c r="AX23" s="632"/>
      <c r="AY23" s="632"/>
      <c r="AZ23" s="632"/>
      <c r="BA23" s="632"/>
      <c r="BB23" s="632"/>
      <c r="BC23" s="632"/>
      <c r="BD23" s="632"/>
      <c r="BE23" s="632"/>
      <c r="BF23" s="633"/>
      <c r="BG23" s="577" t="s">
        <v>408</v>
      </c>
      <c r="BH23" s="570"/>
      <c r="BI23" s="570"/>
      <c r="BJ23" s="570"/>
      <c r="BK23" s="570"/>
      <c r="BL23" s="570"/>
      <c r="BM23" s="570"/>
      <c r="BN23" s="571"/>
      <c r="BO23" s="578" t="s">
        <v>408</v>
      </c>
      <c r="BP23" s="578"/>
      <c r="BQ23" s="578"/>
      <c r="BR23" s="578"/>
      <c r="BS23" s="569" t="s">
        <v>408</v>
      </c>
      <c r="BT23" s="570"/>
      <c r="BU23" s="570"/>
      <c r="BV23" s="570"/>
      <c r="BW23" s="570"/>
      <c r="BX23" s="570"/>
      <c r="BY23" s="570"/>
      <c r="BZ23" s="570"/>
      <c r="CA23" s="570"/>
      <c r="CB23" s="628"/>
      <c r="CD23" s="686" t="s">
        <v>279</v>
      </c>
      <c r="CE23" s="687"/>
      <c r="CF23" s="687"/>
      <c r="CG23" s="687"/>
      <c r="CH23" s="687"/>
      <c r="CI23" s="687"/>
      <c r="CJ23" s="687"/>
      <c r="CK23" s="687"/>
      <c r="CL23" s="687"/>
      <c r="CM23" s="687"/>
      <c r="CN23" s="687"/>
      <c r="CO23" s="687"/>
      <c r="CP23" s="687"/>
      <c r="CQ23" s="688"/>
      <c r="CR23" s="686" t="s">
        <v>336</v>
      </c>
      <c r="CS23" s="687"/>
      <c r="CT23" s="687"/>
      <c r="CU23" s="687"/>
      <c r="CV23" s="687"/>
      <c r="CW23" s="687"/>
      <c r="CX23" s="687"/>
      <c r="CY23" s="688"/>
      <c r="CZ23" s="686" t="s">
        <v>337</v>
      </c>
      <c r="DA23" s="687"/>
      <c r="DB23" s="687"/>
      <c r="DC23" s="688"/>
      <c r="DD23" s="686" t="s">
        <v>338</v>
      </c>
      <c r="DE23" s="687"/>
      <c r="DF23" s="687"/>
      <c r="DG23" s="687"/>
      <c r="DH23" s="687"/>
      <c r="DI23" s="687"/>
      <c r="DJ23" s="687"/>
      <c r="DK23" s="688"/>
      <c r="DL23" s="696" t="s">
        <v>339</v>
      </c>
      <c r="DM23" s="697"/>
      <c r="DN23" s="697"/>
      <c r="DO23" s="697"/>
      <c r="DP23" s="697"/>
      <c r="DQ23" s="697"/>
      <c r="DR23" s="697"/>
      <c r="DS23" s="697"/>
      <c r="DT23" s="697"/>
      <c r="DU23" s="697"/>
      <c r="DV23" s="698"/>
      <c r="DW23" s="686" t="s">
        <v>409</v>
      </c>
      <c r="DX23" s="687"/>
      <c r="DY23" s="687"/>
      <c r="DZ23" s="687"/>
      <c r="EA23" s="687"/>
      <c r="EB23" s="687"/>
      <c r="EC23" s="688"/>
    </row>
    <row r="24" spans="2:133" ht="11.25" customHeight="1">
      <c r="B24" s="579" t="s">
        <v>340</v>
      </c>
      <c r="C24" s="580"/>
      <c r="D24" s="580"/>
      <c r="E24" s="580"/>
      <c r="F24" s="580"/>
      <c r="G24" s="580"/>
      <c r="H24" s="580"/>
      <c r="I24" s="580"/>
      <c r="J24" s="580"/>
      <c r="K24" s="580"/>
      <c r="L24" s="580"/>
      <c r="M24" s="580"/>
      <c r="N24" s="580"/>
      <c r="O24" s="580"/>
      <c r="P24" s="580"/>
      <c r="Q24" s="581"/>
      <c r="R24" s="577">
        <v>963</v>
      </c>
      <c r="S24" s="570"/>
      <c r="T24" s="570"/>
      <c r="U24" s="570"/>
      <c r="V24" s="570"/>
      <c r="W24" s="570"/>
      <c r="X24" s="570"/>
      <c r="Y24" s="571"/>
      <c r="Z24" s="578">
        <v>0</v>
      </c>
      <c r="AA24" s="578"/>
      <c r="AB24" s="578"/>
      <c r="AC24" s="578"/>
      <c r="AD24" s="582" t="s">
        <v>410</v>
      </c>
      <c r="AE24" s="582"/>
      <c r="AF24" s="582"/>
      <c r="AG24" s="582"/>
      <c r="AH24" s="582"/>
      <c r="AI24" s="582"/>
      <c r="AJ24" s="582"/>
      <c r="AK24" s="582"/>
      <c r="AL24" s="572" t="s">
        <v>410</v>
      </c>
      <c r="AM24" s="583"/>
      <c r="AN24" s="583"/>
      <c r="AO24" s="584"/>
      <c r="AP24" s="631" t="s">
        <v>341</v>
      </c>
      <c r="AQ24" s="632"/>
      <c r="AR24" s="632"/>
      <c r="AS24" s="632"/>
      <c r="AT24" s="632"/>
      <c r="AU24" s="632"/>
      <c r="AV24" s="632"/>
      <c r="AW24" s="632"/>
      <c r="AX24" s="632"/>
      <c r="AY24" s="632"/>
      <c r="AZ24" s="632"/>
      <c r="BA24" s="632"/>
      <c r="BB24" s="632"/>
      <c r="BC24" s="632"/>
      <c r="BD24" s="632"/>
      <c r="BE24" s="632"/>
      <c r="BF24" s="633"/>
      <c r="BG24" s="577" t="s">
        <v>410</v>
      </c>
      <c r="BH24" s="570"/>
      <c r="BI24" s="570"/>
      <c r="BJ24" s="570"/>
      <c r="BK24" s="570"/>
      <c r="BL24" s="570"/>
      <c r="BM24" s="570"/>
      <c r="BN24" s="571"/>
      <c r="BO24" s="578" t="s">
        <v>410</v>
      </c>
      <c r="BP24" s="578"/>
      <c r="BQ24" s="578"/>
      <c r="BR24" s="578"/>
      <c r="BS24" s="569" t="s">
        <v>410</v>
      </c>
      <c r="BT24" s="570"/>
      <c r="BU24" s="570"/>
      <c r="BV24" s="570"/>
      <c r="BW24" s="570"/>
      <c r="BX24" s="570"/>
      <c r="BY24" s="570"/>
      <c r="BZ24" s="570"/>
      <c r="CA24" s="570"/>
      <c r="CB24" s="628"/>
      <c r="CD24" s="588" t="s">
        <v>342</v>
      </c>
      <c r="CE24" s="589"/>
      <c r="CF24" s="589"/>
      <c r="CG24" s="589"/>
      <c r="CH24" s="589"/>
      <c r="CI24" s="589"/>
      <c r="CJ24" s="589"/>
      <c r="CK24" s="589"/>
      <c r="CL24" s="589"/>
      <c r="CM24" s="589"/>
      <c r="CN24" s="589"/>
      <c r="CO24" s="589"/>
      <c r="CP24" s="589"/>
      <c r="CQ24" s="590"/>
      <c r="CR24" s="660">
        <v>577780</v>
      </c>
      <c r="CS24" s="661"/>
      <c r="CT24" s="661"/>
      <c r="CU24" s="661"/>
      <c r="CV24" s="661"/>
      <c r="CW24" s="661"/>
      <c r="CX24" s="661"/>
      <c r="CY24" s="689"/>
      <c r="CZ24" s="693">
        <v>30.7</v>
      </c>
      <c r="DA24" s="694"/>
      <c r="DB24" s="694"/>
      <c r="DC24" s="695"/>
      <c r="DD24" s="690">
        <v>529074</v>
      </c>
      <c r="DE24" s="661"/>
      <c r="DF24" s="661"/>
      <c r="DG24" s="661"/>
      <c r="DH24" s="661"/>
      <c r="DI24" s="661"/>
      <c r="DJ24" s="661"/>
      <c r="DK24" s="689"/>
      <c r="DL24" s="690">
        <v>396486</v>
      </c>
      <c r="DM24" s="661"/>
      <c r="DN24" s="661"/>
      <c r="DO24" s="661"/>
      <c r="DP24" s="661"/>
      <c r="DQ24" s="661"/>
      <c r="DR24" s="661"/>
      <c r="DS24" s="661"/>
      <c r="DT24" s="661"/>
      <c r="DU24" s="661"/>
      <c r="DV24" s="689"/>
      <c r="DW24" s="691">
        <v>34</v>
      </c>
      <c r="DX24" s="676"/>
      <c r="DY24" s="676"/>
      <c r="DZ24" s="676"/>
      <c r="EA24" s="676"/>
      <c r="EB24" s="676"/>
      <c r="EC24" s="692"/>
    </row>
    <row r="25" spans="2:133" ht="11.25" customHeight="1">
      <c r="B25" s="579" t="s">
        <v>343</v>
      </c>
      <c r="C25" s="580"/>
      <c r="D25" s="580"/>
      <c r="E25" s="580"/>
      <c r="F25" s="580"/>
      <c r="G25" s="580"/>
      <c r="H25" s="580"/>
      <c r="I25" s="580"/>
      <c r="J25" s="580"/>
      <c r="K25" s="580"/>
      <c r="L25" s="580"/>
      <c r="M25" s="580"/>
      <c r="N25" s="580"/>
      <c r="O25" s="580"/>
      <c r="P25" s="580"/>
      <c r="Q25" s="581"/>
      <c r="R25" s="577">
        <v>71261</v>
      </c>
      <c r="S25" s="570"/>
      <c r="T25" s="570"/>
      <c r="U25" s="570"/>
      <c r="V25" s="570"/>
      <c r="W25" s="570"/>
      <c r="X25" s="570"/>
      <c r="Y25" s="571"/>
      <c r="Z25" s="578">
        <v>3.5</v>
      </c>
      <c r="AA25" s="578"/>
      <c r="AB25" s="578"/>
      <c r="AC25" s="578"/>
      <c r="AD25" s="582" t="s">
        <v>411</v>
      </c>
      <c r="AE25" s="582"/>
      <c r="AF25" s="582"/>
      <c r="AG25" s="582"/>
      <c r="AH25" s="582"/>
      <c r="AI25" s="582"/>
      <c r="AJ25" s="582"/>
      <c r="AK25" s="582"/>
      <c r="AL25" s="572" t="s">
        <v>411</v>
      </c>
      <c r="AM25" s="583"/>
      <c r="AN25" s="583"/>
      <c r="AO25" s="584"/>
      <c r="AP25" s="631" t="s">
        <v>344</v>
      </c>
      <c r="AQ25" s="632"/>
      <c r="AR25" s="632"/>
      <c r="AS25" s="632"/>
      <c r="AT25" s="632"/>
      <c r="AU25" s="632"/>
      <c r="AV25" s="632"/>
      <c r="AW25" s="632"/>
      <c r="AX25" s="632"/>
      <c r="AY25" s="632"/>
      <c r="AZ25" s="632"/>
      <c r="BA25" s="632"/>
      <c r="BB25" s="632"/>
      <c r="BC25" s="632"/>
      <c r="BD25" s="632"/>
      <c r="BE25" s="632"/>
      <c r="BF25" s="633"/>
      <c r="BG25" s="577" t="s">
        <v>411</v>
      </c>
      <c r="BH25" s="570"/>
      <c r="BI25" s="570"/>
      <c r="BJ25" s="570"/>
      <c r="BK25" s="570"/>
      <c r="BL25" s="570"/>
      <c r="BM25" s="570"/>
      <c r="BN25" s="571"/>
      <c r="BO25" s="578" t="s">
        <v>411</v>
      </c>
      <c r="BP25" s="578"/>
      <c r="BQ25" s="578"/>
      <c r="BR25" s="578"/>
      <c r="BS25" s="569" t="s">
        <v>411</v>
      </c>
      <c r="BT25" s="570"/>
      <c r="BU25" s="570"/>
      <c r="BV25" s="570"/>
      <c r="BW25" s="570"/>
      <c r="BX25" s="570"/>
      <c r="BY25" s="570"/>
      <c r="BZ25" s="570"/>
      <c r="CA25" s="570"/>
      <c r="CB25" s="628"/>
      <c r="CD25" s="594" t="s">
        <v>345</v>
      </c>
      <c r="CE25" s="595"/>
      <c r="CF25" s="595"/>
      <c r="CG25" s="595"/>
      <c r="CH25" s="595"/>
      <c r="CI25" s="595"/>
      <c r="CJ25" s="595"/>
      <c r="CK25" s="595"/>
      <c r="CL25" s="595"/>
      <c r="CM25" s="595"/>
      <c r="CN25" s="595"/>
      <c r="CO25" s="595"/>
      <c r="CP25" s="595"/>
      <c r="CQ25" s="596"/>
      <c r="CR25" s="577">
        <v>197313</v>
      </c>
      <c r="CS25" s="575"/>
      <c r="CT25" s="575"/>
      <c r="CU25" s="575"/>
      <c r="CV25" s="575"/>
      <c r="CW25" s="575"/>
      <c r="CX25" s="575"/>
      <c r="CY25" s="576"/>
      <c r="CZ25" s="597">
        <v>10.5</v>
      </c>
      <c r="DA25" s="598"/>
      <c r="DB25" s="598"/>
      <c r="DC25" s="599"/>
      <c r="DD25" s="569">
        <v>183196</v>
      </c>
      <c r="DE25" s="575"/>
      <c r="DF25" s="575"/>
      <c r="DG25" s="575"/>
      <c r="DH25" s="575"/>
      <c r="DI25" s="575"/>
      <c r="DJ25" s="575"/>
      <c r="DK25" s="576"/>
      <c r="DL25" s="569">
        <v>174925</v>
      </c>
      <c r="DM25" s="575"/>
      <c r="DN25" s="575"/>
      <c r="DO25" s="575"/>
      <c r="DP25" s="575"/>
      <c r="DQ25" s="575"/>
      <c r="DR25" s="575"/>
      <c r="DS25" s="575"/>
      <c r="DT25" s="575"/>
      <c r="DU25" s="575"/>
      <c r="DV25" s="576"/>
      <c r="DW25" s="572">
        <v>15</v>
      </c>
      <c r="DX25" s="573"/>
      <c r="DY25" s="573"/>
      <c r="DZ25" s="573"/>
      <c r="EA25" s="573"/>
      <c r="EB25" s="573"/>
      <c r="EC25" s="574"/>
    </row>
    <row r="26" spans="2:133" ht="11.25" customHeight="1">
      <c r="B26" s="637" t="s">
        <v>346</v>
      </c>
      <c r="C26" s="638"/>
      <c r="D26" s="638"/>
      <c r="E26" s="638"/>
      <c r="F26" s="638"/>
      <c r="G26" s="638"/>
      <c r="H26" s="638"/>
      <c r="I26" s="638"/>
      <c r="J26" s="638"/>
      <c r="K26" s="638"/>
      <c r="L26" s="638"/>
      <c r="M26" s="638"/>
      <c r="N26" s="638"/>
      <c r="O26" s="638"/>
      <c r="P26" s="638"/>
      <c r="Q26" s="639"/>
      <c r="R26" s="577" t="s">
        <v>411</v>
      </c>
      <c r="S26" s="570"/>
      <c r="T26" s="570"/>
      <c r="U26" s="570"/>
      <c r="V26" s="570"/>
      <c r="W26" s="570"/>
      <c r="X26" s="570"/>
      <c r="Y26" s="571"/>
      <c r="Z26" s="578" t="s">
        <v>411</v>
      </c>
      <c r="AA26" s="578"/>
      <c r="AB26" s="578"/>
      <c r="AC26" s="578"/>
      <c r="AD26" s="582" t="s">
        <v>411</v>
      </c>
      <c r="AE26" s="582"/>
      <c r="AF26" s="582"/>
      <c r="AG26" s="582"/>
      <c r="AH26" s="582"/>
      <c r="AI26" s="582"/>
      <c r="AJ26" s="582"/>
      <c r="AK26" s="582"/>
      <c r="AL26" s="572" t="s">
        <v>411</v>
      </c>
      <c r="AM26" s="583"/>
      <c r="AN26" s="583"/>
      <c r="AO26" s="584"/>
      <c r="AP26" s="631" t="s">
        <v>347</v>
      </c>
      <c r="AQ26" s="685"/>
      <c r="AR26" s="685"/>
      <c r="AS26" s="685"/>
      <c r="AT26" s="685"/>
      <c r="AU26" s="685"/>
      <c r="AV26" s="685"/>
      <c r="AW26" s="685"/>
      <c r="AX26" s="685"/>
      <c r="AY26" s="685"/>
      <c r="AZ26" s="685"/>
      <c r="BA26" s="685"/>
      <c r="BB26" s="685"/>
      <c r="BC26" s="685"/>
      <c r="BD26" s="685"/>
      <c r="BE26" s="685"/>
      <c r="BF26" s="633"/>
      <c r="BG26" s="577" t="s">
        <v>411</v>
      </c>
      <c r="BH26" s="570"/>
      <c r="BI26" s="570"/>
      <c r="BJ26" s="570"/>
      <c r="BK26" s="570"/>
      <c r="BL26" s="570"/>
      <c r="BM26" s="570"/>
      <c r="BN26" s="571"/>
      <c r="BO26" s="578" t="s">
        <v>411</v>
      </c>
      <c r="BP26" s="578"/>
      <c r="BQ26" s="578"/>
      <c r="BR26" s="578"/>
      <c r="BS26" s="569" t="s">
        <v>411</v>
      </c>
      <c r="BT26" s="570"/>
      <c r="BU26" s="570"/>
      <c r="BV26" s="570"/>
      <c r="BW26" s="570"/>
      <c r="BX26" s="570"/>
      <c r="BY26" s="570"/>
      <c r="BZ26" s="570"/>
      <c r="CA26" s="570"/>
      <c r="CB26" s="628"/>
      <c r="CD26" s="594" t="s">
        <v>348</v>
      </c>
      <c r="CE26" s="595"/>
      <c r="CF26" s="595"/>
      <c r="CG26" s="595"/>
      <c r="CH26" s="595"/>
      <c r="CI26" s="595"/>
      <c r="CJ26" s="595"/>
      <c r="CK26" s="595"/>
      <c r="CL26" s="595"/>
      <c r="CM26" s="595"/>
      <c r="CN26" s="595"/>
      <c r="CO26" s="595"/>
      <c r="CP26" s="595"/>
      <c r="CQ26" s="596"/>
      <c r="CR26" s="577">
        <v>99779</v>
      </c>
      <c r="CS26" s="570"/>
      <c r="CT26" s="570"/>
      <c r="CU26" s="570"/>
      <c r="CV26" s="570"/>
      <c r="CW26" s="570"/>
      <c r="CX26" s="570"/>
      <c r="CY26" s="571"/>
      <c r="CZ26" s="597">
        <v>5.3</v>
      </c>
      <c r="DA26" s="598"/>
      <c r="DB26" s="598"/>
      <c r="DC26" s="599"/>
      <c r="DD26" s="569">
        <v>88030</v>
      </c>
      <c r="DE26" s="570"/>
      <c r="DF26" s="570"/>
      <c r="DG26" s="570"/>
      <c r="DH26" s="570"/>
      <c r="DI26" s="570"/>
      <c r="DJ26" s="570"/>
      <c r="DK26" s="571"/>
      <c r="DL26" s="569" t="s">
        <v>410</v>
      </c>
      <c r="DM26" s="570"/>
      <c r="DN26" s="570"/>
      <c r="DO26" s="570"/>
      <c r="DP26" s="570"/>
      <c r="DQ26" s="570"/>
      <c r="DR26" s="570"/>
      <c r="DS26" s="570"/>
      <c r="DT26" s="570"/>
      <c r="DU26" s="570"/>
      <c r="DV26" s="571"/>
      <c r="DW26" s="572" t="s">
        <v>410</v>
      </c>
      <c r="DX26" s="573"/>
      <c r="DY26" s="573"/>
      <c r="DZ26" s="573"/>
      <c r="EA26" s="573"/>
      <c r="EB26" s="573"/>
      <c r="EC26" s="574"/>
    </row>
    <row r="27" spans="2:133" ht="11.25" customHeight="1">
      <c r="B27" s="579" t="s">
        <v>349</v>
      </c>
      <c r="C27" s="580"/>
      <c r="D27" s="580"/>
      <c r="E27" s="580"/>
      <c r="F27" s="580"/>
      <c r="G27" s="580"/>
      <c r="H27" s="580"/>
      <c r="I27" s="580"/>
      <c r="J27" s="580"/>
      <c r="K27" s="580"/>
      <c r="L27" s="580"/>
      <c r="M27" s="580"/>
      <c r="N27" s="580"/>
      <c r="O27" s="580"/>
      <c r="P27" s="580"/>
      <c r="Q27" s="581"/>
      <c r="R27" s="577">
        <v>219585</v>
      </c>
      <c r="S27" s="570"/>
      <c r="T27" s="570"/>
      <c r="U27" s="570"/>
      <c r="V27" s="570"/>
      <c r="W27" s="570"/>
      <c r="X27" s="570"/>
      <c r="Y27" s="571"/>
      <c r="Z27" s="578">
        <v>10.9</v>
      </c>
      <c r="AA27" s="578"/>
      <c r="AB27" s="578"/>
      <c r="AC27" s="578"/>
      <c r="AD27" s="582" t="s">
        <v>410</v>
      </c>
      <c r="AE27" s="582"/>
      <c r="AF27" s="582"/>
      <c r="AG27" s="582"/>
      <c r="AH27" s="582"/>
      <c r="AI27" s="582"/>
      <c r="AJ27" s="582"/>
      <c r="AK27" s="582"/>
      <c r="AL27" s="572" t="s">
        <v>410</v>
      </c>
      <c r="AM27" s="583"/>
      <c r="AN27" s="583"/>
      <c r="AO27" s="584"/>
      <c r="AP27" s="579" t="s">
        <v>350</v>
      </c>
      <c r="AQ27" s="580"/>
      <c r="AR27" s="580"/>
      <c r="AS27" s="580"/>
      <c r="AT27" s="580"/>
      <c r="AU27" s="580"/>
      <c r="AV27" s="580"/>
      <c r="AW27" s="580"/>
      <c r="AX27" s="580"/>
      <c r="AY27" s="580"/>
      <c r="AZ27" s="580"/>
      <c r="BA27" s="580"/>
      <c r="BB27" s="580"/>
      <c r="BC27" s="580"/>
      <c r="BD27" s="580"/>
      <c r="BE27" s="580"/>
      <c r="BF27" s="581"/>
      <c r="BG27" s="577">
        <v>86022</v>
      </c>
      <c r="BH27" s="570"/>
      <c r="BI27" s="570"/>
      <c r="BJ27" s="570"/>
      <c r="BK27" s="570"/>
      <c r="BL27" s="570"/>
      <c r="BM27" s="570"/>
      <c r="BN27" s="571"/>
      <c r="BO27" s="578">
        <v>100</v>
      </c>
      <c r="BP27" s="578"/>
      <c r="BQ27" s="578"/>
      <c r="BR27" s="578"/>
      <c r="BS27" s="569" t="s">
        <v>410</v>
      </c>
      <c r="BT27" s="570"/>
      <c r="BU27" s="570"/>
      <c r="BV27" s="570"/>
      <c r="BW27" s="570"/>
      <c r="BX27" s="570"/>
      <c r="BY27" s="570"/>
      <c r="BZ27" s="570"/>
      <c r="CA27" s="570"/>
      <c r="CB27" s="628"/>
      <c r="CD27" s="594" t="s">
        <v>351</v>
      </c>
      <c r="CE27" s="595"/>
      <c r="CF27" s="595"/>
      <c r="CG27" s="595"/>
      <c r="CH27" s="595"/>
      <c r="CI27" s="595"/>
      <c r="CJ27" s="595"/>
      <c r="CK27" s="595"/>
      <c r="CL27" s="595"/>
      <c r="CM27" s="595"/>
      <c r="CN27" s="595"/>
      <c r="CO27" s="595"/>
      <c r="CP27" s="595"/>
      <c r="CQ27" s="596"/>
      <c r="CR27" s="577">
        <v>45818</v>
      </c>
      <c r="CS27" s="575"/>
      <c r="CT27" s="575"/>
      <c r="CU27" s="575"/>
      <c r="CV27" s="575"/>
      <c r="CW27" s="575"/>
      <c r="CX27" s="575"/>
      <c r="CY27" s="576"/>
      <c r="CZ27" s="597">
        <v>2.4</v>
      </c>
      <c r="DA27" s="598"/>
      <c r="DB27" s="598"/>
      <c r="DC27" s="599"/>
      <c r="DD27" s="569">
        <v>13263</v>
      </c>
      <c r="DE27" s="575"/>
      <c r="DF27" s="575"/>
      <c r="DG27" s="575"/>
      <c r="DH27" s="575"/>
      <c r="DI27" s="575"/>
      <c r="DJ27" s="575"/>
      <c r="DK27" s="576"/>
      <c r="DL27" s="569">
        <v>13263</v>
      </c>
      <c r="DM27" s="575"/>
      <c r="DN27" s="575"/>
      <c r="DO27" s="575"/>
      <c r="DP27" s="575"/>
      <c r="DQ27" s="575"/>
      <c r="DR27" s="575"/>
      <c r="DS27" s="575"/>
      <c r="DT27" s="575"/>
      <c r="DU27" s="575"/>
      <c r="DV27" s="576"/>
      <c r="DW27" s="572">
        <v>1.1000000000000001</v>
      </c>
      <c r="DX27" s="573"/>
      <c r="DY27" s="573"/>
      <c r="DZ27" s="573"/>
      <c r="EA27" s="573"/>
      <c r="EB27" s="573"/>
      <c r="EC27" s="574"/>
    </row>
    <row r="28" spans="2:133" ht="11.25" customHeight="1">
      <c r="B28" s="579" t="s">
        <v>352</v>
      </c>
      <c r="C28" s="580"/>
      <c r="D28" s="580"/>
      <c r="E28" s="580"/>
      <c r="F28" s="580"/>
      <c r="G28" s="580"/>
      <c r="H28" s="580"/>
      <c r="I28" s="580"/>
      <c r="J28" s="580"/>
      <c r="K28" s="580"/>
      <c r="L28" s="580"/>
      <c r="M28" s="580"/>
      <c r="N28" s="580"/>
      <c r="O28" s="580"/>
      <c r="P28" s="580"/>
      <c r="Q28" s="581"/>
      <c r="R28" s="577">
        <v>40442</v>
      </c>
      <c r="S28" s="570"/>
      <c r="T28" s="570"/>
      <c r="U28" s="570"/>
      <c r="V28" s="570"/>
      <c r="W28" s="570"/>
      <c r="X28" s="570"/>
      <c r="Y28" s="571"/>
      <c r="Z28" s="578">
        <v>2</v>
      </c>
      <c r="AA28" s="578"/>
      <c r="AB28" s="578"/>
      <c r="AC28" s="578"/>
      <c r="AD28" s="582">
        <v>19021</v>
      </c>
      <c r="AE28" s="582"/>
      <c r="AF28" s="582"/>
      <c r="AG28" s="582"/>
      <c r="AH28" s="582"/>
      <c r="AI28" s="582"/>
      <c r="AJ28" s="582"/>
      <c r="AK28" s="582"/>
      <c r="AL28" s="572">
        <v>1.7</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353</v>
      </c>
      <c r="CE28" s="595"/>
      <c r="CF28" s="595"/>
      <c r="CG28" s="595"/>
      <c r="CH28" s="595"/>
      <c r="CI28" s="595"/>
      <c r="CJ28" s="595"/>
      <c r="CK28" s="595"/>
      <c r="CL28" s="595"/>
      <c r="CM28" s="595"/>
      <c r="CN28" s="595"/>
      <c r="CO28" s="595"/>
      <c r="CP28" s="595"/>
      <c r="CQ28" s="596"/>
      <c r="CR28" s="577">
        <v>334649</v>
      </c>
      <c r="CS28" s="570"/>
      <c r="CT28" s="570"/>
      <c r="CU28" s="570"/>
      <c r="CV28" s="570"/>
      <c r="CW28" s="570"/>
      <c r="CX28" s="570"/>
      <c r="CY28" s="571"/>
      <c r="CZ28" s="597">
        <v>17.8</v>
      </c>
      <c r="DA28" s="598"/>
      <c r="DB28" s="598"/>
      <c r="DC28" s="599"/>
      <c r="DD28" s="569">
        <v>332615</v>
      </c>
      <c r="DE28" s="570"/>
      <c r="DF28" s="570"/>
      <c r="DG28" s="570"/>
      <c r="DH28" s="570"/>
      <c r="DI28" s="570"/>
      <c r="DJ28" s="570"/>
      <c r="DK28" s="571"/>
      <c r="DL28" s="569">
        <v>208298</v>
      </c>
      <c r="DM28" s="570"/>
      <c r="DN28" s="570"/>
      <c r="DO28" s="570"/>
      <c r="DP28" s="570"/>
      <c r="DQ28" s="570"/>
      <c r="DR28" s="570"/>
      <c r="DS28" s="570"/>
      <c r="DT28" s="570"/>
      <c r="DU28" s="570"/>
      <c r="DV28" s="571"/>
      <c r="DW28" s="572">
        <v>17.899999999999999</v>
      </c>
      <c r="DX28" s="573"/>
      <c r="DY28" s="573"/>
      <c r="DZ28" s="573"/>
      <c r="EA28" s="573"/>
      <c r="EB28" s="573"/>
      <c r="EC28" s="574"/>
    </row>
    <row r="29" spans="2:133" ht="11.25" customHeight="1">
      <c r="B29" s="579" t="s">
        <v>354</v>
      </c>
      <c r="C29" s="580"/>
      <c r="D29" s="580"/>
      <c r="E29" s="580"/>
      <c r="F29" s="580"/>
      <c r="G29" s="580"/>
      <c r="H29" s="580"/>
      <c r="I29" s="580"/>
      <c r="J29" s="580"/>
      <c r="K29" s="580"/>
      <c r="L29" s="580"/>
      <c r="M29" s="580"/>
      <c r="N29" s="580"/>
      <c r="O29" s="580"/>
      <c r="P29" s="580"/>
      <c r="Q29" s="581"/>
      <c r="R29" s="577">
        <v>4208</v>
      </c>
      <c r="S29" s="570"/>
      <c r="T29" s="570"/>
      <c r="U29" s="570"/>
      <c r="V29" s="570"/>
      <c r="W29" s="570"/>
      <c r="X29" s="570"/>
      <c r="Y29" s="571"/>
      <c r="Z29" s="578">
        <v>0.2</v>
      </c>
      <c r="AA29" s="578"/>
      <c r="AB29" s="578"/>
      <c r="AC29" s="578"/>
      <c r="AD29" s="582" t="s">
        <v>410</v>
      </c>
      <c r="AE29" s="582"/>
      <c r="AF29" s="582"/>
      <c r="AG29" s="582"/>
      <c r="AH29" s="582"/>
      <c r="AI29" s="582"/>
      <c r="AJ29" s="582"/>
      <c r="AK29" s="582"/>
      <c r="AL29" s="572" t="s">
        <v>410</v>
      </c>
      <c r="AM29" s="583"/>
      <c r="AN29" s="583"/>
      <c r="AO29" s="584"/>
      <c r="AP29" s="663" t="s">
        <v>279</v>
      </c>
      <c r="AQ29" s="664"/>
      <c r="AR29" s="664"/>
      <c r="AS29" s="664"/>
      <c r="AT29" s="664"/>
      <c r="AU29" s="664"/>
      <c r="AV29" s="664"/>
      <c r="AW29" s="664"/>
      <c r="AX29" s="664"/>
      <c r="AY29" s="664"/>
      <c r="AZ29" s="664"/>
      <c r="BA29" s="664"/>
      <c r="BB29" s="664"/>
      <c r="BC29" s="664"/>
      <c r="BD29" s="664"/>
      <c r="BE29" s="664"/>
      <c r="BF29" s="665"/>
      <c r="BG29" s="663" t="s">
        <v>355</v>
      </c>
      <c r="BH29" s="674"/>
      <c r="BI29" s="674"/>
      <c r="BJ29" s="674"/>
      <c r="BK29" s="674"/>
      <c r="BL29" s="674"/>
      <c r="BM29" s="674"/>
      <c r="BN29" s="674"/>
      <c r="BO29" s="674"/>
      <c r="BP29" s="674"/>
      <c r="BQ29" s="675"/>
      <c r="BR29" s="663" t="s">
        <v>356</v>
      </c>
      <c r="BS29" s="674"/>
      <c r="BT29" s="674"/>
      <c r="BU29" s="674"/>
      <c r="BV29" s="674"/>
      <c r="BW29" s="674"/>
      <c r="BX29" s="674"/>
      <c r="BY29" s="674"/>
      <c r="BZ29" s="674"/>
      <c r="CA29" s="674"/>
      <c r="CB29" s="675"/>
      <c r="CD29" s="600" t="s">
        <v>357</v>
      </c>
      <c r="CE29" s="601"/>
      <c r="CF29" s="594" t="s">
        <v>358</v>
      </c>
      <c r="CG29" s="595"/>
      <c r="CH29" s="595"/>
      <c r="CI29" s="595"/>
      <c r="CJ29" s="595"/>
      <c r="CK29" s="595"/>
      <c r="CL29" s="595"/>
      <c r="CM29" s="595"/>
      <c r="CN29" s="595"/>
      <c r="CO29" s="595"/>
      <c r="CP29" s="595"/>
      <c r="CQ29" s="596"/>
      <c r="CR29" s="577">
        <v>334649</v>
      </c>
      <c r="CS29" s="575"/>
      <c r="CT29" s="575"/>
      <c r="CU29" s="575"/>
      <c r="CV29" s="575"/>
      <c r="CW29" s="575"/>
      <c r="CX29" s="575"/>
      <c r="CY29" s="576"/>
      <c r="CZ29" s="597">
        <v>17.8</v>
      </c>
      <c r="DA29" s="598"/>
      <c r="DB29" s="598"/>
      <c r="DC29" s="599"/>
      <c r="DD29" s="569">
        <v>332615</v>
      </c>
      <c r="DE29" s="575"/>
      <c r="DF29" s="575"/>
      <c r="DG29" s="575"/>
      <c r="DH29" s="575"/>
      <c r="DI29" s="575"/>
      <c r="DJ29" s="575"/>
      <c r="DK29" s="576"/>
      <c r="DL29" s="569">
        <v>208298</v>
      </c>
      <c r="DM29" s="575"/>
      <c r="DN29" s="575"/>
      <c r="DO29" s="575"/>
      <c r="DP29" s="575"/>
      <c r="DQ29" s="575"/>
      <c r="DR29" s="575"/>
      <c r="DS29" s="575"/>
      <c r="DT29" s="575"/>
      <c r="DU29" s="575"/>
      <c r="DV29" s="576"/>
      <c r="DW29" s="572">
        <v>17.899999999999999</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7034</v>
      </c>
      <c r="S30" s="570"/>
      <c r="T30" s="570"/>
      <c r="U30" s="570"/>
      <c r="V30" s="570"/>
      <c r="W30" s="570"/>
      <c r="X30" s="570"/>
      <c r="Y30" s="571"/>
      <c r="Z30" s="578">
        <v>0.3</v>
      </c>
      <c r="AA30" s="578"/>
      <c r="AB30" s="578"/>
      <c r="AC30" s="578"/>
      <c r="AD30" s="582" t="s">
        <v>412</v>
      </c>
      <c r="AE30" s="582"/>
      <c r="AF30" s="582"/>
      <c r="AG30" s="582"/>
      <c r="AH30" s="582"/>
      <c r="AI30" s="582"/>
      <c r="AJ30" s="582"/>
      <c r="AK30" s="582"/>
      <c r="AL30" s="572" t="s">
        <v>412</v>
      </c>
      <c r="AM30" s="583"/>
      <c r="AN30" s="583"/>
      <c r="AO30" s="584"/>
      <c r="AP30" s="678" t="s">
        <v>360</v>
      </c>
      <c r="AQ30" s="679"/>
      <c r="AR30" s="679"/>
      <c r="AS30" s="679"/>
      <c r="AT30" s="666" t="s">
        <v>361</v>
      </c>
      <c r="AU30" s="178"/>
      <c r="AV30" s="178"/>
      <c r="AW30" s="178"/>
      <c r="AX30" s="640" t="s">
        <v>246</v>
      </c>
      <c r="AY30" s="641"/>
      <c r="AZ30" s="641"/>
      <c r="BA30" s="641"/>
      <c r="BB30" s="641"/>
      <c r="BC30" s="641"/>
      <c r="BD30" s="641"/>
      <c r="BE30" s="641"/>
      <c r="BF30" s="642"/>
      <c r="BG30" s="671">
        <v>99.9</v>
      </c>
      <c r="BH30" s="672"/>
      <c r="BI30" s="672"/>
      <c r="BJ30" s="672"/>
      <c r="BK30" s="672"/>
      <c r="BL30" s="672"/>
      <c r="BM30" s="676">
        <v>99.9</v>
      </c>
      <c r="BN30" s="672"/>
      <c r="BO30" s="672"/>
      <c r="BP30" s="672"/>
      <c r="BQ30" s="677"/>
      <c r="BR30" s="671">
        <v>100</v>
      </c>
      <c r="BS30" s="672"/>
      <c r="BT30" s="672"/>
      <c r="BU30" s="672"/>
      <c r="BV30" s="672"/>
      <c r="BW30" s="672"/>
      <c r="BX30" s="676">
        <v>100</v>
      </c>
      <c r="BY30" s="672"/>
      <c r="BZ30" s="672"/>
      <c r="CA30" s="672"/>
      <c r="CB30" s="677"/>
      <c r="CD30" s="602"/>
      <c r="CE30" s="603"/>
      <c r="CF30" s="594" t="s">
        <v>413</v>
      </c>
      <c r="CG30" s="595"/>
      <c r="CH30" s="595"/>
      <c r="CI30" s="595"/>
      <c r="CJ30" s="595"/>
      <c r="CK30" s="595"/>
      <c r="CL30" s="595"/>
      <c r="CM30" s="595"/>
      <c r="CN30" s="595"/>
      <c r="CO30" s="595"/>
      <c r="CP30" s="595"/>
      <c r="CQ30" s="596"/>
      <c r="CR30" s="577">
        <v>310156</v>
      </c>
      <c r="CS30" s="570"/>
      <c r="CT30" s="570"/>
      <c r="CU30" s="570"/>
      <c r="CV30" s="570"/>
      <c r="CW30" s="570"/>
      <c r="CX30" s="570"/>
      <c r="CY30" s="571"/>
      <c r="CZ30" s="597">
        <v>16.5</v>
      </c>
      <c r="DA30" s="598"/>
      <c r="DB30" s="598"/>
      <c r="DC30" s="599"/>
      <c r="DD30" s="569">
        <v>308122</v>
      </c>
      <c r="DE30" s="570"/>
      <c r="DF30" s="570"/>
      <c r="DG30" s="570"/>
      <c r="DH30" s="570"/>
      <c r="DI30" s="570"/>
      <c r="DJ30" s="570"/>
      <c r="DK30" s="571"/>
      <c r="DL30" s="569">
        <v>189826</v>
      </c>
      <c r="DM30" s="570"/>
      <c r="DN30" s="570"/>
      <c r="DO30" s="570"/>
      <c r="DP30" s="570"/>
      <c r="DQ30" s="570"/>
      <c r="DR30" s="570"/>
      <c r="DS30" s="570"/>
      <c r="DT30" s="570"/>
      <c r="DU30" s="570"/>
      <c r="DV30" s="571"/>
      <c r="DW30" s="572">
        <v>16.3</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131671</v>
      </c>
      <c r="S31" s="570"/>
      <c r="T31" s="570"/>
      <c r="U31" s="570"/>
      <c r="V31" s="570"/>
      <c r="W31" s="570"/>
      <c r="X31" s="570"/>
      <c r="Y31" s="571"/>
      <c r="Z31" s="578">
        <v>6.5</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363</v>
      </c>
      <c r="AV31" s="179"/>
      <c r="AW31" s="179"/>
      <c r="AX31" s="579" t="s">
        <v>364</v>
      </c>
      <c r="AY31" s="580"/>
      <c r="AZ31" s="580"/>
      <c r="BA31" s="580"/>
      <c r="BB31" s="580"/>
      <c r="BC31" s="580"/>
      <c r="BD31" s="580"/>
      <c r="BE31" s="580"/>
      <c r="BF31" s="581"/>
      <c r="BG31" s="669">
        <v>99.8</v>
      </c>
      <c r="BH31" s="575"/>
      <c r="BI31" s="575"/>
      <c r="BJ31" s="575"/>
      <c r="BK31" s="575"/>
      <c r="BL31" s="575"/>
      <c r="BM31" s="583">
        <v>99.8</v>
      </c>
      <c r="BN31" s="670"/>
      <c r="BO31" s="670"/>
      <c r="BP31" s="670"/>
      <c r="BQ31" s="636"/>
      <c r="BR31" s="669">
        <v>100</v>
      </c>
      <c r="BS31" s="575"/>
      <c r="BT31" s="575"/>
      <c r="BU31" s="575"/>
      <c r="BV31" s="575"/>
      <c r="BW31" s="575"/>
      <c r="BX31" s="583">
        <v>100</v>
      </c>
      <c r="BY31" s="670"/>
      <c r="BZ31" s="670"/>
      <c r="CA31" s="670"/>
      <c r="CB31" s="636"/>
      <c r="CD31" s="602"/>
      <c r="CE31" s="603"/>
      <c r="CF31" s="594" t="s">
        <v>414</v>
      </c>
      <c r="CG31" s="595"/>
      <c r="CH31" s="595"/>
      <c r="CI31" s="595"/>
      <c r="CJ31" s="595"/>
      <c r="CK31" s="595"/>
      <c r="CL31" s="595"/>
      <c r="CM31" s="595"/>
      <c r="CN31" s="595"/>
      <c r="CO31" s="595"/>
      <c r="CP31" s="595"/>
      <c r="CQ31" s="596"/>
      <c r="CR31" s="577">
        <v>24493</v>
      </c>
      <c r="CS31" s="575"/>
      <c r="CT31" s="575"/>
      <c r="CU31" s="575"/>
      <c r="CV31" s="575"/>
      <c r="CW31" s="575"/>
      <c r="CX31" s="575"/>
      <c r="CY31" s="576"/>
      <c r="CZ31" s="597">
        <v>1.3</v>
      </c>
      <c r="DA31" s="598"/>
      <c r="DB31" s="598"/>
      <c r="DC31" s="599"/>
      <c r="DD31" s="569">
        <v>24493</v>
      </c>
      <c r="DE31" s="575"/>
      <c r="DF31" s="575"/>
      <c r="DG31" s="575"/>
      <c r="DH31" s="575"/>
      <c r="DI31" s="575"/>
      <c r="DJ31" s="575"/>
      <c r="DK31" s="576"/>
      <c r="DL31" s="569">
        <v>18472</v>
      </c>
      <c r="DM31" s="575"/>
      <c r="DN31" s="575"/>
      <c r="DO31" s="575"/>
      <c r="DP31" s="575"/>
      <c r="DQ31" s="575"/>
      <c r="DR31" s="575"/>
      <c r="DS31" s="575"/>
      <c r="DT31" s="575"/>
      <c r="DU31" s="575"/>
      <c r="DV31" s="576"/>
      <c r="DW31" s="572">
        <v>1.6</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52272</v>
      </c>
      <c r="S32" s="570"/>
      <c r="T32" s="570"/>
      <c r="U32" s="570"/>
      <c r="V32" s="570"/>
      <c r="W32" s="570"/>
      <c r="X32" s="570"/>
      <c r="Y32" s="571"/>
      <c r="Z32" s="578">
        <v>2.6</v>
      </c>
      <c r="AA32" s="578"/>
      <c r="AB32" s="578"/>
      <c r="AC32" s="578"/>
      <c r="AD32" s="582">
        <v>397</v>
      </c>
      <c r="AE32" s="582"/>
      <c r="AF32" s="582"/>
      <c r="AG32" s="582"/>
      <c r="AH32" s="582"/>
      <c r="AI32" s="582"/>
      <c r="AJ32" s="582"/>
      <c r="AK32" s="582"/>
      <c r="AL32" s="572">
        <v>0</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100</v>
      </c>
      <c r="BH32" s="634"/>
      <c r="BI32" s="634"/>
      <c r="BJ32" s="634"/>
      <c r="BK32" s="634"/>
      <c r="BL32" s="634"/>
      <c r="BM32" s="655">
        <v>100</v>
      </c>
      <c r="BN32" s="634"/>
      <c r="BO32" s="634"/>
      <c r="BP32" s="634"/>
      <c r="BQ32" s="635"/>
      <c r="BR32" s="673">
        <v>100</v>
      </c>
      <c r="BS32" s="634"/>
      <c r="BT32" s="634"/>
      <c r="BU32" s="634"/>
      <c r="BV32" s="634"/>
      <c r="BW32" s="634"/>
      <c r="BX32" s="655">
        <v>99.9</v>
      </c>
      <c r="BY32" s="634"/>
      <c r="BZ32" s="634"/>
      <c r="CA32" s="634"/>
      <c r="CB32" s="635"/>
      <c r="CD32" s="604"/>
      <c r="CE32" s="605"/>
      <c r="CF32" s="594" t="s">
        <v>367</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231900</v>
      </c>
      <c r="S33" s="570"/>
      <c r="T33" s="570"/>
      <c r="U33" s="570"/>
      <c r="V33" s="570"/>
      <c r="W33" s="570"/>
      <c r="X33" s="570"/>
      <c r="Y33" s="571"/>
      <c r="Z33" s="578">
        <v>11.5</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735394</v>
      </c>
      <c r="CS33" s="575"/>
      <c r="CT33" s="575"/>
      <c r="CU33" s="575"/>
      <c r="CV33" s="575"/>
      <c r="CW33" s="575"/>
      <c r="CX33" s="575"/>
      <c r="CY33" s="576"/>
      <c r="CZ33" s="597">
        <v>39</v>
      </c>
      <c r="DA33" s="598"/>
      <c r="DB33" s="598"/>
      <c r="DC33" s="599"/>
      <c r="DD33" s="569">
        <v>648507</v>
      </c>
      <c r="DE33" s="575"/>
      <c r="DF33" s="575"/>
      <c r="DG33" s="575"/>
      <c r="DH33" s="575"/>
      <c r="DI33" s="575"/>
      <c r="DJ33" s="575"/>
      <c r="DK33" s="576"/>
      <c r="DL33" s="569">
        <v>308515</v>
      </c>
      <c r="DM33" s="575"/>
      <c r="DN33" s="575"/>
      <c r="DO33" s="575"/>
      <c r="DP33" s="575"/>
      <c r="DQ33" s="575"/>
      <c r="DR33" s="575"/>
      <c r="DS33" s="575"/>
      <c r="DT33" s="575"/>
      <c r="DU33" s="575"/>
      <c r="DV33" s="576"/>
      <c r="DW33" s="572">
        <v>26.5</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168112</v>
      </c>
      <c r="CS34" s="570"/>
      <c r="CT34" s="570"/>
      <c r="CU34" s="570"/>
      <c r="CV34" s="570"/>
      <c r="CW34" s="570"/>
      <c r="CX34" s="570"/>
      <c r="CY34" s="571"/>
      <c r="CZ34" s="597">
        <v>8.9</v>
      </c>
      <c r="DA34" s="598"/>
      <c r="DB34" s="598"/>
      <c r="DC34" s="599"/>
      <c r="DD34" s="569">
        <v>118785</v>
      </c>
      <c r="DE34" s="570"/>
      <c r="DF34" s="570"/>
      <c r="DG34" s="570"/>
      <c r="DH34" s="570"/>
      <c r="DI34" s="570"/>
      <c r="DJ34" s="570"/>
      <c r="DK34" s="571"/>
      <c r="DL34" s="569">
        <v>95600</v>
      </c>
      <c r="DM34" s="570"/>
      <c r="DN34" s="570"/>
      <c r="DO34" s="570"/>
      <c r="DP34" s="570"/>
      <c r="DQ34" s="570"/>
      <c r="DR34" s="570"/>
      <c r="DS34" s="570"/>
      <c r="DT34" s="570"/>
      <c r="DU34" s="570"/>
      <c r="DV34" s="571"/>
      <c r="DW34" s="572">
        <v>8.1999999999999993</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55000</v>
      </c>
      <c r="S35" s="570"/>
      <c r="T35" s="570"/>
      <c r="U35" s="570"/>
      <c r="V35" s="570"/>
      <c r="W35" s="570"/>
      <c r="X35" s="570"/>
      <c r="Y35" s="571"/>
      <c r="Z35" s="578">
        <v>2.7</v>
      </c>
      <c r="AA35" s="578"/>
      <c r="AB35" s="578"/>
      <c r="AC35" s="578"/>
      <c r="AD35" s="582" t="s">
        <v>404</v>
      </c>
      <c r="AE35" s="582"/>
      <c r="AF35" s="582"/>
      <c r="AG35" s="582"/>
      <c r="AH35" s="582"/>
      <c r="AI35" s="582"/>
      <c r="AJ35" s="582"/>
      <c r="AK35" s="582"/>
      <c r="AL35" s="572" t="s">
        <v>404</v>
      </c>
      <c r="AM35" s="583"/>
      <c r="AN35" s="583"/>
      <c r="AO35" s="584"/>
      <c r="AP35" s="183"/>
      <c r="AQ35" s="588" t="s">
        <v>375</v>
      </c>
      <c r="AR35" s="589"/>
      <c r="AS35" s="589"/>
      <c r="AT35" s="589"/>
      <c r="AU35" s="589"/>
      <c r="AV35" s="589"/>
      <c r="AW35" s="589"/>
      <c r="AX35" s="589"/>
      <c r="AY35" s="590"/>
      <c r="AZ35" s="660">
        <v>163959</v>
      </c>
      <c r="BA35" s="661"/>
      <c r="BB35" s="661"/>
      <c r="BC35" s="661"/>
      <c r="BD35" s="661"/>
      <c r="BE35" s="661"/>
      <c r="BF35" s="662"/>
      <c r="BG35" s="588" t="s">
        <v>376</v>
      </c>
      <c r="BH35" s="589"/>
      <c r="BI35" s="589"/>
      <c r="BJ35" s="589"/>
      <c r="BK35" s="589"/>
      <c r="BL35" s="589"/>
      <c r="BM35" s="589"/>
      <c r="BN35" s="589"/>
      <c r="BO35" s="589"/>
      <c r="BP35" s="589"/>
      <c r="BQ35" s="589"/>
      <c r="BR35" s="589"/>
      <c r="BS35" s="589"/>
      <c r="BT35" s="589"/>
      <c r="BU35" s="590"/>
      <c r="BV35" s="660">
        <v>29504</v>
      </c>
      <c r="BW35" s="661"/>
      <c r="BX35" s="661"/>
      <c r="BY35" s="661"/>
      <c r="BZ35" s="661"/>
      <c r="CA35" s="661"/>
      <c r="CB35" s="662"/>
      <c r="CD35" s="594" t="s">
        <v>377</v>
      </c>
      <c r="CE35" s="595"/>
      <c r="CF35" s="595"/>
      <c r="CG35" s="595"/>
      <c r="CH35" s="595"/>
      <c r="CI35" s="595"/>
      <c r="CJ35" s="595"/>
      <c r="CK35" s="595"/>
      <c r="CL35" s="595"/>
      <c r="CM35" s="595"/>
      <c r="CN35" s="595"/>
      <c r="CO35" s="595"/>
      <c r="CP35" s="595"/>
      <c r="CQ35" s="596"/>
      <c r="CR35" s="577">
        <v>3059</v>
      </c>
      <c r="CS35" s="575"/>
      <c r="CT35" s="575"/>
      <c r="CU35" s="575"/>
      <c r="CV35" s="575"/>
      <c r="CW35" s="575"/>
      <c r="CX35" s="575"/>
      <c r="CY35" s="576"/>
      <c r="CZ35" s="597">
        <v>0.2</v>
      </c>
      <c r="DA35" s="598"/>
      <c r="DB35" s="598"/>
      <c r="DC35" s="599"/>
      <c r="DD35" s="569">
        <v>329</v>
      </c>
      <c r="DE35" s="575"/>
      <c r="DF35" s="575"/>
      <c r="DG35" s="575"/>
      <c r="DH35" s="575"/>
      <c r="DI35" s="575"/>
      <c r="DJ35" s="575"/>
      <c r="DK35" s="576"/>
      <c r="DL35" s="569">
        <v>26</v>
      </c>
      <c r="DM35" s="575"/>
      <c r="DN35" s="575"/>
      <c r="DO35" s="575"/>
      <c r="DP35" s="575"/>
      <c r="DQ35" s="575"/>
      <c r="DR35" s="575"/>
      <c r="DS35" s="575"/>
      <c r="DT35" s="575"/>
      <c r="DU35" s="575"/>
      <c r="DV35" s="576"/>
      <c r="DW35" s="572">
        <v>0</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2012968</v>
      </c>
      <c r="S36" s="610"/>
      <c r="T36" s="610"/>
      <c r="U36" s="610"/>
      <c r="V36" s="610"/>
      <c r="W36" s="610"/>
      <c r="X36" s="610"/>
      <c r="Y36" s="657"/>
      <c r="Z36" s="658">
        <v>100</v>
      </c>
      <c r="AA36" s="658"/>
      <c r="AB36" s="658"/>
      <c r="AC36" s="658"/>
      <c r="AD36" s="659">
        <v>1110072</v>
      </c>
      <c r="AE36" s="659"/>
      <c r="AF36" s="659"/>
      <c r="AG36" s="659"/>
      <c r="AH36" s="659"/>
      <c r="AI36" s="659"/>
      <c r="AJ36" s="659"/>
      <c r="AK36" s="659"/>
      <c r="AL36" s="654">
        <v>100</v>
      </c>
      <c r="AM36" s="655"/>
      <c r="AN36" s="655"/>
      <c r="AO36" s="656"/>
      <c r="AQ36" s="591" t="s">
        <v>417</v>
      </c>
      <c r="AR36" s="592"/>
      <c r="AS36" s="592"/>
      <c r="AT36" s="592"/>
      <c r="AU36" s="592"/>
      <c r="AV36" s="592"/>
      <c r="AW36" s="592"/>
      <c r="AX36" s="592"/>
      <c r="AY36" s="593"/>
      <c r="AZ36" s="577">
        <v>75608</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29504</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136673</v>
      </c>
      <c r="CS36" s="570"/>
      <c r="CT36" s="570"/>
      <c r="CU36" s="570"/>
      <c r="CV36" s="570"/>
      <c r="CW36" s="570"/>
      <c r="CX36" s="570"/>
      <c r="CY36" s="571"/>
      <c r="CZ36" s="597">
        <v>7.3</v>
      </c>
      <c r="DA36" s="598"/>
      <c r="DB36" s="598"/>
      <c r="DC36" s="599"/>
      <c r="DD36" s="569">
        <v>113460</v>
      </c>
      <c r="DE36" s="570"/>
      <c r="DF36" s="570"/>
      <c r="DG36" s="570"/>
      <c r="DH36" s="570"/>
      <c r="DI36" s="570"/>
      <c r="DJ36" s="570"/>
      <c r="DK36" s="571"/>
      <c r="DL36" s="569">
        <v>84913</v>
      </c>
      <c r="DM36" s="570"/>
      <c r="DN36" s="570"/>
      <c r="DO36" s="570"/>
      <c r="DP36" s="570"/>
      <c r="DQ36" s="570"/>
      <c r="DR36" s="570"/>
      <c r="DS36" s="570"/>
      <c r="DT36" s="570"/>
      <c r="DU36" s="570"/>
      <c r="DV36" s="571"/>
      <c r="DW36" s="572">
        <v>7.3</v>
      </c>
      <c r="DX36" s="573"/>
      <c r="DY36" s="573"/>
      <c r="DZ36" s="573"/>
      <c r="EA36" s="573"/>
      <c r="EB36" s="573"/>
      <c r="EC36" s="574"/>
    </row>
    <row r="37" spans="2:133" ht="11.25" customHeight="1">
      <c r="AQ37" s="591" t="s">
        <v>418</v>
      </c>
      <c r="AR37" s="592"/>
      <c r="AS37" s="592"/>
      <c r="AT37" s="592"/>
      <c r="AU37" s="592"/>
      <c r="AV37" s="592"/>
      <c r="AW37" s="592"/>
      <c r="AX37" s="592"/>
      <c r="AY37" s="593"/>
      <c r="AZ37" s="577">
        <v>28167</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142</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51125</v>
      </c>
      <c r="CS37" s="575"/>
      <c r="CT37" s="575"/>
      <c r="CU37" s="575"/>
      <c r="CV37" s="575"/>
      <c r="CW37" s="575"/>
      <c r="CX37" s="575"/>
      <c r="CY37" s="576"/>
      <c r="CZ37" s="597">
        <v>2.7</v>
      </c>
      <c r="DA37" s="598"/>
      <c r="DB37" s="598"/>
      <c r="DC37" s="599"/>
      <c r="DD37" s="569">
        <v>51125</v>
      </c>
      <c r="DE37" s="575"/>
      <c r="DF37" s="575"/>
      <c r="DG37" s="575"/>
      <c r="DH37" s="575"/>
      <c r="DI37" s="575"/>
      <c r="DJ37" s="575"/>
      <c r="DK37" s="576"/>
      <c r="DL37" s="569">
        <v>51125</v>
      </c>
      <c r="DM37" s="575"/>
      <c r="DN37" s="575"/>
      <c r="DO37" s="575"/>
      <c r="DP37" s="575"/>
      <c r="DQ37" s="575"/>
      <c r="DR37" s="575"/>
      <c r="DS37" s="575"/>
      <c r="DT37" s="575"/>
      <c r="DU37" s="575"/>
      <c r="DV37" s="576"/>
      <c r="DW37" s="572">
        <v>4.4000000000000004</v>
      </c>
      <c r="DX37" s="573"/>
      <c r="DY37" s="573"/>
      <c r="DZ37" s="573"/>
      <c r="EA37" s="573"/>
      <c r="EB37" s="573"/>
      <c r="EC37" s="574"/>
    </row>
    <row r="38" spans="2:133" ht="11.25" customHeight="1">
      <c r="AQ38" s="591" t="s">
        <v>419</v>
      </c>
      <c r="AR38" s="592"/>
      <c r="AS38" s="592"/>
      <c r="AT38" s="592"/>
      <c r="AU38" s="592"/>
      <c r="AV38" s="592"/>
      <c r="AW38" s="592"/>
      <c r="AX38" s="592"/>
      <c r="AY38" s="593"/>
      <c r="AZ38" s="577" t="s">
        <v>401</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224</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163959</v>
      </c>
      <c r="CS38" s="570"/>
      <c r="CT38" s="570"/>
      <c r="CU38" s="570"/>
      <c r="CV38" s="570"/>
      <c r="CW38" s="570"/>
      <c r="CX38" s="570"/>
      <c r="CY38" s="571"/>
      <c r="CZ38" s="597">
        <v>8.6999999999999993</v>
      </c>
      <c r="DA38" s="598"/>
      <c r="DB38" s="598"/>
      <c r="DC38" s="599"/>
      <c r="DD38" s="569">
        <v>157933</v>
      </c>
      <c r="DE38" s="570"/>
      <c r="DF38" s="570"/>
      <c r="DG38" s="570"/>
      <c r="DH38" s="570"/>
      <c r="DI38" s="570"/>
      <c r="DJ38" s="570"/>
      <c r="DK38" s="571"/>
      <c r="DL38" s="569">
        <v>127976</v>
      </c>
      <c r="DM38" s="570"/>
      <c r="DN38" s="570"/>
      <c r="DO38" s="570"/>
      <c r="DP38" s="570"/>
      <c r="DQ38" s="570"/>
      <c r="DR38" s="570"/>
      <c r="DS38" s="570"/>
      <c r="DT38" s="570"/>
      <c r="DU38" s="570"/>
      <c r="DV38" s="571"/>
      <c r="DW38" s="572">
        <v>11</v>
      </c>
      <c r="DX38" s="573"/>
      <c r="DY38" s="573"/>
      <c r="DZ38" s="573"/>
      <c r="EA38" s="573"/>
      <c r="EB38" s="573"/>
      <c r="EC38" s="574"/>
    </row>
    <row r="39" spans="2:133" ht="11.25" customHeight="1">
      <c r="AQ39" s="591" t="s">
        <v>420</v>
      </c>
      <c r="AR39" s="592"/>
      <c r="AS39" s="592"/>
      <c r="AT39" s="592"/>
      <c r="AU39" s="592"/>
      <c r="AV39" s="592"/>
      <c r="AW39" s="592"/>
      <c r="AX39" s="592"/>
      <c r="AY39" s="593"/>
      <c r="AZ39" s="577" t="s">
        <v>401</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50</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263591</v>
      </c>
      <c r="CS39" s="575"/>
      <c r="CT39" s="575"/>
      <c r="CU39" s="575"/>
      <c r="CV39" s="575"/>
      <c r="CW39" s="575"/>
      <c r="CX39" s="575"/>
      <c r="CY39" s="576"/>
      <c r="CZ39" s="597">
        <v>14</v>
      </c>
      <c r="DA39" s="598"/>
      <c r="DB39" s="598"/>
      <c r="DC39" s="599"/>
      <c r="DD39" s="569">
        <v>258000</v>
      </c>
      <c r="DE39" s="575"/>
      <c r="DF39" s="575"/>
      <c r="DG39" s="575"/>
      <c r="DH39" s="575"/>
      <c r="DI39" s="575"/>
      <c r="DJ39" s="575"/>
      <c r="DK39" s="576"/>
      <c r="DL39" s="569" t="s">
        <v>401</v>
      </c>
      <c r="DM39" s="575"/>
      <c r="DN39" s="575"/>
      <c r="DO39" s="575"/>
      <c r="DP39" s="575"/>
      <c r="DQ39" s="575"/>
      <c r="DR39" s="575"/>
      <c r="DS39" s="575"/>
      <c r="DT39" s="575"/>
      <c r="DU39" s="575"/>
      <c r="DV39" s="576"/>
      <c r="DW39" s="572" t="s">
        <v>401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421</v>
      </c>
      <c r="AR40" s="592"/>
      <c r="AS40" s="592"/>
      <c r="AT40" s="592"/>
      <c r="AU40" s="592"/>
      <c r="AV40" s="592"/>
      <c r="AW40" s="592"/>
      <c r="AX40" s="592"/>
      <c r="AY40" s="593"/>
      <c r="AZ40" s="577">
        <v>8252</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31</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t="s">
        <v>401</v>
      </c>
      <c r="CS40" s="570"/>
      <c r="CT40" s="570"/>
      <c r="CU40" s="570"/>
      <c r="CV40" s="570"/>
      <c r="CW40" s="570"/>
      <c r="CX40" s="570"/>
      <c r="CY40" s="571"/>
      <c r="CZ40" s="597" t="s">
        <v>401</v>
      </c>
      <c r="DA40" s="598"/>
      <c r="DB40" s="598"/>
      <c r="DC40" s="599"/>
      <c r="DD40" s="569" t="s">
        <v>401</v>
      </c>
      <c r="DE40" s="570"/>
      <c r="DF40" s="570"/>
      <c r="DG40" s="570"/>
      <c r="DH40" s="570"/>
      <c r="DI40" s="570"/>
      <c r="DJ40" s="570"/>
      <c r="DK40" s="571"/>
      <c r="DL40" s="569" t="s">
        <v>401</v>
      </c>
      <c r="DM40" s="570"/>
      <c r="DN40" s="570"/>
      <c r="DO40" s="570"/>
      <c r="DP40" s="570"/>
      <c r="DQ40" s="570"/>
      <c r="DR40" s="570"/>
      <c r="DS40" s="570"/>
      <c r="DT40" s="570"/>
      <c r="DU40" s="570"/>
      <c r="DV40" s="571"/>
      <c r="DW40" s="572" t="s">
        <v>401</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51932</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269</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401</v>
      </c>
      <c r="CS41" s="575"/>
      <c r="CT41" s="575"/>
      <c r="CU41" s="575"/>
      <c r="CV41" s="575"/>
      <c r="CW41" s="575"/>
      <c r="CX41" s="575"/>
      <c r="CY41" s="576"/>
      <c r="CZ41" s="597" t="s">
        <v>401</v>
      </c>
      <c r="DA41" s="598"/>
      <c r="DB41" s="598"/>
      <c r="DC41" s="599"/>
      <c r="DD41" s="569" t="s">
        <v>401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571168</v>
      </c>
      <c r="CS42" s="570"/>
      <c r="CT42" s="570"/>
      <c r="CU42" s="570"/>
      <c r="CV42" s="570"/>
      <c r="CW42" s="570"/>
      <c r="CX42" s="570"/>
      <c r="CY42" s="571"/>
      <c r="CZ42" s="597">
        <v>30.3</v>
      </c>
      <c r="DA42" s="629"/>
      <c r="DB42" s="629"/>
      <c r="DC42" s="630"/>
      <c r="DD42" s="569">
        <v>134324</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11636</v>
      </c>
      <c r="CS43" s="575"/>
      <c r="CT43" s="575"/>
      <c r="CU43" s="575"/>
      <c r="CV43" s="575"/>
      <c r="CW43" s="575"/>
      <c r="CX43" s="575"/>
      <c r="CY43" s="576"/>
      <c r="CZ43" s="597">
        <v>0.6</v>
      </c>
      <c r="DA43" s="598"/>
      <c r="DB43" s="598"/>
      <c r="DC43" s="599"/>
      <c r="DD43" s="569">
        <v>11636</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357</v>
      </c>
      <c r="CE44" s="617"/>
      <c r="CF44" s="579" t="s">
        <v>422</v>
      </c>
      <c r="CG44" s="580"/>
      <c r="CH44" s="580"/>
      <c r="CI44" s="580"/>
      <c r="CJ44" s="580"/>
      <c r="CK44" s="580"/>
      <c r="CL44" s="580"/>
      <c r="CM44" s="580"/>
      <c r="CN44" s="580"/>
      <c r="CO44" s="580"/>
      <c r="CP44" s="580"/>
      <c r="CQ44" s="581"/>
      <c r="CR44" s="577">
        <v>568817</v>
      </c>
      <c r="CS44" s="570"/>
      <c r="CT44" s="570"/>
      <c r="CU44" s="570"/>
      <c r="CV44" s="570"/>
      <c r="CW44" s="570"/>
      <c r="CX44" s="570"/>
      <c r="CY44" s="571"/>
      <c r="CZ44" s="597">
        <v>30.2</v>
      </c>
      <c r="DA44" s="629"/>
      <c r="DB44" s="629"/>
      <c r="DC44" s="630"/>
      <c r="DD44" s="569">
        <v>134303</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423</v>
      </c>
      <c r="CG45" s="580"/>
      <c r="CH45" s="580"/>
      <c r="CI45" s="580"/>
      <c r="CJ45" s="580"/>
      <c r="CK45" s="580"/>
      <c r="CL45" s="580"/>
      <c r="CM45" s="580"/>
      <c r="CN45" s="580"/>
      <c r="CO45" s="580"/>
      <c r="CP45" s="580"/>
      <c r="CQ45" s="581"/>
      <c r="CR45" s="577">
        <v>473663</v>
      </c>
      <c r="CS45" s="575"/>
      <c r="CT45" s="575"/>
      <c r="CU45" s="575"/>
      <c r="CV45" s="575"/>
      <c r="CW45" s="575"/>
      <c r="CX45" s="575"/>
      <c r="CY45" s="576"/>
      <c r="CZ45" s="597">
        <v>25.1</v>
      </c>
      <c r="DA45" s="598"/>
      <c r="DB45" s="598"/>
      <c r="DC45" s="599"/>
      <c r="DD45" s="569">
        <v>83830</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424</v>
      </c>
      <c r="CG46" s="580"/>
      <c r="CH46" s="580"/>
      <c r="CI46" s="580"/>
      <c r="CJ46" s="580"/>
      <c r="CK46" s="580"/>
      <c r="CL46" s="580"/>
      <c r="CM46" s="580"/>
      <c r="CN46" s="580"/>
      <c r="CO46" s="580"/>
      <c r="CP46" s="580"/>
      <c r="CQ46" s="581"/>
      <c r="CR46" s="577">
        <v>95154</v>
      </c>
      <c r="CS46" s="570"/>
      <c r="CT46" s="570"/>
      <c r="CU46" s="570"/>
      <c r="CV46" s="570"/>
      <c r="CW46" s="570"/>
      <c r="CX46" s="570"/>
      <c r="CY46" s="571"/>
      <c r="CZ46" s="597">
        <v>5</v>
      </c>
      <c r="DA46" s="629"/>
      <c r="DB46" s="629"/>
      <c r="DC46" s="630"/>
      <c r="DD46" s="569">
        <v>50473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425</v>
      </c>
      <c r="CG47" s="580"/>
      <c r="CH47" s="580"/>
      <c r="CI47" s="580"/>
      <c r="CJ47" s="580"/>
      <c r="CK47" s="580"/>
      <c r="CL47" s="580"/>
      <c r="CM47" s="580"/>
      <c r="CN47" s="580"/>
      <c r="CO47" s="580"/>
      <c r="CP47" s="580"/>
      <c r="CQ47" s="581"/>
      <c r="CR47" s="577">
        <v>2351</v>
      </c>
      <c r="CS47" s="575"/>
      <c r="CT47" s="575"/>
      <c r="CU47" s="575"/>
      <c r="CV47" s="575"/>
      <c r="CW47" s="575"/>
      <c r="CX47" s="575"/>
      <c r="CY47" s="576"/>
      <c r="CZ47" s="597">
        <v>0.1</v>
      </c>
      <c r="DA47" s="598"/>
      <c r="DB47" s="598"/>
      <c r="DC47" s="599"/>
      <c r="DD47" s="569">
        <v>21</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426</v>
      </c>
      <c r="CG48" s="580"/>
      <c r="CH48" s="580"/>
      <c r="CI48" s="580"/>
      <c r="CJ48" s="580"/>
      <c r="CK48" s="580"/>
      <c r="CL48" s="580"/>
      <c r="CM48" s="580"/>
      <c r="CN48" s="580"/>
      <c r="CO48" s="580"/>
      <c r="CP48" s="580"/>
      <c r="CQ48" s="581"/>
      <c r="CR48" s="577" t="s">
        <v>427</v>
      </c>
      <c r="CS48" s="570"/>
      <c r="CT48" s="570"/>
      <c r="CU48" s="570"/>
      <c r="CV48" s="570"/>
      <c r="CW48" s="570"/>
      <c r="CX48" s="570"/>
      <c r="CY48" s="571"/>
      <c r="CZ48" s="597" t="s">
        <v>427</v>
      </c>
      <c r="DA48" s="629"/>
      <c r="DB48" s="629"/>
      <c r="DC48" s="630"/>
      <c r="DD48" s="569" t="s">
        <v>427</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428</v>
      </c>
      <c r="CE49" s="586"/>
      <c r="CF49" s="586"/>
      <c r="CG49" s="586"/>
      <c r="CH49" s="586"/>
      <c r="CI49" s="586"/>
      <c r="CJ49" s="586"/>
      <c r="CK49" s="586"/>
      <c r="CL49" s="586"/>
      <c r="CM49" s="586"/>
      <c r="CN49" s="586"/>
      <c r="CO49" s="586"/>
      <c r="CP49" s="586"/>
      <c r="CQ49" s="587"/>
      <c r="CR49" s="609">
        <v>1884342</v>
      </c>
      <c r="CS49" s="634"/>
      <c r="CT49" s="634"/>
      <c r="CU49" s="634"/>
      <c r="CV49" s="634"/>
      <c r="CW49" s="634"/>
      <c r="CX49" s="634"/>
      <c r="CY49" s="646"/>
      <c r="CZ49" s="647">
        <v>100</v>
      </c>
      <c r="DA49" s="648"/>
      <c r="DB49" s="648"/>
      <c r="DC49" s="649"/>
      <c r="DD49" s="650">
        <v>1311905</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4:Y34"/>
    <mergeCell ref="AL34:AO34"/>
    <mergeCell ref="Z34:AC34"/>
    <mergeCell ref="AD34:AK34"/>
    <mergeCell ref="Z35:AC35"/>
    <mergeCell ref="DW40:EC40"/>
    <mergeCell ref="DL39:DV39"/>
    <mergeCell ref="DW39:EC39"/>
    <mergeCell ref="BV38:CB38"/>
    <mergeCell ref="CR40:CY40"/>
    <mergeCell ref="DW38:EC38"/>
    <mergeCell ref="CR37:CY37"/>
    <mergeCell ref="CZ37:DC37"/>
    <mergeCell ref="DD37:DK37"/>
    <mergeCell ref="DL37:DV37"/>
    <mergeCell ref="DD38:DK38"/>
    <mergeCell ref="CZ38:DC38"/>
    <mergeCell ref="DW37:EC37"/>
    <mergeCell ref="DL38:DV38"/>
    <mergeCell ref="CR38:CY38"/>
    <mergeCell ref="CZ39:DC39"/>
    <mergeCell ref="DD39:DK39"/>
    <mergeCell ref="AZ35:BF35"/>
    <mergeCell ref="BV37:CB37"/>
    <mergeCell ref="CZ35:DC35"/>
    <mergeCell ref="BV35:CB35"/>
    <mergeCell ref="CD35:CQ35"/>
    <mergeCell ref="AZ39:BF39"/>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40:BF40"/>
    <mergeCell ref="R36:Y36"/>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L40:DV40"/>
    <mergeCell ref="CD39:CQ39"/>
    <mergeCell ref="CD40:CQ40"/>
    <mergeCell ref="CZ40:DC40"/>
    <mergeCell ref="DD40:DK40"/>
    <mergeCell ref="DW36:EC36"/>
    <mergeCell ref="DL36:DV36"/>
    <mergeCell ref="CZ36:DC36"/>
    <mergeCell ref="DD36:DK36"/>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9:CB39"/>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1" zoomScale="70" zoomScaleNormal="25" zoomScaleSheetLayoutView="70" workbookViewId="0">
      <selection activeCell="DV102" sqref="DV102:DZ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432</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429</v>
      </c>
      <c r="DK2" s="1096"/>
      <c r="DL2" s="1096"/>
      <c r="DM2" s="1096"/>
      <c r="DN2" s="1096"/>
      <c r="DO2" s="1097"/>
      <c r="DP2" s="197"/>
      <c r="DQ2" s="1095" t="s">
        <v>430</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434</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435</v>
      </c>
      <c r="B5" s="986"/>
      <c r="C5" s="986"/>
      <c r="D5" s="986"/>
      <c r="E5" s="986"/>
      <c r="F5" s="986"/>
      <c r="G5" s="986"/>
      <c r="H5" s="986"/>
      <c r="I5" s="986"/>
      <c r="J5" s="986"/>
      <c r="K5" s="986"/>
      <c r="L5" s="986"/>
      <c r="M5" s="986"/>
      <c r="N5" s="986"/>
      <c r="O5" s="986"/>
      <c r="P5" s="987"/>
      <c r="Q5" s="991" t="s">
        <v>436</v>
      </c>
      <c r="R5" s="992"/>
      <c r="S5" s="992"/>
      <c r="T5" s="992"/>
      <c r="U5" s="993"/>
      <c r="V5" s="991" t="s">
        <v>437</v>
      </c>
      <c r="W5" s="992"/>
      <c r="X5" s="992"/>
      <c r="Y5" s="992"/>
      <c r="Z5" s="993"/>
      <c r="AA5" s="991" t="s">
        <v>438</v>
      </c>
      <c r="AB5" s="992"/>
      <c r="AC5" s="992"/>
      <c r="AD5" s="992"/>
      <c r="AE5" s="992"/>
      <c r="AF5" s="1098" t="s">
        <v>439</v>
      </c>
      <c r="AG5" s="992"/>
      <c r="AH5" s="992"/>
      <c r="AI5" s="992"/>
      <c r="AJ5" s="1015"/>
      <c r="AK5" s="992" t="s">
        <v>440</v>
      </c>
      <c r="AL5" s="992"/>
      <c r="AM5" s="992"/>
      <c r="AN5" s="992"/>
      <c r="AO5" s="993"/>
      <c r="AP5" s="991" t="s">
        <v>441</v>
      </c>
      <c r="AQ5" s="992"/>
      <c r="AR5" s="992"/>
      <c r="AS5" s="992"/>
      <c r="AT5" s="993"/>
      <c r="AU5" s="991" t="s">
        <v>442</v>
      </c>
      <c r="AV5" s="992"/>
      <c r="AW5" s="992"/>
      <c r="AX5" s="992"/>
      <c r="AY5" s="1015"/>
      <c r="AZ5" s="204"/>
      <c r="BA5" s="204"/>
      <c r="BB5" s="204"/>
      <c r="BC5" s="204"/>
      <c r="BD5" s="204"/>
      <c r="BE5" s="205"/>
      <c r="BF5" s="205"/>
      <c r="BG5" s="205"/>
      <c r="BH5" s="205"/>
      <c r="BI5" s="205"/>
      <c r="BJ5" s="205"/>
      <c r="BK5" s="205"/>
      <c r="BL5" s="205"/>
      <c r="BM5" s="205"/>
      <c r="BN5" s="205"/>
      <c r="BO5" s="205"/>
      <c r="BP5" s="205"/>
      <c r="BQ5" s="985" t="s">
        <v>443</v>
      </c>
      <c r="BR5" s="986"/>
      <c r="BS5" s="986"/>
      <c r="BT5" s="986"/>
      <c r="BU5" s="986"/>
      <c r="BV5" s="986"/>
      <c r="BW5" s="986"/>
      <c r="BX5" s="986"/>
      <c r="BY5" s="986"/>
      <c r="BZ5" s="986"/>
      <c r="CA5" s="986"/>
      <c r="CB5" s="986"/>
      <c r="CC5" s="986"/>
      <c r="CD5" s="986"/>
      <c r="CE5" s="986"/>
      <c r="CF5" s="986"/>
      <c r="CG5" s="987"/>
      <c r="CH5" s="991" t="s">
        <v>444</v>
      </c>
      <c r="CI5" s="992"/>
      <c r="CJ5" s="992"/>
      <c r="CK5" s="992"/>
      <c r="CL5" s="993"/>
      <c r="CM5" s="991" t="s">
        <v>445</v>
      </c>
      <c r="CN5" s="992"/>
      <c r="CO5" s="992"/>
      <c r="CP5" s="992"/>
      <c r="CQ5" s="993"/>
      <c r="CR5" s="991" t="s">
        <v>446</v>
      </c>
      <c r="CS5" s="992"/>
      <c r="CT5" s="992"/>
      <c r="CU5" s="992"/>
      <c r="CV5" s="993"/>
      <c r="CW5" s="991" t="s">
        <v>447</v>
      </c>
      <c r="CX5" s="992"/>
      <c r="CY5" s="992"/>
      <c r="CZ5" s="992"/>
      <c r="DA5" s="993"/>
      <c r="DB5" s="991" t="s">
        <v>448</v>
      </c>
      <c r="DC5" s="992"/>
      <c r="DD5" s="992"/>
      <c r="DE5" s="992"/>
      <c r="DF5" s="993"/>
      <c r="DG5" s="1105" t="s">
        <v>449</v>
      </c>
      <c r="DH5" s="1106"/>
      <c r="DI5" s="1106"/>
      <c r="DJ5" s="1106"/>
      <c r="DK5" s="1107"/>
      <c r="DL5" s="1105" t="s">
        <v>450</v>
      </c>
      <c r="DM5" s="1106"/>
      <c r="DN5" s="1106"/>
      <c r="DO5" s="1106"/>
      <c r="DP5" s="1107"/>
      <c r="DQ5" s="991" t="s">
        <v>451</v>
      </c>
      <c r="DR5" s="992"/>
      <c r="DS5" s="992"/>
      <c r="DT5" s="992"/>
      <c r="DU5" s="993"/>
      <c r="DV5" s="991" t="s">
        <v>442</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452</v>
      </c>
      <c r="C7" s="1043"/>
      <c r="D7" s="1043"/>
      <c r="E7" s="1043"/>
      <c r="F7" s="1043"/>
      <c r="G7" s="1043"/>
      <c r="H7" s="1043"/>
      <c r="I7" s="1043"/>
      <c r="J7" s="1043"/>
      <c r="K7" s="1043"/>
      <c r="L7" s="1043"/>
      <c r="M7" s="1043"/>
      <c r="N7" s="1043"/>
      <c r="O7" s="1043"/>
      <c r="P7" s="1044"/>
      <c r="Q7" s="1092">
        <v>2002</v>
      </c>
      <c r="R7" s="1093"/>
      <c r="S7" s="1093"/>
      <c r="T7" s="1093"/>
      <c r="U7" s="1093"/>
      <c r="V7" s="1093">
        <v>1873</v>
      </c>
      <c r="W7" s="1093"/>
      <c r="X7" s="1093"/>
      <c r="Y7" s="1093"/>
      <c r="Z7" s="1093"/>
      <c r="AA7" s="1093">
        <v>129</v>
      </c>
      <c r="AB7" s="1093"/>
      <c r="AC7" s="1093"/>
      <c r="AD7" s="1093"/>
      <c r="AE7" s="1094"/>
      <c r="AF7" s="1084">
        <v>128</v>
      </c>
      <c r="AG7" s="1085"/>
      <c r="AH7" s="1085"/>
      <c r="AI7" s="1085"/>
      <c r="AJ7" s="1086"/>
      <c r="AK7" s="1090" t="s">
        <v>0</v>
      </c>
      <c r="AL7" s="1091"/>
      <c r="AM7" s="1091"/>
      <c r="AN7" s="1091"/>
      <c r="AO7" s="1091"/>
      <c r="AP7" s="1091">
        <v>1536</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575</v>
      </c>
      <c r="BT7" s="1088"/>
      <c r="BU7" s="1088"/>
      <c r="BV7" s="1088"/>
      <c r="BW7" s="1088"/>
      <c r="BX7" s="1088"/>
      <c r="BY7" s="1088"/>
      <c r="BZ7" s="1088"/>
      <c r="CA7" s="1088"/>
      <c r="CB7" s="1088"/>
      <c r="CC7" s="1088"/>
      <c r="CD7" s="1088"/>
      <c r="CE7" s="1088"/>
      <c r="CF7" s="1088"/>
      <c r="CG7" s="1089"/>
      <c r="CH7" s="1102">
        <v>0</v>
      </c>
      <c r="CI7" s="1103"/>
      <c r="CJ7" s="1103"/>
      <c r="CK7" s="1103"/>
      <c r="CL7" s="1104"/>
      <c r="CM7" s="1102">
        <v>20</v>
      </c>
      <c r="CN7" s="1103"/>
      <c r="CO7" s="1103"/>
      <c r="CP7" s="1103"/>
      <c r="CQ7" s="1104"/>
      <c r="CR7" s="1102">
        <v>11</v>
      </c>
      <c r="CS7" s="1103"/>
      <c r="CT7" s="1103"/>
      <c r="CU7" s="1103"/>
      <c r="CV7" s="1104"/>
      <c r="CW7" s="1102" t="s">
        <v>594</v>
      </c>
      <c r="CX7" s="1103"/>
      <c r="CY7" s="1103"/>
      <c r="CZ7" s="1103"/>
      <c r="DA7" s="1104"/>
      <c r="DB7" s="1102" t="s">
        <v>593</v>
      </c>
      <c r="DC7" s="1103"/>
      <c r="DD7" s="1103"/>
      <c r="DE7" s="1103"/>
      <c r="DF7" s="1104"/>
      <c r="DG7" s="1102" t="s">
        <v>593</v>
      </c>
      <c r="DH7" s="1103"/>
      <c r="DI7" s="1103"/>
      <c r="DJ7" s="1103"/>
      <c r="DK7" s="1104"/>
      <c r="DL7" s="1102" t="s">
        <v>593</v>
      </c>
      <c r="DM7" s="1103"/>
      <c r="DN7" s="1103"/>
      <c r="DO7" s="1103"/>
      <c r="DP7" s="1104"/>
      <c r="DQ7" s="1102" t="s">
        <v>593</v>
      </c>
      <c r="DR7" s="1103"/>
      <c r="DS7" s="1103"/>
      <c r="DT7" s="1103"/>
      <c r="DU7" s="1104"/>
      <c r="DV7" s="1111"/>
      <c r="DW7" s="1112"/>
      <c r="DX7" s="1112"/>
      <c r="DY7" s="1112"/>
      <c r="DZ7" s="1113"/>
      <c r="EA7" s="202"/>
    </row>
    <row r="8" spans="1:131" s="203" customFormat="1" ht="26.25" customHeight="1">
      <c r="A8" s="209">
        <v>2</v>
      </c>
      <c r="B8" s="1024" t="s">
        <v>453</v>
      </c>
      <c r="C8" s="1025"/>
      <c r="D8" s="1025"/>
      <c r="E8" s="1025"/>
      <c r="F8" s="1025"/>
      <c r="G8" s="1025"/>
      <c r="H8" s="1025"/>
      <c r="I8" s="1025"/>
      <c r="J8" s="1025"/>
      <c r="K8" s="1025"/>
      <c r="L8" s="1025"/>
      <c r="M8" s="1025"/>
      <c r="N8" s="1025"/>
      <c r="O8" s="1025"/>
      <c r="P8" s="1026"/>
      <c r="Q8" s="1039">
        <v>16</v>
      </c>
      <c r="R8" s="1040"/>
      <c r="S8" s="1040"/>
      <c r="T8" s="1040"/>
      <c r="U8" s="1040"/>
      <c r="V8" s="1040">
        <v>16</v>
      </c>
      <c r="W8" s="1040"/>
      <c r="X8" s="1040"/>
      <c r="Y8" s="1040"/>
      <c r="Z8" s="1040"/>
      <c r="AA8" s="1040" t="s">
        <v>0</v>
      </c>
      <c r="AB8" s="1040"/>
      <c r="AC8" s="1040"/>
      <c r="AD8" s="1040"/>
      <c r="AE8" s="1041"/>
      <c r="AF8" s="1029" t="s">
        <v>0</v>
      </c>
      <c r="AG8" s="1030"/>
      <c r="AH8" s="1030"/>
      <c r="AI8" s="1030"/>
      <c r="AJ8" s="1031"/>
      <c r="AK8" s="1081">
        <v>4</v>
      </c>
      <c r="AL8" s="1082"/>
      <c r="AM8" s="1082"/>
      <c r="AN8" s="1082"/>
      <c r="AO8" s="1082"/>
      <c r="AP8" s="1082">
        <v>6</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455</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456</v>
      </c>
      <c r="B23" s="938" t="s">
        <v>457</v>
      </c>
      <c r="C23" s="939"/>
      <c r="D23" s="939"/>
      <c r="E23" s="939"/>
      <c r="F23" s="939"/>
      <c r="G23" s="939"/>
      <c r="H23" s="939"/>
      <c r="I23" s="939"/>
      <c r="J23" s="939"/>
      <c r="K23" s="939"/>
      <c r="L23" s="939"/>
      <c r="M23" s="939"/>
      <c r="N23" s="939"/>
      <c r="O23" s="939"/>
      <c r="P23" s="940"/>
      <c r="Q23" s="1064">
        <v>2018</v>
      </c>
      <c r="R23" s="1065"/>
      <c r="S23" s="1065"/>
      <c r="T23" s="1065"/>
      <c r="U23" s="1065"/>
      <c r="V23" s="1065">
        <v>1889</v>
      </c>
      <c r="W23" s="1065"/>
      <c r="X23" s="1065"/>
      <c r="Y23" s="1065"/>
      <c r="Z23" s="1065"/>
      <c r="AA23" s="1065">
        <v>129</v>
      </c>
      <c r="AB23" s="1065"/>
      <c r="AC23" s="1065"/>
      <c r="AD23" s="1065"/>
      <c r="AE23" s="1066"/>
      <c r="AF23" s="1067">
        <v>128</v>
      </c>
      <c r="AG23" s="1065"/>
      <c r="AH23" s="1065"/>
      <c r="AI23" s="1065"/>
      <c r="AJ23" s="1068"/>
      <c r="AK23" s="1069"/>
      <c r="AL23" s="1070"/>
      <c r="AM23" s="1070"/>
      <c r="AN23" s="1070"/>
      <c r="AO23" s="1070"/>
      <c r="AP23" s="1065">
        <v>1542</v>
      </c>
      <c r="AQ23" s="1065"/>
      <c r="AR23" s="1065"/>
      <c r="AS23" s="1065"/>
      <c r="AT23" s="1065"/>
      <c r="AU23" s="1074"/>
      <c r="AV23" s="1074"/>
      <c r="AW23" s="1074"/>
      <c r="AX23" s="1074"/>
      <c r="AY23" s="1075"/>
      <c r="AZ23" s="1060" t="s">
        <v>458</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459</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435</v>
      </c>
      <c r="B26" s="986"/>
      <c r="C26" s="986"/>
      <c r="D26" s="986"/>
      <c r="E26" s="986"/>
      <c r="F26" s="986"/>
      <c r="G26" s="986"/>
      <c r="H26" s="986"/>
      <c r="I26" s="986"/>
      <c r="J26" s="986"/>
      <c r="K26" s="986"/>
      <c r="L26" s="986"/>
      <c r="M26" s="986"/>
      <c r="N26" s="986"/>
      <c r="O26" s="986"/>
      <c r="P26" s="987"/>
      <c r="Q26" s="991" t="s">
        <v>461</v>
      </c>
      <c r="R26" s="992"/>
      <c r="S26" s="992"/>
      <c r="T26" s="992"/>
      <c r="U26" s="993"/>
      <c r="V26" s="991" t="s">
        <v>462</v>
      </c>
      <c r="W26" s="992"/>
      <c r="X26" s="992"/>
      <c r="Y26" s="992"/>
      <c r="Z26" s="993"/>
      <c r="AA26" s="991" t="s">
        <v>463</v>
      </c>
      <c r="AB26" s="992"/>
      <c r="AC26" s="992"/>
      <c r="AD26" s="992"/>
      <c r="AE26" s="992"/>
      <c r="AF26" s="1056" t="s">
        <v>464</v>
      </c>
      <c r="AG26" s="999"/>
      <c r="AH26" s="999"/>
      <c r="AI26" s="999"/>
      <c r="AJ26" s="1057"/>
      <c r="AK26" s="992" t="s">
        <v>465</v>
      </c>
      <c r="AL26" s="992"/>
      <c r="AM26" s="992"/>
      <c r="AN26" s="992"/>
      <c r="AO26" s="993"/>
      <c r="AP26" s="991" t="s">
        <v>466</v>
      </c>
      <c r="AQ26" s="992"/>
      <c r="AR26" s="992"/>
      <c r="AS26" s="992"/>
      <c r="AT26" s="993"/>
      <c r="AU26" s="991" t="s">
        <v>467</v>
      </c>
      <c r="AV26" s="992"/>
      <c r="AW26" s="992"/>
      <c r="AX26" s="992"/>
      <c r="AY26" s="993"/>
      <c r="AZ26" s="991" t="s">
        <v>468</v>
      </c>
      <c r="BA26" s="992"/>
      <c r="BB26" s="992"/>
      <c r="BC26" s="992"/>
      <c r="BD26" s="993"/>
      <c r="BE26" s="991" t="s">
        <v>442</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469</v>
      </c>
      <c r="C28" s="1043"/>
      <c r="D28" s="1043"/>
      <c r="E28" s="1043"/>
      <c r="F28" s="1043"/>
      <c r="G28" s="1043"/>
      <c r="H28" s="1043"/>
      <c r="I28" s="1043"/>
      <c r="J28" s="1043"/>
      <c r="K28" s="1043"/>
      <c r="L28" s="1043"/>
      <c r="M28" s="1043"/>
      <c r="N28" s="1043"/>
      <c r="O28" s="1043"/>
      <c r="P28" s="1044"/>
      <c r="Q28" s="1045">
        <v>120</v>
      </c>
      <c r="R28" s="1046"/>
      <c r="S28" s="1046"/>
      <c r="T28" s="1046"/>
      <c r="U28" s="1046"/>
      <c r="V28" s="1046">
        <v>90</v>
      </c>
      <c r="W28" s="1046"/>
      <c r="X28" s="1046"/>
      <c r="Y28" s="1046"/>
      <c r="Z28" s="1046"/>
      <c r="AA28" s="1046">
        <v>30</v>
      </c>
      <c r="AB28" s="1046"/>
      <c r="AC28" s="1046"/>
      <c r="AD28" s="1046"/>
      <c r="AE28" s="1047"/>
      <c r="AF28" s="1050">
        <v>30</v>
      </c>
      <c r="AG28" s="1046"/>
      <c r="AH28" s="1046"/>
      <c r="AI28" s="1046"/>
      <c r="AJ28" s="1051"/>
      <c r="AK28" s="1048">
        <v>3</v>
      </c>
      <c r="AL28" s="1049"/>
      <c r="AM28" s="1049"/>
      <c r="AN28" s="1049"/>
      <c r="AO28" s="1049"/>
      <c r="AP28" s="1049" t="s">
        <v>0</v>
      </c>
      <c r="AQ28" s="1049"/>
      <c r="AR28" s="1049"/>
      <c r="AS28" s="1049"/>
      <c r="AT28" s="1049"/>
      <c r="AU28" s="1049" t="s">
        <v>0</v>
      </c>
      <c r="AV28" s="1049"/>
      <c r="AW28" s="1049"/>
      <c r="AX28" s="1049"/>
      <c r="AY28" s="1049"/>
      <c r="AZ28" s="1052" t="s">
        <v>0</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470</v>
      </c>
      <c r="C29" s="1025"/>
      <c r="D29" s="1025"/>
      <c r="E29" s="1025"/>
      <c r="F29" s="1025"/>
      <c r="G29" s="1025"/>
      <c r="H29" s="1025"/>
      <c r="I29" s="1025"/>
      <c r="J29" s="1025"/>
      <c r="K29" s="1025"/>
      <c r="L29" s="1025"/>
      <c r="M29" s="1025"/>
      <c r="N29" s="1025"/>
      <c r="O29" s="1025"/>
      <c r="P29" s="1026"/>
      <c r="Q29" s="1039">
        <v>144</v>
      </c>
      <c r="R29" s="1040"/>
      <c r="S29" s="1040"/>
      <c r="T29" s="1040"/>
      <c r="U29" s="1040"/>
      <c r="V29" s="1040">
        <v>136</v>
      </c>
      <c r="W29" s="1040"/>
      <c r="X29" s="1040"/>
      <c r="Y29" s="1040"/>
      <c r="Z29" s="1040"/>
      <c r="AA29" s="1040">
        <v>8</v>
      </c>
      <c r="AB29" s="1040"/>
      <c r="AC29" s="1040"/>
      <c r="AD29" s="1040"/>
      <c r="AE29" s="1041"/>
      <c r="AF29" s="1029">
        <v>8</v>
      </c>
      <c r="AG29" s="1030"/>
      <c r="AH29" s="1030"/>
      <c r="AI29" s="1030"/>
      <c r="AJ29" s="1031"/>
      <c r="AK29" s="961">
        <v>22</v>
      </c>
      <c r="AL29" s="947"/>
      <c r="AM29" s="947"/>
      <c r="AN29" s="947"/>
      <c r="AO29" s="947"/>
      <c r="AP29" s="947" t="s">
        <v>0</v>
      </c>
      <c r="AQ29" s="947"/>
      <c r="AR29" s="947"/>
      <c r="AS29" s="947"/>
      <c r="AT29" s="947"/>
      <c r="AU29" s="947" t="s">
        <v>0</v>
      </c>
      <c r="AV29" s="947"/>
      <c r="AW29" s="947"/>
      <c r="AX29" s="947"/>
      <c r="AY29" s="947"/>
      <c r="AZ29" s="1038" t="s">
        <v>0</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471</v>
      </c>
      <c r="C30" s="1025"/>
      <c r="D30" s="1025"/>
      <c r="E30" s="1025"/>
      <c r="F30" s="1025"/>
      <c r="G30" s="1025"/>
      <c r="H30" s="1025"/>
      <c r="I30" s="1025"/>
      <c r="J30" s="1025"/>
      <c r="K30" s="1025"/>
      <c r="L30" s="1025"/>
      <c r="M30" s="1025"/>
      <c r="N30" s="1025"/>
      <c r="O30" s="1025"/>
      <c r="P30" s="1026"/>
      <c r="Q30" s="1039">
        <v>15</v>
      </c>
      <c r="R30" s="1040"/>
      <c r="S30" s="1040"/>
      <c r="T30" s="1040"/>
      <c r="U30" s="1040"/>
      <c r="V30" s="1040">
        <v>15</v>
      </c>
      <c r="W30" s="1040"/>
      <c r="X30" s="1040"/>
      <c r="Y30" s="1040"/>
      <c r="Z30" s="1040"/>
      <c r="AA30" s="1040" t="s">
        <v>0</v>
      </c>
      <c r="AB30" s="1040"/>
      <c r="AC30" s="1040"/>
      <c r="AD30" s="1040"/>
      <c r="AE30" s="1041"/>
      <c r="AF30" s="1029" t="s">
        <v>454</v>
      </c>
      <c r="AG30" s="1030"/>
      <c r="AH30" s="1030"/>
      <c r="AI30" s="1030"/>
      <c r="AJ30" s="1031"/>
      <c r="AK30" s="961">
        <v>6</v>
      </c>
      <c r="AL30" s="947"/>
      <c r="AM30" s="947"/>
      <c r="AN30" s="947"/>
      <c r="AO30" s="947"/>
      <c r="AP30" s="947" t="s">
        <v>0</v>
      </c>
      <c r="AQ30" s="947"/>
      <c r="AR30" s="947"/>
      <c r="AS30" s="947"/>
      <c r="AT30" s="947"/>
      <c r="AU30" s="947" t="s">
        <v>0</v>
      </c>
      <c r="AV30" s="947"/>
      <c r="AW30" s="947"/>
      <c r="AX30" s="947"/>
      <c r="AY30" s="947"/>
      <c r="AZ30" s="1038" t="s">
        <v>0</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472</v>
      </c>
      <c r="C31" s="1025"/>
      <c r="D31" s="1025"/>
      <c r="E31" s="1025"/>
      <c r="F31" s="1025"/>
      <c r="G31" s="1025"/>
      <c r="H31" s="1025"/>
      <c r="I31" s="1025"/>
      <c r="J31" s="1025"/>
      <c r="K31" s="1025"/>
      <c r="L31" s="1025"/>
      <c r="M31" s="1025"/>
      <c r="N31" s="1025"/>
      <c r="O31" s="1025"/>
      <c r="P31" s="1026"/>
      <c r="Q31" s="1039">
        <v>43</v>
      </c>
      <c r="R31" s="1040"/>
      <c r="S31" s="1040"/>
      <c r="T31" s="1040"/>
      <c r="U31" s="1040"/>
      <c r="V31" s="1040">
        <v>42</v>
      </c>
      <c r="W31" s="1040"/>
      <c r="X31" s="1040"/>
      <c r="Y31" s="1040"/>
      <c r="Z31" s="1040"/>
      <c r="AA31" s="1040">
        <v>1</v>
      </c>
      <c r="AB31" s="1040"/>
      <c r="AC31" s="1040"/>
      <c r="AD31" s="1040"/>
      <c r="AE31" s="1041"/>
      <c r="AF31" s="1029">
        <v>1</v>
      </c>
      <c r="AG31" s="1030"/>
      <c r="AH31" s="1030"/>
      <c r="AI31" s="1030"/>
      <c r="AJ31" s="1031"/>
      <c r="AK31" s="961">
        <v>28</v>
      </c>
      <c r="AL31" s="947"/>
      <c r="AM31" s="947"/>
      <c r="AN31" s="947"/>
      <c r="AO31" s="947"/>
      <c r="AP31" s="947">
        <v>151</v>
      </c>
      <c r="AQ31" s="947"/>
      <c r="AR31" s="947"/>
      <c r="AS31" s="947"/>
      <c r="AT31" s="947"/>
      <c r="AU31" s="947">
        <v>151</v>
      </c>
      <c r="AV31" s="947"/>
      <c r="AW31" s="947"/>
      <c r="AX31" s="947"/>
      <c r="AY31" s="947"/>
      <c r="AZ31" s="1038" t="s">
        <v>0</v>
      </c>
      <c r="BA31" s="1038"/>
      <c r="BB31" s="1038"/>
      <c r="BC31" s="1038"/>
      <c r="BD31" s="1038"/>
      <c r="BE31" s="1032" t="s">
        <v>473</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474</v>
      </c>
      <c r="C32" s="1025"/>
      <c r="D32" s="1025"/>
      <c r="E32" s="1025"/>
      <c r="F32" s="1025"/>
      <c r="G32" s="1025"/>
      <c r="H32" s="1025"/>
      <c r="I32" s="1025"/>
      <c r="J32" s="1025"/>
      <c r="K32" s="1025"/>
      <c r="L32" s="1025"/>
      <c r="M32" s="1025"/>
      <c r="N32" s="1025"/>
      <c r="O32" s="1025"/>
      <c r="P32" s="1026"/>
      <c r="Q32" s="1039">
        <v>90</v>
      </c>
      <c r="R32" s="1040"/>
      <c r="S32" s="1040"/>
      <c r="T32" s="1040"/>
      <c r="U32" s="1040"/>
      <c r="V32" s="1040">
        <v>90</v>
      </c>
      <c r="W32" s="1040"/>
      <c r="X32" s="1040"/>
      <c r="Y32" s="1040"/>
      <c r="Z32" s="1040"/>
      <c r="AA32" s="1040" t="s">
        <v>0</v>
      </c>
      <c r="AB32" s="1040"/>
      <c r="AC32" s="1040"/>
      <c r="AD32" s="1040"/>
      <c r="AE32" s="1041"/>
      <c r="AF32" s="1029" t="s">
        <v>454</v>
      </c>
      <c r="AG32" s="1030"/>
      <c r="AH32" s="1030"/>
      <c r="AI32" s="1030"/>
      <c r="AJ32" s="1031"/>
      <c r="AK32" s="961">
        <v>76</v>
      </c>
      <c r="AL32" s="947"/>
      <c r="AM32" s="947"/>
      <c r="AN32" s="947"/>
      <c r="AO32" s="947"/>
      <c r="AP32" s="947">
        <v>503</v>
      </c>
      <c r="AQ32" s="947"/>
      <c r="AR32" s="947"/>
      <c r="AS32" s="947"/>
      <c r="AT32" s="947"/>
      <c r="AU32" s="947">
        <v>503</v>
      </c>
      <c r="AV32" s="947"/>
      <c r="AW32" s="947"/>
      <c r="AX32" s="947"/>
      <c r="AY32" s="947"/>
      <c r="AZ32" s="1038" t="s">
        <v>0</v>
      </c>
      <c r="BA32" s="1038"/>
      <c r="BB32" s="1038"/>
      <c r="BC32" s="1038"/>
      <c r="BD32" s="1038"/>
      <c r="BE32" s="1032" t="s">
        <v>473</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c r="C33" s="1025"/>
      <c r="D33" s="1025"/>
      <c r="E33" s="1025"/>
      <c r="F33" s="1025"/>
      <c r="G33" s="1025"/>
      <c r="H33" s="1025"/>
      <c r="I33" s="1025"/>
      <c r="J33" s="1025"/>
      <c r="K33" s="1025"/>
      <c r="L33" s="1025"/>
      <c r="M33" s="1025"/>
      <c r="N33" s="1025"/>
      <c r="O33" s="1025"/>
      <c r="P33" s="1026"/>
      <c r="Q33" s="1039"/>
      <c r="R33" s="1040"/>
      <c r="S33" s="1040"/>
      <c r="T33" s="1040"/>
      <c r="U33" s="1040"/>
      <c r="V33" s="1040"/>
      <c r="W33" s="1040"/>
      <c r="X33" s="1040"/>
      <c r="Y33" s="1040"/>
      <c r="Z33" s="1040"/>
      <c r="AA33" s="1040"/>
      <c r="AB33" s="1040"/>
      <c r="AC33" s="1040"/>
      <c r="AD33" s="1040"/>
      <c r="AE33" s="1041"/>
      <c r="AF33" s="1029"/>
      <c r="AG33" s="1030"/>
      <c r="AH33" s="1030"/>
      <c r="AI33" s="1030"/>
      <c r="AJ33" s="1031"/>
      <c r="AK33" s="961"/>
      <c r="AL33" s="947"/>
      <c r="AM33" s="947"/>
      <c r="AN33" s="947"/>
      <c r="AO33" s="947"/>
      <c r="AP33" s="947"/>
      <c r="AQ33" s="947"/>
      <c r="AR33" s="947"/>
      <c r="AS33" s="947"/>
      <c r="AT33" s="947"/>
      <c r="AU33" s="947"/>
      <c r="AV33" s="947"/>
      <c r="AW33" s="947"/>
      <c r="AX33" s="947"/>
      <c r="AY33" s="947"/>
      <c r="AZ33" s="1038"/>
      <c r="BA33" s="1038"/>
      <c r="BB33" s="1038"/>
      <c r="BC33" s="1038"/>
      <c r="BD33" s="1038"/>
      <c r="BE33" s="1032"/>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456</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39</v>
      </c>
      <c r="AG63" s="932"/>
      <c r="AH63" s="932"/>
      <c r="AI63" s="932"/>
      <c r="AJ63" s="1037"/>
      <c r="AK63" s="997"/>
      <c r="AL63" s="942"/>
      <c r="AM63" s="942"/>
      <c r="AN63" s="942"/>
      <c r="AO63" s="942"/>
      <c r="AP63" s="932">
        <v>654</v>
      </c>
      <c r="AQ63" s="932"/>
      <c r="AR63" s="932"/>
      <c r="AS63" s="932"/>
      <c r="AT63" s="932"/>
      <c r="AU63" s="932">
        <v>654</v>
      </c>
      <c r="AV63" s="932"/>
      <c r="AW63" s="932"/>
      <c r="AX63" s="932"/>
      <c r="AY63" s="932"/>
      <c r="AZ63" s="1011"/>
      <c r="BA63" s="1011"/>
      <c r="BB63" s="1011"/>
      <c r="BC63" s="1011"/>
      <c r="BD63" s="1011"/>
      <c r="BE63" s="933"/>
      <c r="BF63" s="933"/>
      <c r="BG63" s="933"/>
      <c r="BH63" s="933"/>
      <c r="BI63" s="934"/>
      <c r="BJ63" s="1019" t="s">
        <v>477</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442</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576</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577</v>
      </c>
      <c r="C69" s="944"/>
      <c r="D69" s="944"/>
      <c r="E69" s="944"/>
      <c r="F69" s="944"/>
      <c r="G69" s="944"/>
      <c r="H69" s="944"/>
      <c r="I69" s="944"/>
      <c r="J69" s="944"/>
      <c r="K69" s="944"/>
      <c r="L69" s="944"/>
      <c r="M69" s="944"/>
      <c r="N69" s="944"/>
      <c r="O69" s="944"/>
      <c r="P69" s="945"/>
      <c r="Q69" s="946">
        <v>1559</v>
      </c>
      <c r="R69" s="947"/>
      <c r="S69" s="947"/>
      <c r="T69" s="947"/>
      <c r="U69" s="947"/>
      <c r="V69" s="947">
        <v>1487</v>
      </c>
      <c r="W69" s="947"/>
      <c r="X69" s="947"/>
      <c r="Y69" s="947"/>
      <c r="Z69" s="947"/>
      <c r="AA69" s="947">
        <v>72</v>
      </c>
      <c r="AB69" s="947"/>
      <c r="AC69" s="947"/>
      <c r="AD69" s="947"/>
      <c r="AE69" s="947"/>
      <c r="AF69" s="947">
        <v>51</v>
      </c>
      <c r="AG69" s="947"/>
      <c r="AH69" s="947"/>
      <c r="AI69" s="947"/>
      <c r="AJ69" s="947"/>
      <c r="AK69" s="947" t="s">
        <v>0</v>
      </c>
      <c r="AL69" s="947"/>
      <c r="AM69" s="947"/>
      <c r="AN69" s="947"/>
      <c r="AO69" s="947"/>
      <c r="AP69" s="947">
        <v>2029</v>
      </c>
      <c r="AQ69" s="947"/>
      <c r="AR69" s="947"/>
      <c r="AS69" s="947"/>
      <c r="AT69" s="947"/>
      <c r="AU69" s="947" t="s">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578</v>
      </c>
      <c r="C70" s="944"/>
      <c r="D70" s="944"/>
      <c r="E70" s="944"/>
      <c r="F70" s="944"/>
      <c r="G70" s="944"/>
      <c r="H70" s="944"/>
      <c r="I70" s="944"/>
      <c r="J70" s="944"/>
      <c r="K70" s="944"/>
      <c r="L70" s="944"/>
      <c r="M70" s="944"/>
      <c r="N70" s="944"/>
      <c r="O70" s="944"/>
      <c r="P70" s="945"/>
      <c r="Q70" s="946">
        <v>19</v>
      </c>
      <c r="R70" s="947"/>
      <c r="S70" s="947"/>
      <c r="T70" s="947"/>
      <c r="U70" s="947"/>
      <c r="V70" s="947">
        <v>13</v>
      </c>
      <c r="W70" s="947"/>
      <c r="X70" s="947"/>
      <c r="Y70" s="947"/>
      <c r="Z70" s="947"/>
      <c r="AA70" s="947">
        <v>6</v>
      </c>
      <c r="AB70" s="947"/>
      <c r="AC70" s="947"/>
      <c r="AD70" s="947"/>
      <c r="AE70" s="947"/>
      <c r="AF70" s="947">
        <v>6</v>
      </c>
      <c r="AG70" s="947"/>
      <c r="AH70" s="947"/>
      <c r="AI70" s="947"/>
      <c r="AJ70" s="947"/>
      <c r="AK70" s="947" t="s">
        <v>0</v>
      </c>
      <c r="AL70" s="947"/>
      <c r="AM70" s="947"/>
      <c r="AN70" s="947"/>
      <c r="AO70" s="947"/>
      <c r="AP70" s="947" t="s">
        <v>0</v>
      </c>
      <c r="AQ70" s="947"/>
      <c r="AR70" s="947"/>
      <c r="AS70" s="947"/>
      <c r="AT70" s="947"/>
      <c r="AU70" s="947" t="s">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579</v>
      </c>
      <c r="C71" s="944"/>
      <c r="D71" s="944"/>
      <c r="E71" s="944"/>
      <c r="F71" s="944"/>
      <c r="G71" s="944"/>
      <c r="H71" s="944"/>
      <c r="I71" s="944"/>
      <c r="J71" s="944"/>
      <c r="K71" s="944"/>
      <c r="L71" s="944"/>
      <c r="M71" s="944"/>
      <c r="N71" s="944"/>
      <c r="O71" s="944"/>
      <c r="P71" s="945"/>
      <c r="Q71" s="946">
        <v>2304</v>
      </c>
      <c r="R71" s="947"/>
      <c r="S71" s="947"/>
      <c r="T71" s="947"/>
      <c r="U71" s="947"/>
      <c r="V71" s="947">
        <v>2290</v>
      </c>
      <c r="W71" s="947"/>
      <c r="X71" s="947"/>
      <c r="Y71" s="947"/>
      <c r="Z71" s="947"/>
      <c r="AA71" s="947">
        <v>14</v>
      </c>
      <c r="AB71" s="947"/>
      <c r="AC71" s="947"/>
      <c r="AD71" s="947"/>
      <c r="AE71" s="947"/>
      <c r="AF71" s="947">
        <v>35</v>
      </c>
      <c r="AG71" s="947"/>
      <c r="AH71" s="947"/>
      <c r="AI71" s="947"/>
      <c r="AJ71" s="947"/>
      <c r="AK71" s="947" t="s">
        <v>0</v>
      </c>
      <c r="AL71" s="947"/>
      <c r="AM71" s="947"/>
      <c r="AN71" s="947"/>
      <c r="AO71" s="947"/>
      <c r="AP71" s="947">
        <v>291</v>
      </c>
      <c r="AQ71" s="947"/>
      <c r="AR71" s="947"/>
      <c r="AS71" s="947"/>
      <c r="AT71" s="947"/>
      <c r="AU71" s="947" t="s">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590</v>
      </c>
      <c r="C72" s="944"/>
      <c r="D72" s="944"/>
      <c r="E72" s="944"/>
      <c r="F72" s="944"/>
      <c r="G72" s="944"/>
      <c r="H72" s="944"/>
      <c r="I72" s="944"/>
      <c r="J72" s="944"/>
      <c r="K72" s="944"/>
      <c r="L72" s="944"/>
      <c r="M72" s="944"/>
      <c r="N72" s="944"/>
      <c r="O72" s="944"/>
      <c r="P72" s="945"/>
      <c r="Q72" s="946">
        <v>33</v>
      </c>
      <c r="R72" s="947"/>
      <c r="S72" s="947"/>
      <c r="T72" s="947"/>
      <c r="U72" s="947"/>
      <c r="V72" s="947">
        <v>33</v>
      </c>
      <c r="W72" s="947"/>
      <c r="X72" s="947"/>
      <c r="Y72" s="947"/>
      <c r="Z72" s="947"/>
      <c r="AA72" s="947" t="s">
        <v>0</v>
      </c>
      <c r="AB72" s="947"/>
      <c r="AC72" s="947"/>
      <c r="AD72" s="947"/>
      <c r="AE72" s="947"/>
      <c r="AF72" s="947" t="s">
        <v>0</v>
      </c>
      <c r="AG72" s="947"/>
      <c r="AH72" s="947"/>
      <c r="AI72" s="947"/>
      <c r="AJ72" s="947"/>
      <c r="AK72" s="947" t="s">
        <v>0</v>
      </c>
      <c r="AL72" s="947"/>
      <c r="AM72" s="947"/>
      <c r="AN72" s="947"/>
      <c r="AO72" s="947"/>
      <c r="AP72" s="947" t="s">
        <v>0</v>
      </c>
      <c r="AQ72" s="947"/>
      <c r="AR72" s="947"/>
      <c r="AS72" s="947"/>
      <c r="AT72" s="947"/>
      <c r="AU72" s="947" t="s">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580</v>
      </c>
      <c r="C73" s="944"/>
      <c r="D73" s="944"/>
      <c r="E73" s="944"/>
      <c r="F73" s="944"/>
      <c r="G73" s="944"/>
      <c r="H73" s="944"/>
      <c r="I73" s="944"/>
      <c r="J73" s="944"/>
      <c r="K73" s="944"/>
      <c r="L73" s="944"/>
      <c r="M73" s="944"/>
      <c r="N73" s="944"/>
      <c r="O73" s="944"/>
      <c r="P73" s="945"/>
      <c r="Q73" s="946">
        <v>64</v>
      </c>
      <c r="R73" s="947"/>
      <c r="S73" s="947"/>
      <c r="T73" s="947"/>
      <c r="U73" s="947"/>
      <c r="V73" s="947">
        <v>59</v>
      </c>
      <c r="W73" s="947"/>
      <c r="X73" s="947"/>
      <c r="Y73" s="947"/>
      <c r="Z73" s="947"/>
      <c r="AA73" s="947">
        <v>5</v>
      </c>
      <c r="AB73" s="947"/>
      <c r="AC73" s="947"/>
      <c r="AD73" s="947"/>
      <c r="AE73" s="947"/>
      <c r="AF73" s="947">
        <v>5</v>
      </c>
      <c r="AG73" s="947"/>
      <c r="AH73" s="947"/>
      <c r="AI73" s="947"/>
      <c r="AJ73" s="947"/>
      <c r="AK73" s="947" t="s">
        <v>0</v>
      </c>
      <c r="AL73" s="947"/>
      <c r="AM73" s="947"/>
      <c r="AN73" s="947"/>
      <c r="AO73" s="947"/>
      <c r="AP73" s="947" t="s">
        <v>0</v>
      </c>
      <c r="AQ73" s="947"/>
      <c r="AR73" s="947"/>
      <c r="AS73" s="947"/>
      <c r="AT73" s="947"/>
      <c r="AU73" s="947" t="s">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581</v>
      </c>
      <c r="C74" s="944"/>
      <c r="D74" s="944"/>
      <c r="E74" s="944"/>
      <c r="F74" s="944"/>
      <c r="G74" s="944"/>
      <c r="H74" s="944"/>
      <c r="I74" s="944"/>
      <c r="J74" s="944"/>
      <c r="K74" s="944"/>
      <c r="L74" s="944"/>
      <c r="M74" s="944"/>
      <c r="N74" s="944"/>
      <c r="O74" s="944"/>
      <c r="P74" s="945"/>
      <c r="Q74" s="946">
        <v>2</v>
      </c>
      <c r="R74" s="947"/>
      <c r="S74" s="947"/>
      <c r="T74" s="947"/>
      <c r="U74" s="947"/>
      <c r="V74" s="947">
        <v>2</v>
      </c>
      <c r="W74" s="947"/>
      <c r="X74" s="947"/>
      <c r="Y74" s="947"/>
      <c r="Z74" s="947"/>
      <c r="AA74" s="947" t="s">
        <v>0</v>
      </c>
      <c r="AB74" s="947"/>
      <c r="AC74" s="947"/>
      <c r="AD74" s="947"/>
      <c r="AE74" s="947"/>
      <c r="AF74" s="947" t="s">
        <v>0</v>
      </c>
      <c r="AG74" s="947"/>
      <c r="AH74" s="947"/>
      <c r="AI74" s="947"/>
      <c r="AJ74" s="947"/>
      <c r="AK74" s="947" t="s">
        <v>0</v>
      </c>
      <c r="AL74" s="947"/>
      <c r="AM74" s="947"/>
      <c r="AN74" s="947"/>
      <c r="AO74" s="947"/>
      <c r="AP74" s="947" t="s">
        <v>0</v>
      </c>
      <c r="AQ74" s="947"/>
      <c r="AR74" s="947"/>
      <c r="AS74" s="947"/>
      <c r="AT74" s="947"/>
      <c r="AU74" s="947" t="s">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582</v>
      </c>
      <c r="C75" s="944"/>
      <c r="D75" s="944"/>
      <c r="E75" s="944"/>
      <c r="F75" s="944"/>
      <c r="G75" s="944"/>
      <c r="H75" s="944"/>
      <c r="I75" s="944"/>
      <c r="J75" s="944"/>
      <c r="K75" s="944"/>
      <c r="L75" s="944"/>
      <c r="M75" s="944"/>
      <c r="N75" s="944"/>
      <c r="O75" s="944"/>
      <c r="P75" s="945"/>
      <c r="Q75" s="971">
        <v>199</v>
      </c>
      <c r="R75" s="960"/>
      <c r="S75" s="960"/>
      <c r="T75" s="960"/>
      <c r="U75" s="961"/>
      <c r="V75" s="959">
        <v>194</v>
      </c>
      <c r="W75" s="960"/>
      <c r="X75" s="960"/>
      <c r="Y75" s="960"/>
      <c r="Z75" s="961"/>
      <c r="AA75" s="959">
        <v>5</v>
      </c>
      <c r="AB75" s="960"/>
      <c r="AC75" s="960"/>
      <c r="AD75" s="960"/>
      <c r="AE75" s="961"/>
      <c r="AF75" s="959">
        <v>5</v>
      </c>
      <c r="AG75" s="960"/>
      <c r="AH75" s="960"/>
      <c r="AI75" s="960"/>
      <c r="AJ75" s="961"/>
      <c r="AK75" s="959" t="s">
        <v>593</v>
      </c>
      <c r="AL75" s="960"/>
      <c r="AM75" s="960"/>
      <c r="AN75" s="960"/>
      <c r="AO75" s="961"/>
      <c r="AP75" s="959" t="s">
        <v>0</v>
      </c>
      <c r="AQ75" s="960"/>
      <c r="AR75" s="960"/>
      <c r="AS75" s="960"/>
      <c r="AT75" s="961"/>
      <c r="AU75" s="959" t="s">
        <v>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583</v>
      </c>
      <c r="C76" s="944"/>
      <c r="D76" s="944"/>
      <c r="E76" s="944"/>
      <c r="F76" s="944"/>
      <c r="G76" s="944"/>
      <c r="H76" s="944"/>
      <c r="I76" s="944"/>
      <c r="J76" s="944"/>
      <c r="K76" s="944"/>
      <c r="L76" s="944"/>
      <c r="M76" s="944"/>
      <c r="N76" s="944"/>
      <c r="O76" s="944"/>
      <c r="P76" s="945"/>
      <c r="Q76" s="971"/>
      <c r="R76" s="960"/>
      <c r="S76" s="960"/>
      <c r="T76" s="960"/>
      <c r="U76" s="961"/>
      <c r="V76" s="959"/>
      <c r="W76" s="960"/>
      <c r="X76" s="960"/>
      <c r="Y76" s="960"/>
      <c r="Z76" s="961"/>
      <c r="AA76" s="959"/>
      <c r="AB76" s="960"/>
      <c r="AC76" s="960"/>
      <c r="AD76" s="960"/>
      <c r="AE76" s="961"/>
      <c r="AF76" s="959"/>
      <c r="AG76" s="960"/>
      <c r="AH76" s="960"/>
      <c r="AI76" s="960"/>
      <c r="AJ76" s="961"/>
      <c r="AK76" s="959"/>
      <c r="AL76" s="960"/>
      <c r="AM76" s="960"/>
      <c r="AN76" s="960"/>
      <c r="AO76" s="961"/>
      <c r="AP76" s="959"/>
      <c r="AQ76" s="960"/>
      <c r="AR76" s="960"/>
      <c r="AS76" s="960"/>
      <c r="AT76" s="961"/>
      <c r="AU76" s="959"/>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577</v>
      </c>
      <c r="C77" s="944"/>
      <c r="D77" s="944"/>
      <c r="E77" s="944"/>
      <c r="F77" s="944"/>
      <c r="G77" s="944"/>
      <c r="H77" s="944"/>
      <c r="I77" s="944"/>
      <c r="J77" s="944"/>
      <c r="K77" s="944"/>
      <c r="L77" s="944"/>
      <c r="M77" s="944"/>
      <c r="N77" s="944"/>
      <c r="O77" s="944"/>
      <c r="P77" s="945"/>
      <c r="Q77" s="971">
        <v>1786</v>
      </c>
      <c r="R77" s="960"/>
      <c r="S77" s="960"/>
      <c r="T77" s="960"/>
      <c r="U77" s="961"/>
      <c r="V77" s="959">
        <v>1618</v>
      </c>
      <c r="W77" s="960"/>
      <c r="X77" s="960"/>
      <c r="Y77" s="960"/>
      <c r="Z77" s="961"/>
      <c r="AA77" s="959">
        <v>167</v>
      </c>
      <c r="AB77" s="960"/>
      <c r="AC77" s="960"/>
      <c r="AD77" s="960"/>
      <c r="AE77" s="961"/>
      <c r="AF77" s="959">
        <v>167</v>
      </c>
      <c r="AG77" s="960"/>
      <c r="AH77" s="960"/>
      <c r="AI77" s="960"/>
      <c r="AJ77" s="961"/>
      <c r="AK77" s="959">
        <v>4</v>
      </c>
      <c r="AL77" s="960"/>
      <c r="AM77" s="960"/>
      <c r="AN77" s="960"/>
      <c r="AO77" s="961"/>
      <c r="AP77" s="959" t="s">
        <v>0</v>
      </c>
      <c r="AQ77" s="960"/>
      <c r="AR77" s="960"/>
      <c r="AS77" s="960"/>
      <c r="AT77" s="961"/>
      <c r="AU77" s="959" t="s">
        <v>0</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584</v>
      </c>
      <c r="C78" s="944"/>
      <c r="D78" s="944"/>
      <c r="E78" s="944"/>
      <c r="F78" s="944"/>
      <c r="G78" s="944"/>
      <c r="H78" s="944"/>
      <c r="I78" s="944"/>
      <c r="J78" s="944"/>
      <c r="K78" s="944"/>
      <c r="L78" s="944"/>
      <c r="M78" s="944"/>
      <c r="N78" s="944"/>
      <c r="O78" s="944"/>
      <c r="P78" s="945"/>
      <c r="Q78" s="946">
        <v>247371</v>
      </c>
      <c r="R78" s="947"/>
      <c r="S78" s="947"/>
      <c r="T78" s="947"/>
      <c r="U78" s="947"/>
      <c r="V78" s="947">
        <v>238319</v>
      </c>
      <c r="W78" s="947"/>
      <c r="X78" s="947"/>
      <c r="Y78" s="947"/>
      <c r="Z78" s="947"/>
      <c r="AA78" s="947">
        <v>9052</v>
      </c>
      <c r="AB78" s="947"/>
      <c r="AC78" s="947"/>
      <c r="AD78" s="947"/>
      <c r="AE78" s="947"/>
      <c r="AF78" s="947">
        <v>9052</v>
      </c>
      <c r="AG78" s="947"/>
      <c r="AH78" s="947"/>
      <c r="AI78" s="947"/>
      <c r="AJ78" s="947"/>
      <c r="AK78" s="947">
        <v>2941</v>
      </c>
      <c r="AL78" s="947"/>
      <c r="AM78" s="947"/>
      <c r="AN78" s="947"/>
      <c r="AO78" s="947"/>
      <c r="AP78" s="947" t="s">
        <v>0</v>
      </c>
      <c r="AQ78" s="947"/>
      <c r="AR78" s="947"/>
      <c r="AS78" s="947"/>
      <c r="AT78" s="947"/>
      <c r="AU78" s="947" t="s">
        <v>0</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585</v>
      </c>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577</v>
      </c>
      <c r="C80" s="944"/>
      <c r="D80" s="944"/>
      <c r="E80" s="944"/>
      <c r="F80" s="944"/>
      <c r="G80" s="944"/>
      <c r="H80" s="944"/>
      <c r="I80" s="944"/>
      <c r="J80" s="944"/>
      <c r="K80" s="944"/>
      <c r="L80" s="944"/>
      <c r="M80" s="944"/>
      <c r="N80" s="944"/>
      <c r="O80" s="944"/>
      <c r="P80" s="945"/>
      <c r="Q80" s="946">
        <v>7604</v>
      </c>
      <c r="R80" s="947"/>
      <c r="S80" s="947"/>
      <c r="T80" s="947"/>
      <c r="U80" s="947"/>
      <c r="V80" s="947">
        <v>7507</v>
      </c>
      <c r="W80" s="947"/>
      <c r="X80" s="947"/>
      <c r="Y80" s="947"/>
      <c r="Z80" s="947"/>
      <c r="AA80" s="947">
        <v>97</v>
      </c>
      <c r="AB80" s="947"/>
      <c r="AC80" s="947"/>
      <c r="AD80" s="947"/>
      <c r="AE80" s="947"/>
      <c r="AF80" s="947">
        <v>97</v>
      </c>
      <c r="AG80" s="947"/>
      <c r="AH80" s="947"/>
      <c r="AI80" s="947"/>
      <c r="AJ80" s="947"/>
      <c r="AK80" s="947">
        <v>975</v>
      </c>
      <c r="AL80" s="947"/>
      <c r="AM80" s="947"/>
      <c r="AN80" s="947"/>
      <c r="AO80" s="947"/>
      <c r="AP80" s="947" t="s">
        <v>0</v>
      </c>
      <c r="AQ80" s="947"/>
      <c r="AR80" s="947"/>
      <c r="AS80" s="947"/>
      <c r="AT80" s="947"/>
      <c r="AU80" s="947" t="s">
        <v>0</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586</v>
      </c>
      <c r="C81" s="944"/>
      <c r="D81" s="944"/>
      <c r="E81" s="944"/>
      <c r="F81" s="944"/>
      <c r="G81" s="944"/>
      <c r="H81" s="944"/>
      <c r="I81" s="944"/>
      <c r="J81" s="944"/>
      <c r="K81" s="944"/>
      <c r="L81" s="944"/>
      <c r="M81" s="944"/>
      <c r="N81" s="944"/>
      <c r="O81" s="944"/>
      <c r="P81" s="945"/>
      <c r="Q81" s="946">
        <v>20</v>
      </c>
      <c r="R81" s="947"/>
      <c r="S81" s="947"/>
      <c r="T81" s="947"/>
      <c r="U81" s="947"/>
      <c r="V81" s="947">
        <v>19</v>
      </c>
      <c r="W81" s="947"/>
      <c r="X81" s="947"/>
      <c r="Y81" s="947"/>
      <c r="Z81" s="947"/>
      <c r="AA81" s="947">
        <v>2</v>
      </c>
      <c r="AB81" s="947"/>
      <c r="AC81" s="947"/>
      <c r="AD81" s="947"/>
      <c r="AE81" s="947"/>
      <c r="AF81" s="947">
        <v>2</v>
      </c>
      <c r="AG81" s="947"/>
      <c r="AH81" s="947"/>
      <c r="AI81" s="947"/>
      <c r="AJ81" s="947"/>
      <c r="AK81" s="947">
        <v>13</v>
      </c>
      <c r="AL81" s="947"/>
      <c r="AM81" s="947"/>
      <c r="AN81" s="947"/>
      <c r="AO81" s="947"/>
      <c r="AP81" s="947" t="s">
        <v>0</v>
      </c>
      <c r="AQ81" s="947"/>
      <c r="AR81" s="947"/>
      <c r="AS81" s="947"/>
      <c r="AT81" s="947"/>
      <c r="AU81" s="947" t="s">
        <v>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587</v>
      </c>
      <c r="C82" s="944"/>
      <c r="D82" s="944"/>
      <c r="E82" s="944"/>
      <c r="F82" s="944"/>
      <c r="G82" s="944"/>
      <c r="H82" s="944"/>
      <c r="I82" s="944"/>
      <c r="J82" s="944"/>
      <c r="K82" s="944"/>
      <c r="L82" s="944"/>
      <c r="M82" s="944"/>
      <c r="N82" s="944"/>
      <c r="O82" s="944"/>
      <c r="P82" s="945"/>
      <c r="Q82" s="946" t="s">
        <v>454</v>
      </c>
      <c r="R82" s="947"/>
      <c r="S82" s="947"/>
      <c r="T82" s="947"/>
      <c r="U82" s="947"/>
      <c r="V82" s="947" t="s">
        <v>591</v>
      </c>
      <c r="W82" s="947"/>
      <c r="X82" s="947"/>
      <c r="Y82" s="947"/>
      <c r="Z82" s="947"/>
      <c r="AA82" s="947" t="s">
        <v>592</v>
      </c>
      <c r="AB82" s="947"/>
      <c r="AC82" s="947"/>
      <c r="AD82" s="947"/>
      <c r="AE82" s="947"/>
      <c r="AF82" s="947">
        <v>7</v>
      </c>
      <c r="AG82" s="947"/>
      <c r="AH82" s="947"/>
      <c r="AI82" s="947"/>
      <c r="AJ82" s="947"/>
      <c r="AK82" s="947" t="s">
        <v>0</v>
      </c>
      <c r="AL82" s="947"/>
      <c r="AM82" s="947"/>
      <c r="AN82" s="947"/>
      <c r="AO82" s="947"/>
      <c r="AP82" s="947" t="s">
        <v>0</v>
      </c>
      <c r="AQ82" s="947"/>
      <c r="AR82" s="947"/>
      <c r="AS82" s="947"/>
      <c r="AT82" s="947"/>
      <c r="AU82" s="947" t="s">
        <v>0</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588</v>
      </c>
      <c r="C83" s="944"/>
      <c r="D83" s="944"/>
      <c r="E83" s="944"/>
      <c r="F83" s="944"/>
      <c r="G83" s="944"/>
      <c r="H83" s="944"/>
      <c r="I83" s="944"/>
      <c r="J83" s="944"/>
      <c r="K83" s="944"/>
      <c r="L83" s="944"/>
      <c r="M83" s="944"/>
      <c r="N83" s="944"/>
      <c r="O83" s="944"/>
      <c r="P83" s="945"/>
      <c r="Q83" s="946">
        <v>201</v>
      </c>
      <c r="R83" s="947"/>
      <c r="S83" s="947"/>
      <c r="T83" s="947"/>
      <c r="U83" s="947"/>
      <c r="V83" s="947">
        <v>173</v>
      </c>
      <c r="W83" s="947"/>
      <c r="X83" s="947"/>
      <c r="Y83" s="947"/>
      <c r="Z83" s="947"/>
      <c r="AA83" s="947">
        <v>28</v>
      </c>
      <c r="AB83" s="947"/>
      <c r="AC83" s="947"/>
      <c r="AD83" s="947"/>
      <c r="AE83" s="947"/>
      <c r="AF83" s="947">
        <v>28</v>
      </c>
      <c r="AG83" s="947"/>
      <c r="AH83" s="947"/>
      <c r="AI83" s="947"/>
      <c r="AJ83" s="947"/>
      <c r="AK83" s="947" t="s">
        <v>0</v>
      </c>
      <c r="AL83" s="947"/>
      <c r="AM83" s="947"/>
      <c r="AN83" s="947"/>
      <c r="AO83" s="947"/>
      <c r="AP83" s="947" t="s">
        <v>0</v>
      </c>
      <c r="AQ83" s="947"/>
      <c r="AR83" s="947"/>
      <c r="AS83" s="947"/>
      <c r="AT83" s="947"/>
      <c r="AU83" s="947" t="s">
        <v>0</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t="s">
        <v>589</v>
      </c>
      <c r="C84" s="944"/>
      <c r="D84" s="944"/>
      <c r="E84" s="944"/>
      <c r="F84" s="944"/>
      <c r="G84" s="944"/>
      <c r="H84" s="944"/>
      <c r="I84" s="944"/>
      <c r="J84" s="944"/>
      <c r="K84" s="944"/>
      <c r="L84" s="944"/>
      <c r="M84" s="944"/>
      <c r="N84" s="944"/>
      <c r="O84" s="944"/>
      <c r="P84" s="945"/>
      <c r="Q84" s="946">
        <v>340</v>
      </c>
      <c r="R84" s="947"/>
      <c r="S84" s="947"/>
      <c r="T84" s="947"/>
      <c r="U84" s="947"/>
      <c r="V84" s="947">
        <v>307</v>
      </c>
      <c r="W84" s="947"/>
      <c r="X84" s="947"/>
      <c r="Y84" s="947"/>
      <c r="Z84" s="947"/>
      <c r="AA84" s="947">
        <v>33</v>
      </c>
      <c r="AB84" s="947"/>
      <c r="AC84" s="947"/>
      <c r="AD84" s="947"/>
      <c r="AE84" s="947"/>
      <c r="AF84" s="947">
        <v>33</v>
      </c>
      <c r="AG84" s="947"/>
      <c r="AH84" s="947"/>
      <c r="AI84" s="947"/>
      <c r="AJ84" s="947"/>
      <c r="AK84" s="947" t="s">
        <v>0</v>
      </c>
      <c r="AL84" s="947"/>
      <c r="AM84" s="947"/>
      <c r="AN84" s="947"/>
      <c r="AO84" s="947"/>
      <c r="AP84" s="947" t="s">
        <v>0</v>
      </c>
      <c r="AQ84" s="947"/>
      <c r="AR84" s="947"/>
      <c r="AS84" s="947"/>
      <c r="AT84" s="947"/>
      <c r="AU84" s="947" t="s">
        <v>0</v>
      </c>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456</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9488</v>
      </c>
      <c r="AG88" s="932"/>
      <c r="AH88" s="932"/>
      <c r="AI88" s="932"/>
      <c r="AJ88" s="932"/>
      <c r="AK88" s="942"/>
      <c r="AL88" s="942"/>
      <c r="AM88" s="942"/>
      <c r="AN88" s="942"/>
      <c r="AO88" s="942"/>
      <c r="AP88" s="932">
        <v>2320</v>
      </c>
      <c r="AQ88" s="932"/>
      <c r="AR88" s="932"/>
      <c r="AS88" s="932"/>
      <c r="AT88" s="932"/>
      <c r="AU88" s="932" t="s">
        <v>593</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938" t="s">
        <v>488</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11</v>
      </c>
      <c r="CS102" s="973"/>
      <c r="CT102" s="973"/>
      <c r="CU102" s="973"/>
      <c r="CV102" s="974"/>
      <c r="CW102" s="972" t="s">
        <v>593</v>
      </c>
      <c r="CX102" s="973"/>
      <c r="CY102" s="973"/>
      <c r="CZ102" s="973"/>
      <c r="DA102" s="974"/>
      <c r="DB102" s="972" t="s">
        <v>595</v>
      </c>
      <c r="DC102" s="973"/>
      <c r="DD102" s="973"/>
      <c r="DE102" s="973"/>
      <c r="DF102" s="974"/>
      <c r="DG102" s="972" t="s">
        <v>593</v>
      </c>
      <c r="DH102" s="973"/>
      <c r="DI102" s="973"/>
      <c r="DJ102" s="973"/>
      <c r="DK102" s="974"/>
      <c r="DL102" s="972" t="s">
        <v>593</v>
      </c>
      <c r="DM102" s="973"/>
      <c r="DN102" s="973"/>
      <c r="DO102" s="973"/>
      <c r="DP102" s="974"/>
      <c r="DQ102" s="972" t="s">
        <v>595</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356</v>
      </c>
      <c r="AG109" s="885"/>
      <c r="AH109" s="885"/>
      <c r="AI109" s="885"/>
      <c r="AJ109" s="886"/>
      <c r="AK109" s="884" t="s">
        <v>355</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356</v>
      </c>
      <c r="BW109" s="885"/>
      <c r="BX109" s="885"/>
      <c r="BY109" s="885"/>
      <c r="BZ109" s="886"/>
      <c r="CA109" s="884" t="s">
        <v>355</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356</v>
      </c>
      <c r="DM109" s="885"/>
      <c r="DN109" s="885"/>
      <c r="DO109" s="885"/>
      <c r="DP109" s="886"/>
      <c r="DQ109" s="884" t="s">
        <v>355</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286034</v>
      </c>
      <c r="AB110" s="791"/>
      <c r="AC110" s="791"/>
      <c r="AD110" s="791"/>
      <c r="AE110" s="792"/>
      <c r="AF110" s="793">
        <v>221192</v>
      </c>
      <c r="AG110" s="791"/>
      <c r="AH110" s="791"/>
      <c r="AI110" s="791"/>
      <c r="AJ110" s="792"/>
      <c r="AK110" s="793">
        <v>210332</v>
      </c>
      <c r="AL110" s="791"/>
      <c r="AM110" s="791"/>
      <c r="AN110" s="791"/>
      <c r="AO110" s="792"/>
      <c r="AP110" s="800">
        <v>23.7</v>
      </c>
      <c r="AQ110" s="801"/>
      <c r="AR110" s="801"/>
      <c r="AS110" s="801"/>
      <c r="AT110" s="802"/>
      <c r="AU110" s="915" t="s">
        <v>128</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1727844</v>
      </c>
      <c r="BR110" s="831"/>
      <c r="BS110" s="831"/>
      <c r="BT110" s="831"/>
      <c r="BU110" s="831"/>
      <c r="BV110" s="831">
        <v>1619842</v>
      </c>
      <c r="BW110" s="831"/>
      <c r="BX110" s="831"/>
      <c r="BY110" s="831"/>
      <c r="BZ110" s="831"/>
      <c r="CA110" s="831">
        <v>1541586</v>
      </c>
      <c r="CB110" s="831"/>
      <c r="CC110" s="831"/>
      <c r="CD110" s="831"/>
      <c r="CE110" s="831"/>
      <c r="CF110" s="850">
        <v>173.4</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t="s">
        <v>507</v>
      </c>
      <c r="BR111" s="829"/>
      <c r="BS111" s="829"/>
      <c r="BT111" s="829"/>
      <c r="BU111" s="829"/>
      <c r="BV111" s="829" t="s">
        <v>507</v>
      </c>
      <c r="BW111" s="829"/>
      <c r="BX111" s="829"/>
      <c r="BY111" s="829"/>
      <c r="BZ111" s="829"/>
      <c r="CA111" s="829" t="s">
        <v>507</v>
      </c>
      <c r="CB111" s="829"/>
      <c r="CC111" s="829"/>
      <c r="CD111" s="829"/>
      <c r="CE111" s="829"/>
      <c r="CF111" s="852" t="s">
        <v>507</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756324</v>
      </c>
      <c r="BR112" s="829"/>
      <c r="BS112" s="829"/>
      <c r="BT112" s="829"/>
      <c r="BU112" s="829"/>
      <c r="BV112" s="829">
        <v>677258</v>
      </c>
      <c r="BW112" s="829"/>
      <c r="BX112" s="829"/>
      <c r="BY112" s="829"/>
      <c r="BZ112" s="829"/>
      <c r="CA112" s="829">
        <v>611480</v>
      </c>
      <c r="CB112" s="829"/>
      <c r="CC112" s="829"/>
      <c r="CD112" s="829"/>
      <c r="CE112" s="829"/>
      <c r="CF112" s="852">
        <v>68.8</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107761</v>
      </c>
      <c r="AB113" s="902"/>
      <c r="AC113" s="902"/>
      <c r="AD113" s="902"/>
      <c r="AE113" s="903"/>
      <c r="AF113" s="904">
        <v>94401</v>
      </c>
      <c r="AG113" s="902"/>
      <c r="AH113" s="902"/>
      <c r="AI113" s="902"/>
      <c r="AJ113" s="903"/>
      <c r="AK113" s="904">
        <v>78649</v>
      </c>
      <c r="AL113" s="902"/>
      <c r="AM113" s="902"/>
      <c r="AN113" s="902"/>
      <c r="AO113" s="903"/>
      <c r="AP113" s="912">
        <v>8.8000000000000007</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1866</v>
      </c>
      <c r="BR113" s="829"/>
      <c r="BS113" s="829"/>
      <c r="BT113" s="829"/>
      <c r="BU113" s="829"/>
      <c r="BV113" s="829">
        <v>624</v>
      </c>
      <c r="BW113" s="829"/>
      <c r="BX113" s="829"/>
      <c r="BY113" s="829"/>
      <c r="BZ113" s="829"/>
      <c r="CA113" s="829" t="s">
        <v>518</v>
      </c>
      <c r="CB113" s="829"/>
      <c r="CC113" s="829"/>
      <c r="CD113" s="829"/>
      <c r="CE113" s="829"/>
      <c r="CF113" s="852" t="s">
        <v>518</v>
      </c>
      <c r="CG113" s="853"/>
      <c r="CH113" s="853"/>
      <c r="CI113" s="853"/>
      <c r="CJ113" s="853"/>
      <c r="CK113" s="924"/>
      <c r="CL113" s="784"/>
      <c r="CM113" s="797" t="s">
        <v>519</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518</v>
      </c>
      <c r="DH113" s="716"/>
      <c r="DI113" s="716"/>
      <c r="DJ113" s="716"/>
      <c r="DK113" s="717"/>
      <c r="DL113" s="715" t="s">
        <v>518</v>
      </c>
      <c r="DM113" s="716"/>
      <c r="DN113" s="716"/>
      <c r="DO113" s="716"/>
      <c r="DP113" s="717"/>
      <c r="DQ113" s="715" t="s">
        <v>518</v>
      </c>
      <c r="DR113" s="716"/>
      <c r="DS113" s="716"/>
      <c r="DT113" s="716"/>
      <c r="DU113" s="717"/>
      <c r="DV113" s="774" t="s">
        <v>518</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1208</v>
      </c>
      <c r="AB114" s="716"/>
      <c r="AC114" s="716"/>
      <c r="AD114" s="716"/>
      <c r="AE114" s="717"/>
      <c r="AF114" s="715">
        <v>1211</v>
      </c>
      <c r="AG114" s="716"/>
      <c r="AH114" s="716"/>
      <c r="AI114" s="716"/>
      <c r="AJ114" s="717"/>
      <c r="AK114" s="715">
        <v>343</v>
      </c>
      <c r="AL114" s="716"/>
      <c r="AM114" s="716"/>
      <c r="AN114" s="716"/>
      <c r="AO114" s="717"/>
      <c r="AP114" s="774">
        <v>0</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386304</v>
      </c>
      <c r="BR114" s="829"/>
      <c r="BS114" s="829"/>
      <c r="BT114" s="829"/>
      <c r="BU114" s="829"/>
      <c r="BV114" s="829">
        <v>381000</v>
      </c>
      <c r="BW114" s="829"/>
      <c r="BX114" s="829"/>
      <c r="BY114" s="829"/>
      <c r="BZ114" s="829"/>
      <c r="CA114" s="829">
        <v>392673</v>
      </c>
      <c r="CB114" s="829"/>
      <c r="CC114" s="829"/>
      <c r="CD114" s="829"/>
      <c r="CE114" s="829"/>
      <c r="CF114" s="852">
        <v>44.2</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507</v>
      </c>
      <c r="AB115" s="902"/>
      <c r="AC115" s="902"/>
      <c r="AD115" s="902"/>
      <c r="AE115" s="903"/>
      <c r="AF115" s="904" t="s">
        <v>507</v>
      </c>
      <c r="AG115" s="902"/>
      <c r="AH115" s="902"/>
      <c r="AI115" s="902"/>
      <c r="AJ115" s="903"/>
      <c r="AK115" s="904" t="s">
        <v>507</v>
      </c>
      <c r="AL115" s="902"/>
      <c r="AM115" s="902"/>
      <c r="AN115" s="902"/>
      <c r="AO115" s="903"/>
      <c r="AP115" s="912" t="s">
        <v>507</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v>150</v>
      </c>
      <c r="AB116" s="716"/>
      <c r="AC116" s="716"/>
      <c r="AD116" s="716"/>
      <c r="AE116" s="717"/>
      <c r="AF116" s="715" t="s">
        <v>530</v>
      </c>
      <c r="AG116" s="716"/>
      <c r="AH116" s="716"/>
      <c r="AI116" s="716"/>
      <c r="AJ116" s="717"/>
      <c r="AK116" s="715" t="s">
        <v>530</v>
      </c>
      <c r="AL116" s="716"/>
      <c r="AM116" s="716"/>
      <c r="AN116" s="716"/>
      <c r="AO116" s="717"/>
      <c r="AP116" s="774" t="s">
        <v>530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52" t="s">
        <v>532</v>
      </c>
      <c r="CG116" s="853"/>
      <c r="CH116" s="853"/>
      <c r="CI116" s="853"/>
      <c r="CJ116" s="853"/>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532</v>
      </c>
      <c r="DH116" s="716"/>
      <c r="DI116" s="716"/>
      <c r="DJ116" s="716"/>
      <c r="DK116" s="717"/>
      <c r="DL116" s="715" t="s">
        <v>532</v>
      </c>
      <c r="DM116" s="716"/>
      <c r="DN116" s="716"/>
      <c r="DO116" s="716"/>
      <c r="DP116" s="717"/>
      <c r="DQ116" s="715" t="s">
        <v>532</v>
      </c>
      <c r="DR116" s="716"/>
      <c r="DS116" s="716"/>
      <c r="DT116" s="716"/>
      <c r="DU116" s="717"/>
      <c r="DV116" s="774" t="s">
        <v>532</v>
      </c>
      <c r="DW116" s="775"/>
      <c r="DX116" s="775"/>
      <c r="DY116" s="775"/>
      <c r="DZ116" s="776"/>
    </row>
    <row r="117" spans="1:130" s="194" customFormat="1" ht="26.25" customHeight="1">
      <c r="A117" s="887" t="s">
        <v>246</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395153</v>
      </c>
      <c r="AB117" s="892"/>
      <c r="AC117" s="892"/>
      <c r="AD117" s="892"/>
      <c r="AE117" s="893"/>
      <c r="AF117" s="897">
        <v>316804</v>
      </c>
      <c r="AG117" s="892"/>
      <c r="AH117" s="892"/>
      <c r="AI117" s="892"/>
      <c r="AJ117" s="893"/>
      <c r="AK117" s="897">
        <v>289324</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7" t="s">
        <v>530</v>
      </c>
      <c r="BR117" s="854"/>
      <c r="BS117" s="854"/>
      <c r="BT117" s="854"/>
      <c r="BU117" s="854"/>
      <c r="BV117" s="854" t="s">
        <v>530</v>
      </c>
      <c r="BW117" s="854"/>
      <c r="BX117" s="854"/>
      <c r="BY117" s="854"/>
      <c r="BZ117" s="854"/>
      <c r="CA117" s="854" t="s">
        <v>530</v>
      </c>
      <c r="CB117" s="854"/>
      <c r="CC117" s="854"/>
      <c r="CD117" s="854"/>
      <c r="CE117" s="854"/>
      <c r="CF117" s="852" t="s">
        <v>530</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356</v>
      </c>
      <c r="AG118" s="885"/>
      <c r="AH118" s="885"/>
      <c r="AI118" s="885"/>
      <c r="AJ118" s="886"/>
      <c r="AK118" s="884" t="s">
        <v>355</v>
      </c>
      <c r="AL118" s="885"/>
      <c r="AM118" s="885"/>
      <c r="AN118" s="885"/>
      <c r="AO118" s="886"/>
      <c r="AP118" s="894" t="s">
        <v>497</v>
      </c>
      <c r="AQ118" s="895"/>
      <c r="AR118" s="895"/>
      <c r="AS118" s="895"/>
      <c r="AT118" s="896"/>
      <c r="AU118" s="921"/>
      <c r="AV118" s="922"/>
      <c r="AW118" s="922"/>
      <c r="AX118" s="922"/>
      <c r="AY118" s="922"/>
      <c r="AZ118" s="225" t="s">
        <v>246</v>
      </c>
      <c r="BA118" s="225"/>
      <c r="BB118" s="225"/>
      <c r="BC118" s="225"/>
      <c r="BD118" s="225"/>
      <c r="BE118" s="225"/>
      <c r="BF118" s="225"/>
      <c r="BG118" s="225"/>
      <c r="BH118" s="225"/>
      <c r="BI118" s="225"/>
      <c r="BJ118" s="225"/>
      <c r="BK118" s="225"/>
      <c r="BL118" s="225"/>
      <c r="BM118" s="225"/>
      <c r="BN118" s="225"/>
      <c r="BO118" s="878" t="s">
        <v>537</v>
      </c>
      <c r="BP118" s="879"/>
      <c r="BQ118" s="857">
        <v>2872338</v>
      </c>
      <c r="BR118" s="854"/>
      <c r="BS118" s="854"/>
      <c r="BT118" s="854"/>
      <c r="BU118" s="854"/>
      <c r="BV118" s="854">
        <v>2678724</v>
      </c>
      <c r="BW118" s="854"/>
      <c r="BX118" s="854"/>
      <c r="BY118" s="854"/>
      <c r="BZ118" s="854"/>
      <c r="CA118" s="854">
        <v>2545739</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507</v>
      </c>
      <c r="DH118" s="716"/>
      <c r="DI118" s="716"/>
      <c r="DJ118" s="716"/>
      <c r="DK118" s="717"/>
      <c r="DL118" s="715" t="s">
        <v>507</v>
      </c>
      <c r="DM118" s="716"/>
      <c r="DN118" s="716"/>
      <c r="DO118" s="716"/>
      <c r="DP118" s="717"/>
      <c r="DQ118" s="715" t="s">
        <v>507</v>
      </c>
      <c r="DR118" s="716"/>
      <c r="DS118" s="716"/>
      <c r="DT118" s="716"/>
      <c r="DU118" s="717"/>
      <c r="DV118" s="774" t="s">
        <v>507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1210965</v>
      </c>
      <c r="BR119" s="831"/>
      <c r="BS119" s="831"/>
      <c r="BT119" s="831"/>
      <c r="BU119" s="831"/>
      <c r="BV119" s="831">
        <v>1361505</v>
      </c>
      <c r="BW119" s="831"/>
      <c r="BX119" s="831"/>
      <c r="BY119" s="831"/>
      <c r="BZ119" s="831"/>
      <c r="CA119" s="831">
        <v>1617114</v>
      </c>
      <c r="CB119" s="831"/>
      <c r="CC119" s="831"/>
      <c r="CD119" s="831"/>
      <c r="CE119" s="831"/>
      <c r="CF119" s="850">
        <v>181.9</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542</v>
      </c>
      <c r="DH119" s="712"/>
      <c r="DI119" s="712"/>
      <c r="DJ119" s="712"/>
      <c r="DK119" s="713"/>
      <c r="DL119" s="714" t="s">
        <v>542</v>
      </c>
      <c r="DM119" s="712"/>
      <c r="DN119" s="712"/>
      <c r="DO119" s="712"/>
      <c r="DP119" s="713"/>
      <c r="DQ119" s="714" t="s">
        <v>542</v>
      </c>
      <c r="DR119" s="712"/>
      <c r="DS119" s="712"/>
      <c r="DT119" s="712"/>
      <c r="DU119" s="713"/>
      <c r="DV119" s="841" t="s">
        <v>542</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4929</v>
      </c>
      <c r="BR120" s="829"/>
      <c r="BS120" s="829"/>
      <c r="BT120" s="829"/>
      <c r="BU120" s="829"/>
      <c r="BV120" s="829">
        <v>3905</v>
      </c>
      <c r="BW120" s="829"/>
      <c r="BX120" s="829"/>
      <c r="BY120" s="829"/>
      <c r="BZ120" s="829"/>
      <c r="CA120" s="829">
        <v>2703</v>
      </c>
      <c r="CB120" s="829"/>
      <c r="CC120" s="829"/>
      <c r="CD120" s="829"/>
      <c r="CE120" s="829"/>
      <c r="CF120" s="852">
        <v>0.3</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615622</v>
      </c>
      <c r="DH120" s="831"/>
      <c r="DI120" s="831"/>
      <c r="DJ120" s="831"/>
      <c r="DK120" s="831"/>
      <c r="DL120" s="831">
        <v>551432</v>
      </c>
      <c r="DM120" s="831"/>
      <c r="DN120" s="831"/>
      <c r="DO120" s="831"/>
      <c r="DP120" s="831"/>
      <c r="DQ120" s="831">
        <v>497734</v>
      </c>
      <c r="DR120" s="831"/>
      <c r="DS120" s="831"/>
      <c r="DT120" s="831"/>
      <c r="DU120" s="831"/>
      <c r="DV120" s="816">
        <v>56</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1965614</v>
      </c>
      <c r="BR121" s="854"/>
      <c r="BS121" s="854"/>
      <c r="BT121" s="854"/>
      <c r="BU121" s="854"/>
      <c r="BV121" s="854">
        <v>1904432</v>
      </c>
      <c r="BW121" s="854"/>
      <c r="BX121" s="854"/>
      <c r="BY121" s="854"/>
      <c r="BZ121" s="854"/>
      <c r="CA121" s="854">
        <v>1856453</v>
      </c>
      <c r="CB121" s="854"/>
      <c r="CC121" s="854"/>
      <c r="CD121" s="854"/>
      <c r="CE121" s="854"/>
      <c r="CF121" s="855">
        <v>208.9</v>
      </c>
      <c r="CG121" s="856"/>
      <c r="CH121" s="856"/>
      <c r="CI121" s="856"/>
      <c r="CJ121" s="856"/>
      <c r="CK121" s="859"/>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140702</v>
      </c>
      <c r="DH121" s="829"/>
      <c r="DI121" s="829"/>
      <c r="DJ121" s="829"/>
      <c r="DK121" s="829"/>
      <c r="DL121" s="829">
        <v>125826</v>
      </c>
      <c r="DM121" s="829"/>
      <c r="DN121" s="829"/>
      <c r="DO121" s="829"/>
      <c r="DP121" s="829"/>
      <c r="DQ121" s="829">
        <v>113746</v>
      </c>
      <c r="DR121" s="829"/>
      <c r="DS121" s="829"/>
      <c r="DT121" s="829"/>
      <c r="DU121" s="829"/>
      <c r="DV121" s="844">
        <v>12.8</v>
      </c>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246</v>
      </c>
      <c r="BA122" s="225"/>
      <c r="BB122" s="225"/>
      <c r="BC122" s="225"/>
      <c r="BD122" s="225"/>
      <c r="BE122" s="225"/>
      <c r="BF122" s="225"/>
      <c r="BG122" s="225"/>
      <c r="BH122" s="225"/>
      <c r="BI122" s="225"/>
      <c r="BJ122" s="225"/>
      <c r="BK122" s="225"/>
      <c r="BL122" s="225"/>
      <c r="BM122" s="225"/>
      <c r="BN122" s="225"/>
      <c r="BO122" s="878" t="s">
        <v>549</v>
      </c>
      <c r="BP122" s="879"/>
      <c r="BQ122" s="880">
        <v>3181508</v>
      </c>
      <c r="BR122" s="847"/>
      <c r="BS122" s="847"/>
      <c r="BT122" s="847"/>
      <c r="BU122" s="847"/>
      <c r="BV122" s="847">
        <v>3269842</v>
      </c>
      <c r="BW122" s="847"/>
      <c r="BX122" s="847"/>
      <c r="BY122" s="847"/>
      <c r="BZ122" s="847"/>
      <c r="CA122" s="847">
        <v>3476270</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532</v>
      </c>
      <c r="AB123" s="716"/>
      <c r="AC123" s="716"/>
      <c r="AD123" s="716"/>
      <c r="AE123" s="717"/>
      <c r="AF123" s="715" t="s">
        <v>532</v>
      </c>
      <c r="AG123" s="716"/>
      <c r="AH123" s="716"/>
      <c r="AI123" s="716"/>
      <c r="AJ123" s="717"/>
      <c r="AK123" s="715" t="s">
        <v>532</v>
      </c>
      <c r="AL123" s="716"/>
      <c r="AM123" s="716"/>
      <c r="AN123" s="716"/>
      <c r="AO123" s="717"/>
      <c r="AP123" s="774" t="s">
        <v>532</v>
      </c>
      <c r="AQ123" s="775"/>
      <c r="AR123" s="775"/>
      <c r="AS123" s="775"/>
      <c r="AT123" s="776"/>
      <c r="AU123" s="865" t="s">
        <v>550</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551</v>
      </c>
      <c r="BR123" s="869"/>
      <c r="BS123" s="869"/>
      <c r="BT123" s="869"/>
      <c r="BU123" s="869"/>
      <c r="BV123" s="869" t="s">
        <v>551</v>
      </c>
      <c r="BW123" s="869"/>
      <c r="BX123" s="869"/>
      <c r="BY123" s="869"/>
      <c r="BZ123" s="869"/>
      <c r="CA123" s="869" t="s">
        <v>551</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552</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507</v>
      </c>
      <c r="AB125" s="716"/>
      <c r="AC125" s="716"/>
      <c r="AD125" s="716"/>
      <c r="AE125" s="717"/>
      <c r="AF125" s="715" t="s">
        <v>507</v>
      </c>
      <c r="AG125" s="716"/>
      <c r="AH125" s="716"/>
      <c r="AI125" s="716"/>
      <c r="AJ125" s="717"/>
      <c r="AK125" s="715" t="s">
        <v>507</v>
      </c>
      <c r="AL125" s="716"/>
      <c r="AM125" s="716"/>
      <c r="AN125" s="716"/>
      <c r="AO125" s="717"/>
      <c r="AP125" s="774" t="s">
        <v>507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553</v>
      </c>
      <c r="CL125" s="821"/>
      <c r="CM125" s="821"/>
      <c r="CN125" s="821"/>
      <c r="CO125" s="822"/>
      <c r="CP125" s="756" t="s">
        <v>554</v>
      </c>
      <c r="CQ125" s="757"/>
      <c r="CR125" s="757"/>
      <c r="CS125" s="757"/>
      <c r="CT125" s="757"/>
      <c r="CU125" s="757"/>
      <c r="CV125" s="757"/>
      <c r="CW125" s="757"/>
      <c r="CX125" s="757"/>
      <c r="CY125" s="757"/>
      <c r="CZ125" s="757"/>
      <c r="DA125" s="757"/>
      <c r="DB125" s="757"/>
      <c r="DC125" s="757"/>
      <c r="DD125" s="757"/>
      <c r="DE125" s="757"/>
      <c r="DF125" s="758"/>
      <c r="DG125" s="832" t="s">
        <v>507</v>
      </c>
      <c r="DH125" s="831"/>
      <c r="DI125" s="831"/>
      <c r="DJ125" s="831"/>
      <c r="DK125" s="831"/>
      <c r="DL125" s="831" t="s">
        <v>507</v>
      </c>
      <c r="DM125" s="831"/>
      <c r="DN125" s="831"/>
      <c r="DO125" s="831"/>
      <c r="DP125" s="831"/>
      <c r="DQ125" s="831" t="s">
        <v>507</v>
      </c>
      <c r="DR125" s="831"/>
      <c r="DS125" s="831"/>
      <c r="DT125" s="831"/>
      <c r="DU125" s="831"/>
      <c r="DV125" s="816" t="s">
        <v>507</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542</v>
      </c>
      <c r="AB126" s="716"/>
      <c r="AC126" s="716"/>
      <c r="AD126" s="716"/>
      <c r="AE126" s="717"/>
      <c r="AF126" s="715" t="s">
        <v>542</v>
      </c>
      <c r="AG126" s="716"/>
      <c r="AH126" s="716"/>
      <c r="AI126" s="716"/>
      <c r="AJ126" s="717"/>
      <c r="AK126" s="715" t="s">
        <v>542</v>
      </c>
      <c r="AL126" s="716"/>
      <c r="AM126" s="716"/>
      <c r="AN126" s="716"/>
      <c r="AO126" s="717"/>
      <c r="AP126" s="774" t="s">
        <v>542</v>
      </c>
      <c r="AQ126" s="775"/>
      <c r="AR126" s="775"/>
      <c r="AS126" s="775"/>
      <c r="AT126" s="776"/>
      <c r="AU126" s="230"/>
      <c r="AV126" s="230"/>
      <c r="AW126" s="230"/>
      <c r="AX126" s="827" t="s">
        <v>555</v>
      </c>
      <c r="AY126" s="765"/>
      <c r="AZ126" s="765"/>
      <c r="BA126" s="765"/>
      <c r="BB126" s="765"/>
      <c r="BC126" s="765"/>
      <c r="BD126" s="765"/>
      <c r="BE126" s="766"/>
      <c r="BF126" s="764" t="s">
        <v>556</v>
      </c>
      <c r="BG126" s="765"/>
      <c r="BH126" s="765"/>
      <c r="BI126" s="765"/>
      <c r="BJ126" s="765"/>
      <c r="BK126" s="765"/>
      <c r="BL126" s="766"/>
      <c r="BM126" s="764" t="s">
        <v>557</v>
      </c>
      <c r="BN126" s="765"/>
      <c r="BO126" s="765"/>
      <c r="BP126" s="765"/>
      <c r="BQ126" s="765"/>
      <c r="BR126" s="765"/>
      <c r="BS126" s="766"/>
      <c r="BT126" s="764" t="s">
        <v>558</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559</v>
      </c>
      <c r="CQ126" s="772"/>
      <c r="CR126" s="772"/>
      <c r="CS126" s="772"/>
      <c r="CT126" s="772"/>
      <c r="CU126" s="772"/>
      <c r="CV126" s="772"/>
      <c r="CW126" s="772"/>
      <c r="CX126" s="772"/>
      <c r="CY126" s="772"/>
      <c r="CZ126" s="772"/>
      <c r="DA126" s="772"/>
      <c r="DB126" s="772"/>
      <c r="DC126" s="772"/>
      <c r="DD126" s="772"/>
      <c r="DE126" s="772"/>
      <c r="DF126" s="773"/>
      <c r="DG126" s="830" t="s">
        <v>507</v>
      </c>
      <c r="DH126" s="829"/>
      <c r="DI126" s="829"/>
      <c r="DJ126" s="829"/>
      <c r="DK126" s="829"/>
      <c r="DL126" s="829" t="s">
        <v>507</v>
      </c>
      <c r="DM126" s="829"/>
      <c r="DN126" s="829"/>
      <c r="DO126" s="829"/>
      <c r="DP126" s="829"/>
      <c r="DQ126" s="829" t="s">
        <v>507</v>
      </c>
      <c r="DR126" s="829"/>
      <c r="DS126" s="829"/>
      <c r="DT126" s="829"/>
      <c r="DU126" s="829"/>
      <c r="DV126" s="844" t="s">
        <v>507</v>
      </c>
      <c r="DW126" s="844"/>
      <c r="DX126" s="844"/>
      <c r="DY126" s="844"/>
      <c r="DZ126" s="845"/>
    </row>
    <row r="127" spans="1:130" s="194" customFormat="1" ht="26.25" customHeight="1" thickBot="1">
      <c r="A127" s="785"/>
      <c r="B127" s="786"/>
      <c r="C127" s="794" t="s">
        <v>431</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507</v>
      </c>
      <c r="AB127" s="716"/>
      <c r="AC127" s="716"/>
      <c r="AD127" s="716"/>
      <c r="AE127" s="717"/>
      <c r="AF127" s="715" t="s">
        <v>507</v>
      </c>
      <c r="AG127" s="716"/>
      <c r="AH127" s="716"/>
      <c r="AI127" s="716"/>
      <c r="AJ127" s="717"/>
      <c r="AK127" s="715" t="s">
        <v>507</v>
      </c>
      <c r="AL127" s="716"/>
      <c r="AM127" s="716"/>
      <c r="AN127" s="716"/>
      <c r="AO127" s="717"/>
      <c r="AP127" s="774" t="s">
        <v>507</v>
      </c>
      <c r="AQ127" s="775"/>
      <c r="AR127" s="775"/>
      <c r="AS127" s="775"/>
      <c r="AT127" s="776"/>
      <c r="AU127" s="230"/>
      <c r="AV127" s="230"/>
      <c r="AW127" s="230"/>
      <c r="AX127" s="780" t="s">
        <v>560</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561</v>
      </c>
      <c r="CQ127" s="722"/>
      <c r="CR127" s="722"/>
      <c r="CS127" s="722"/>
      <c r="CT127" s="722"/>
      <c r="CU127" s="722"/>
      <c r="CV127" s="722"/>
      <c r="CW127" s="722"/>
      <c r="CX127" s="722"/>
      <c r="CY127" s="722"/>
      <c r="CZ127" s="722"/>
      <c r="DA127" s="722"/>
      <c r="DB127" s="722"/>
      <c r="DC127" s="722"/>
      <c r="DD127" s="722"/>
      <c r="DE127" s="722"/>
      <c r="DF127" s="723"/>
      <c r="DG127" s="840" t="s">
        <v>562</v>
      </c>
      <c r="DH127" s="828"/>
      <c r="DI127" s="828"/>
      <c r="DJ127" s="828"/>
      <c r="DK127" s="828"/>
      <c r="DL127" s="828" t="s">
        <v>562</v>
      </c>
      <c r="DM127" s="828"/>
      <c r="DN127" s="828"/>
      <c r="DO127" s="828"/>
      <c r="DP127" s="828"/>
      <c r="DQ127" s="828" t="s">
        <v>562</v>
      </c>
      <c r="DR127" s="828"/>
      <c r="DS127" s="828"/>
      <c r="DT127" s="828"/>
      <c r="DU127" s="828"/>
      <c r="DV127" s="833" t="s">
        <v>562</v>
      </c>
      <c r="DW127" s="833"/>
      <c r="DX127" s="833"/>
      <c r="DY127" s="833"/>
      <c r="DZ127" s="834"/>
    </row>
    <row r="128" spans="1:130" s="194" customFormat="1" ht="26.25" customHeight="1">
      <c r="A128" s="808" t="s">
        <v>563</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564</v>
      </c>
      <c r="X128" s="810"/>
      <c r="Y128" s="810"/>
      <c r="Z128" s="811"/>
      <c r="AA128" s="812">
        <v>2259</v>
      </c>
      <c r="AB128" s="813"/>
      <c r="AC128" s="813"/>
      <c r="AD128" s="813"/>
      <c r="AE128" s="814"/>
      <c r="AF128" s="815">
        <v>1478</v>
      </c>
      <c r="AG128" s="813"/>
      <c r="AH128" s="813"/>
      <c r="AI128" s="813"/>
      <c r="AJ128" s="814"/>
      <c r="AK128" s="815">
        <v>2034</v>
      </c>
      <c r="AL128" s="813"/>
      <c r="AM128" s="813"/>
      <c r="AN128" s="813"/>
      <c r="AO128" s="814"/>
      <c r="AP128" s="777"/>
      <c r="AQ128" s="778"/>
      <c r="AR128" s="778"/>
      <c r="AS128" s="778"/>
      <c r="AT128" s="779"/>
      <c r="AU128" s="232"/>
      <c r="AV128" s="232"/>
      <c r="AW128" s="232"/>
      <c r="AX128" s="771" t="s">
        <v>565</v>
      </c>
      <c r="AY128" s="772"/>
      <c r="AZ128" s="772"/>
      <c r="BA128" s="772"/>
      <c r="BB128" s="772"/>
      <c r="BC128" s="772"/>
      <c r="BD128" s="772"/>
      <c r="BE128" s="773"/>
      <c r="BF128" s="751" t="s">
        <v>532</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566</v>
      </c>
      <c r="X129" s="748"/>
      <c r="Y129" s="748"/>
      <c r="Z129" s="749"/>
      <c r="AA129" s="750">
        <v>1159582</v>
      </c>
      <c r="AB129" s="716"/>
      <c r="AC129" s="716"/>
      <c r="AD129" s="716"/>
      <c r="AE129" s="717"/>
      <c r="AF129" s="715">
        <v>1054413</v>
      </c>
      <c r="AG129" s="716"/>
      <c r="AH129" s="716"/>
      <c r="AI129" s="716"/>
      <c r="AJ129" s="717"/>
      <c r="AK129" s="715">
        <v>1149996</v>
      </c>
      <c r="AL129" s="716"/>
      <c r="AM129" s="716"/>
      <c r="AN129" s="716"/>
      <c r="AO129" s="717"/>
      <c r="AP129" s="768"/>
      <c r="AQ129" s="769"/>
      <c r="AR129" s="769"/>
      <c r="AS129" s="769"/>
      <c r="AT129" s="770"/>
      <c r="AU129" s="232"/>
      <c r="AV129" s="232"/>
      <c r="AW129" s="232"/>
      <c r="AX129" s="771" t="s">
        <v>567</v>
      </c>
      <c r="AY129" s="772"/>
      <c r="AZ129" s="772"/>
      <c r="BA129" s="772"/>
      <c r="BB129" s="772"/>
      <c r="BC129" s="772"/>
      <c r="BD129" s="772"/>
      <c r="BE129" s="773"/>
      <c r="BF129" s="759">
        <v>4.8</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568</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569</v>
      </c>
      <c r="X130" s="748"/>
      <c r="Y130" s="748"/>
      <c r="Z130" s="749"/>
      <c r="AA130" s="750">
        <v>332200</v>
      </c>
      <c r="AB130" s="716"/>
      <c r="AC130" s="716"/>
      <c r="AD130" s="716"/>
      <c r="AE130" s="717"/>
      <c r="AF130" s="715">
        <v>283304</v>
      </c>
      <c r="AG130" s="716"/>
      <c r="AH130" s="716"/>
      <c r="AI130" s="716"/>
      <c r="AJ130" s="717"/>
      <c r="AK130" s="715">
        <v>261125</v>
      </c>
      <c r="AL130" s="716"/>
      <c r="AM130" s="716"/>
      <c r="AN130" s="716"/>
      <c r="AO130" s="717"/>
      <c r="AP130" s="768"/>
      <c r="AQ130" s="769"/>
      <c r="AR130" s="769"/>
      <c r="AS130" s="769"/>
      <c r="AT130" s="770"/>
      <c r="AU130" s="232"/>
      <c r="AV130" s="232"/>
      <c r="AW130" s="232"/>
      <c r="AX130" s="721" t="s">
        <v>570</v>
      </c>
      <c r="AY130" s="722"/>
      <c r="AZ130" s="722"/>
      <c r="BA130" s="722"/>
      <c r="BB130" s="722"/>
      <c r="BC130" s="722"/>
      <c r="BD130" s="722"/>
      <c r="BE130" s="723"/>
      <c r="BF130" s="724" t="s">
        <v>551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571</v>
      </c>
      <c r="X131" s="806"/>
      <c r="Y131" s="806"/>
      <c r="Z131" s="807"/>
      <c r="AA131" s="711">
        <v>827382</v>
      </c>
      <c r="AB131" s="712"/>
      <c r="AC131" s="712"/>
      <c r="AD131" s="712"/>
      <c r="AE131" s="713"/>
      <c r="AF131" s="714">
        <v>771109</v>
      </c>
      <c r="AG131" s="712"/>
      <c r="AH131" s="712"/>
      <c r="AI131" s="712"/>
      <c r="AJ131" s="713"/>
      <c r="AK131" s="714">
        <v>888871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572</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573</v>
      </c>
      <c r="W132" s="734"/>
      <c r="X132" s="734"/>
      <c r="Y132" s="734"/>
      <c r="Z132" s="735"/>
      <c r="AA132" s="736">
        <v>7.3356684100000003</v>
      </c>
      <c r="AB132" s="709"/>
      <c r="AC132" s="709"/>
      <c r="AD132" s="709"/>
      <c r="AE132" s="710"/>
      <c r="AF132" s="708">
        <v>4.1527203029999997</v>
      </c>
      <c r="AG132" s="709"/>
      <c r="AH132" s="709"/>
      <c r="AI132" s="709"/>
      <c r="AJ132" s="710"/>
      <c r="AK132" s="708">
        <v>2.9436217400000002</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574</v>
      </c>
      <c r="W133" s="740"/>
      <c r="X133" s="740"/>
      <c r="Y133" s="740"/>
      <c r="Z133" s="741"/>
      <c r="AA133" s="742">
        <v>10.6</v>
      </c>
      <c r="AB133" s="743"/>
      <c r="AC133" s="743"/>
      <c r="AD133" s="743"/>
      <c r="AE133" s="744"/>
      <c r="AF133" s="742">
        <v>7.5</v>
      </c>
      <c r="AG133" s="743"/>
      <c r="AH133" s="743"/>
      <c r="AI133" s="743"/>
      <c r="AJ133" s="744"/>
      <c r="AK133" s="742">
        <v>4.8</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1"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D46"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197313</v>
      </c>
      <c r="L9" s="263">
        <v>184577</v>
      </c>
      <c r="M9" s="264">
        <v>154663</v>
      </c>
      <c r="N9" s="265">
        <v>19.3</v>
      </c>
    </row>
    <row r="10" spans="1:16">
      <c r="A10" s="247"/>
      <c r="B10" s="243"/>
      <c r="C10" s="243"/>
      <c r="D10" s="243"/>
      <c r="E10" s="243"/>
      <c r="F10" s="243"/>
      <c r="G10" s="1130" t="s">
        <v>19</v>
      </c>
      <c r="H10" s="1131"/>
      <c r="I10" s="1131"/>
      <c r="J10" s="1132"/>
      <c r="K10" s="266">
        <v>15407</v>
      </c>
      <c r="L10" s="267">
        <v>14413</v>
      </c>
      <c r="M10" s="268">
        <v>15458</v>
      </c>
      <c r="N10" s="269">
        <v>-6.8</v>
      </c>
    </row>
    <row r="11" spans="1:16" ht="13.5" customHeight="1">
      <c r="A11" s="247"/>
      <c r="B11" s="243"/>
      <c r="C11" s="243"/>
      <c r="D11" s="243"/>
      <c r="E11" s="243"/>
      <c r="F11" s="243"/>
      <c r="G11" s="1130" t="s">
        <v>20</v>
      </c>
      <c r="H11" s="1131"/>
      <c r="I11" s="1131"/>
      <c r="J11" s="1132"/>
      <c r="K11" s="266">
        <v>27935</v>
      </c>
      <c r="L11" s="267">
        <v>26132</v>
      </c>
      <c r="M11" s="268">
        <v>23348</v>
      </c>
      <c r="N11" s="269">
        <v>11.9</v>
      </c>
    </row>
    <row r="12" spans="1:16" ht="13.5" customHeight="1">
      <c r="A12" s="247"/>
      <c r="B12" s="243"/>
      <c r="C12" s="243"/>
      <c r="D12" s="243"/>
      <c r="E12" s="243"/>
      <c r="F12" s="243"/>
      <c r="G12" s="1130" t="s">
        <v>21</v>
      </c>
      <c r="H12" s="1131"/>
      <c r="I12" s="1131"/>
      <c r="J12" s="1132"/>
      <c r="K12" s="266" t="s">
        <v>0</v>
      </c>
      <c r="L12" s="267" t="s">
        <v>0</v>
      </c>
      <c r="M12" s="268">
        <v>1861</v>
      </c>
      <c r="N12" s="269" t="s">
        <v>0</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18475</v>
      </c>
      <c r="L14" s="267">
        <v>17283</v>
      </c>
      <c r="M14" s="268">
        <v>6311</v>
      </c>
      <c r="N14" s="269">
        <v>173.9</v>
      </c>
    </row>
    <row r="15" spans="1:16" ht="13.5" customHeight="1">
      <c r="A15" s="247"/>
      <c r="B15" s="243"/>
      <c r="C15" s="243"/>
      <c r="D15" s="243"/>
      <c r="E15" s="243"/>
      <c r="F15" s="243"/>
      <c r="G15" s="1130" t="s">
        <v>24</v>
      </c>
      <c r="H15" s="1131"/>
      <c r="I15" s="1131"/>
      <c r="J15" s="1132"/>
      <c r="K15" s="266">
        <v>11636</v>
      </c>
      <c r="L15" s="267">
        <v>10885</v>
      </c>
      <c r="M15" s="268">
        <v>3607</v>
      </c>
      <c r="N15" s="269">
        <v>201.8</v>
      </c>
    </row>
    <row r="16" spans="1:16">
      <c r="A16" s="247"/>
      <c r="B16" s="243"/>
      <c r="C16" s="243"/>
      <c r="D16" s="243"/>
      <c r="E16" s="243"/>
      <c r="F16" s="243"/>
      <c r="G16" s="1133" t="s">
        <v>25</v>
      </c>
      <c r="H16" s="1134"/>
      <c r="I16" s="1134"/>
      <c r="J16" s="1135"/>
      <c r="K16" s="267">
        <v>-17320</v>
      </c>
      <c r="L16" s="267">
        <v>-16202</v>
      </c>
      <c r="M16" s="268">
        <v>-16098</v>
      </c>
      <c r="N16" s="269">
        <v>0.6</v>
      </c>
    </row>
    <row r="17" spans="1:16">
      <c r="A17" s="247"/>
      <c r="B17" s="243"/>
      <c r="C17" s="243"/>
      <c r="D17" s="243"/>
      <c r="E17" s="243"/>
      <c r="F17" s="243"/>
      <c r="G17" s="1133" t="s">
        <v>246</v>
      </c>
      <c r="H17" s="1134"/>
      <c r="I17" s="1134"/>
      <c r="J17" s="1135"/>
      <c r="K17" s="267">
        <v>253446</v>
      </c>
      <c r="L17" s="267">
        <v>237087</v>
      </c>
      <c r="M17" s="268">
        <v>189150</v>
      </c>
      <c r="N17" s="269">
        <v>25.3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22.45</v>
      </c>
      <c r="L21" s="280">
        <v>17.239999999999998</v>
      </c>
      <c r="M21" s="281">
        <v>5.21</v>
      </c>
      <c r="N21" s="248"/>
      <c r="O21" s="282"/>
      <c r="P21" s="278"/>
    </row>
    <row r="22" spans="1:16" s="283" customFormat="1">
      <c r="A22" s="278"/>
      <c r="B22" s="248"/>
      <c r="C22" s="248"/>
      <c r="D22" s="248"/>
      <c r="E22" s="248"/>
      <c r="F22" s="248"/>
      <c r="G22" s="1136" t="s">
        <v>31</v>
      </c>
      <c r="H22" s="1137"/>
      <c r="I22" s="1137"/>
      <c r="J22" s="1138"/>
      <c r="K22" s="284">
        <v>97.8</v>
      </c>
      <c r="L22" s="285">
        <v>101.5</v>
      </c>
      <c r="M22" s="286">
        <v>-3.7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210332</v>
      </c>
      <c r="L32" s="293">
        <v>196756</v>
      </c>
      <c r="M32" s="294">
        <v>118734</v>
      </c>
      <c r="N32" s="295">
        <v>65.7</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t="s">
        <v>0</v>
      </c>
      <c r="N34" s="295" t="s">
        <v>0</v>
      </c>
    </row>
    <row r="35" spans="1:16" ht="27" customHeight="1">
      <c r="A35" s="247"/>
      <c r="B35" s="243"/>
      <c r="C35" s="243"/>
      <c r="D35" s="243"/>
      <c r="E35" s="243"/>
      <c r="F35" s="243"/>
      <c r="G35" s="1119" t="s">
        <v>37</v>
      </c>
      <c r="H35" s="1120"/>
      <c r="I35" s="1120"/>
      <c r="J35" s="1121"/>
      <c r="K35" s="293">
        <v>78649</v>
      </c>
      <c r="L35" s="293">
        <v>73572</v>
      </c>
      <c r="M35" s="294">
        <v>29076</v>
      </c>
      <c r="N35" s="295">
        <v>153</v>
      </c>
    </row>
    <row r="36" spans="1:16" ht="27" customHeight="1">
      <c r="A36" s="247"/>
      <c r="B36" s="243"/>
      <c r="C36" s="243"/>
      <c r="D36" s="243"/>
      <c r="E36" s="243"/>
      <c r="F36" s="243"/>
      <c r="G36" s="1119" t="s">
        <v>38</v>
      </c>
      <c r="H36" s="1120"/>
      <c r="I36" s="1120"/>
      <c r="J36" s="1121"/>
      <c r="K36" s="293">
        <v>343</v>
      </c>
      <c r="L36" s="293">
        <v>321</v>
      </c>
      <c r="M36" s="294">
        <v>4761</v>
      </c>
      <c r="N36" s="295">
        <v>-93.3</v>
      </c>
    </row>
    <row r="37" spans="1:16" ht="13.5" customHeight="1">
      <c r="A37" s="247"/>
      <c r="B37" s="243"/>
      <c r="C37" s="243"/>
      <c r="D37" s="243"/>
      <c r="E37" s="243"/>
      <c r="F37" s="243"/>
      <c r="G37" s="1119" t="s">
        <v>39</v>
      </c>
      <c r="H37" s="1120"/>
      <c r="I37" s="1120"/>
      <c r="J37" s="1121"/>
      <c r="K37" s="293" t="s">
        <v>0</v>
      </c>
      <c r="L37" s="293" t="s">
        <v>0</v>
      </c>
      <c r="M37" s="294">
        <v>668</v>
      </c>
      <c r="N37" s="295" t="s">
        <v>0</v>
      </c>
    </row>
    <row r="38" spans="1:16" ht="27" customHeight="1">
      <c r="A38" s="247"/>
      <c r="B38" s="243"/>
      <c r="C38" s="243"/>
      <c r="D38" s="243"/>
      <c r="E38" s="243"/>
      <c r="F38" s="243"/>
      <c r="G38" s="1122" t="s">
        <v>2</v>
      </c>
      <c r="H38" s="1123"/>
      <c r="I38" s="1123"/>
      <c r="J38" s="1124"/>
      <c r="K38" s="296" t="s">
        <v>0</v>
      </c>
      <c r="L38" s="296" t="s">
        <v>0</v>
      </c>
      <c r="M38" s="297">
        <v>67</v>
      </c>
      <c r="N38" s="298" t="s">
        <v>0</v>
      </c>
      <c r="O38" s="292"/>
    </row>
    <row r="39" spans="1:16">
      <c r="A39" s="247"/>
      <c r="B39" s="243"/>
      <c r="C39" s="243"/>
      <c r="D39" s="243"/>
      <c r="E39" s="243"/>
      <c r="F39" s="243"/>
      <c r="G39" s="1122" t="s">
        <v>3</v>
      </c>
      <c r="H39" s="1123"/>
      <c r="I39" s="1123"/>
      <c r="J39" s="1124"/>
      <c r="K39" s="299">
        <v>-2034</v>
      </c>
      <c r="L39" s="299">
        <v>-1903</v>
      </c>
      <c r="M39" s="300">
        <v>-3408</v>
      </c>
      <c r="N39" s="301">
        <v>-44.2</v>
      </c>
      <c r="O39" s="292"/>
    </row>
    <row r="40" spans="1:16" ht="27" customHeight="1">
      <c r="A40" s="247"/>
      <c r="B40" s="243"/>
      <c r="C40" s="243"/>
      <c r="D40" s="243"/>
      <c r="E40" s="243"/>
      <c r="F40" s="243"/>
      <c r="G40" s="1119" t="s">
        <v>4</v>
      </c>
      <c r="H40" s="1120"/>
      <c r="I40" s="1120"/>
      <c r="J40" s="1121"/>
      <c r="K40" s="299">
        <v>-261125</v>
      </c>
      <c r="L40" s="299">
        <v>-244270</v>
      </c>
      <c r="M40" s="300">
        <v>-110614</v>
      </c>
      <c r="N40" s="301">
        <v>120.8</v>
      </c>
      <c r="O40" s="292"/>
    </row>
    <row r="41" spans="1:16">
      <c r="A41" s="247"/>
      <c r="B41" s="243"/>
      <c r="C41" s="243"/>
      <c r="D41" s="243"/>
      <c r="E41" s="243"/>
      <c r="F41" s="243"/>
      <c r="G41" s="1125" t="s">
        <v>350</v>
      </c>
      <c r="H41" s="1126"/>
      <c r="I41" s="1126"/>
      <c r="J41" s="1127"/>
      <c r="K41" s="293">
        <v>26165</v>
      </c>
      <c r="L41" s="299">
        <v>24476</v>
      </c>
      <c r="M41" s="300">
        <v>39284</v>
      </c>
      <c r="N41" s="301">
        <v>-37.700000000000003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404243</v>
      </c>
      <c r="J51" s="319">
        <v>342579</v>
      </c>
      <c r="K51" s="320">
        <v>-12.6</v>
      </c>
      <c r="L51" s="321">
        <v>109128</v>
      </c>
      <c r="M51" s="322">
        <v>10.3</v>
      </c>
      <c r="N51" s="323">
        <v>-22.9</v>
      </c>
    </row>
    <row r="52" spans="1:14">
      <c r="A52" s="247"/>
      <c r="B52" s="243"/>
      <c r="C52" s="243"/>
      <c r="D52" s="243"/>
      <c r="E52" s="243"/>
      <c r="F52" s="243"/>
      <c r="G52" s="324"/>
      <c r="H52" s="325" t="s">
        <v>48</v>
      </c>
      <c r="I52" s="326">
        <v>68262</v>
      </c>
      <c r="J52" s="327">
        <v>57849</v>
      </c>
      <c r="K52" s="328">
        <v>-60.4</v>
      </c>
      <c r="L52" s="329">
        <v>60972</v>
      </c>
      <c r="M52" s="330">
        <v>4.8</v>
      </c>
      <c r="N52" s="331">
        <v>-65.2</v>
      </c>
    </row>
    <row r="53" spans="1:14">
      <c r="A53" s="247"/>
      <c r="B53" s="243"/>
      <c r="C53" s="243"/>
      <c r="D53" s="243"/>
      <c r="E53" s="243"/>
      <c r="F53" s="243"/>
      <c r="G53" s="309" t="s">
        <v>7</v>
      </c>
      <c r="H53" s="310"/>
      <c r="I53" s="318">
        <v>592103</v>
      </c>
      <c r="J53" s="319">
        <v>511757</v>
      </c>
      <c r="K53" s="320">
        <v>49.4</v>
      </c>
      <c r="L53" s="321">
        <v>209170</v>
      </c>
      <c r="M53" s="322">
        <v>91.7</v>
      </c>
      <c r="N53" s="323">
        <v>-42.3</v>
      </c>
    </row>
    <row r="54" spans="1:14">
      <c r="A54" s="247"/>
      <c r="B54" s="243"/>
      <c r="C54" s="243"/>
      <c r="D54" s="243"/>
      <c r="E54" s="243"/>
      <c r="F54" s="243"/>
      <c r="G54" s="324"/>
      <c r="H54" s="325" t="s">
        <v>48</v>
      </c>
      <c r="I54" s="326">
        <v>300020</v>
      </c>
      <c r="J54" s="327">
        <v>259309</v>
      </c>
      <c r="K54" s="328">
        <v>348.3</v>
      </c>
      <c r="L54" s="329">
        <v>117028</v>
      </c>
      <c r="M54" s="330">
        <v>91.9</v>
      </c>
      <c r="N54" s="331">
        <v>256.39999999999998</v>
      </c>
    </row>
    <row r="55" spans="1:14">
      <c r="A55" s="247"/>
      <c r="B55" s="243"/>
      <c r="C55" s="243"/>
      <c r="D55" s="243"/>
      <c r="E55" s="243"/>
      <c r="F55" s="243"/>
      <c r="G55" s="309" t="s">
        <v>8</v>
      </c>
      <c r="H55" s="310"/>
      <c r="I55" s="318">
        <v>631182</v>
      </c>
      <c r="J55" s="319">
        <v>558074</v>
      </c>
      <c r="K55" s="320">
        <v>9.1</v>
      </c>
      <c r="L55" s="321">
        <v>220780</v>
      </c>
      <c r="M55" s="322">
        <v>5.6</v>
      </c>
      <c r="N55" s="323">
        <v>3.5</v>
      </c>
    </row>
    <row r="56" spans="1:14">
      <c r="A56" s="247"/>
      <c r="B56" s="243"/>
      <c r="C56" s="243"/>
      <c r="D56" s="243"/>
      <c r="E56" s="243"/>
      <c r="F56" s="243"/>
      <c r="G56" s="324"/>
      <c r="H56" s="325" t="s">
        <v>48</v>
      </c>
      <c r="I56" s="326">
        <v>157123</v>
      </c>
      <c r="J56" s="327">
        <v>138924</v>
      </c>
      <c r="K56" s="328">
        <v>-46.4</v>
      </c>
      <c r="L56" s="329">
        <v>105334</v>
      </c>
      <c r="M56" s="330">
        <v>-10</v>
      </c>
      <c r="N56" s="331">
        <v>-36.4</v>
      </c>
    </row>
    <row r="57" spans="1:14">
      <c r="A57" s="247"/>
      <c r="B57" s="243"/>
      <c r="C57" s="243"/>
      <c r="D57" s="243"/>
      <c r="E57" s="243"/>
      <c r="F57" s="243"/>
      <c r="G57" s="309" t="s">
        <v>9</v>
      </c>
      <c r="H57" s="310"/>
      <c r="I57" s="318">
        <v>466443</v>
      </c>
      <c r="J57" s="319">
        <v>427929</v>
      </c>
      <c r="K57" s="320">
        <v>-23.3</v>
      </c>
      <c r="L57" s="321">
        <v>201428</v>
      </c>
      <c r="M57" s="322">
        <v>-8.8000000000000007</v>
      </c>
      <c r="N57" s="323">
        <v>-14.5</v>
      </c>
    </row>
    <row r="58" spans="1:14">
      <c r="A58" s="247"/>
      <c r="B58" s="243"/>
      <c r="C58" s="243"/>
      <c r="D58" s="243"/>
      <c r="E58" s="243"/>
      <c r="F58" s="243"/>
      <c r="G58" s="324"/>
      <c r="H58" s="325" t="s">
        <v>48</v>
      </c>
      <c r="I58" s="326">
        <v>172379</v>
      </c>
      <c r="J58" s="327">
        <v>158146</v>
      </c>
      <c r="K58" s="328">
        <v>13.8</v>
      </c>
      <c r="L58" s="329">
        <v>118373</v>
      </c>
      <c r="M58" s="330">
        <v>12.4</v>
      </c>
      <c r="N58" s="331">
        <v>1.4</v>
      </c>
    </row>
    <row r="59" spans="1:14">
      <c r="A59" s="247"/>
      <c r="B59" s="243"/>
      <c r="C59" s="243"/>
      <c r="D59" s="243"/>
      <c r="E59" s="243"/>
      <c r="F59" s="243"/>
      <c r="G59" s="309" t="s">
        <v>10</v>
      </c>
      <c r="H59" s="310"/>
      <c r="I59" s="318">
        <v>568817</v>
      </c>
      <c r="J59" s="319">
        <v>532102</v>
      </c>
      <c r="K59" s="320">
        <v>24.3</v>
      </c>
      <c r="L59" s="321">
        <v>221823</v>
      </c>
      <c r="M59" s="322">
        <v>10.1</v>
      </c>
      <c r="N59" s="323">
        <v>14.2</v>
      </c>
    </row>
    <row r="60" spans="1:14">
      <c r="A60" s="247"/>
      <c r="B60" s="243"/>
      <c r="C60" s="243"/>
      <c r="D60" s="243"/>
      <c r="E60" s="243"/>
      <c r="F60" s="243"/>
      <c r="G60" s="324"/>
      <c r="H60" s="325" t="s">
        <v>48</v>
      </c>
      <c r="I60" s="332">
        <v>95154</v>
      </c>
      <c r="J60" s="327">
        <v>89012</v>
      </c>
      <c r="K60" s="328">
        <v>-43.7</v>
      </c>
      <c r="L60" s="329">
        <v>104431</v>
      </c>
      <c r="M60" s="330">
        <v>-11.8</v>
      </c>
      <c r="N60" s="331">
        <v>-31.9</v>
      </c>
    </row>
    <row r="61" spans="1:14">
      <c r="A61" s="247"/>
      <c r="B61" s="243"/>
      <c r="C61" s="243"/>
      <c r="D61" s="243"/>
      <c r="E61" s="243"/>
      <c r="F61" s="243"/>
      <c r="G61" s="309" t="s">
        <v>49</v>
      </c>
      <c r="H61" s="333"/>
      <c r="I61" s="334">
        <v>532558</v>
      </c>
      <c r="J61" s="335">
        <v>474488</v>
      </c>
      <c r="K61" s="336">
        <v>9.4</v>
      </c>
      <c r="L61" s="337">
        <v>192466</v>
      </c>
      <c r="M61" s="338">
        <v>21.8</v>
      </c>
      <c r="N61" s="323">
        <v>-12.4</v>
      </c>
    </row>
    <row r="62" spans="1:14">
      <c r="A62" s="247"/>
      <c r="B62" s="243"/>
      <c r="C62" s="243"/>
      <c r="D62" s="243"/>
      <c r="E62" s="243"/>
      <c r="F62" s="243"/>
      <c r="G62" s="324"/>
      <c r="H62" s="325" t="s">
        <v>48</v>
      </c>
      <c r="I62" s="326">
        <v>158588</v>
      </c>
      <c r="J62" s="327">
        <v>140648</v>
      </c>
      <c r="K62" s="328">
        <v>42.3</v>
      </c>
      <c r="L62" s="329">
        <v>101228</v>
      </c>
      <c r="M62" s="330">
        <v>17.5</v>
      </c>
      <c r="N62" s="331">
        <v>24.8</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7"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17.61</v>
      </c>
      <c r="G47" s="12">
        <v>16.97</v>
      </c>
      <c r="H47" s="12">
        <v>16.97</v>
      </c>
      <c r="I47" s="12">
        <v>18.690000000000001</v>
      </c>
      <c r="J47" s="13">
        <v>17.16</v>
      </c>
    </row>
    <row r="48" spans="2:10" ht="57.75" customHeight="1">
      <c r="B48" s="14"/>
      <c r="C48" s="1143" t="s">
        <v>91</v>
      </c>
      <c r="D48" s="1143"/>
      <c r="E48" s="1144"/>
      <c r="F48" s="15">
        <v>10.48</v>
      </c>
      <c r="G48" s="16">
        <v>12.47</v>
      </c>
      <c r="H48" s="16">
        <v>11.91</v>
      </c>
      <c r="I48" s="16">
        <v>12.38</v>
      </c>
      <c r="J48" s="17">
        <v>11.15</v>
      </c>
    </row>
    <row r="49" spans="2:10" ht="57.75" customHeight="1" thickBot="1">
      <c r="B49" s="18"/>
      <c r="C49" s="1141" t="s">
        <v>92</v>
      </c>
      <c r="D49" s="1141"/>
      <c r="E49" s="1142"/>
      <c r="F49" s="19">
        <v>10.95</v>
      </c>
      <c r="G49" s="20">
        <v>11.58</v>
      </c>
      <c r="H49" s="20">
        <v>7.85</v>
      </c>
      <c r="I49" s="20">
        <v>12.34</v>
      </c>
      <c r="J49" s="21">
        <v>10.63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10.4</v>
      </c>
      <c r="G34" s="33">
        <v>12.46</v>
      </c>
      <c r="H34" s="33">
        <v>11.91</v>
      </c>
      <c r="I34" s="33">
        <v>12.86</v>
      </c>
      <c r="J34" s="34">
        <v>11.15</v>
      </c>
      <c r="K34" s="22"/>
      <c r="L34" s="22"/>
      <c r="M34" s="22"/>
      <c r="N34" s="22"/>
      <c r="O34" s="22"/>
      <c r="P34" s="22"/>
    </row>
    <row r="35" spans="1:16" ht="39" customHeight="1">
      <c r="A35" s="22"/>
      <c r="B35" s="35"/>
      <c r="C35" s="1147" t="s">
        <v>57</v>
      </c>
      <c r="D35" s="1148"/>
      <c r="E35" s="1149"/>
      <c r="F35" s="36">
        <v>0.99</v>
      </c>
      <c r="G35" s="37">
        <v>1.1000000000000001</v>
      </c>
      <c r="H35" s="37">
        <v>0.72</v>
      </c>
      <c r="I35" s="37">
        <v>1.38</v>
      </c>
      <c r="J35" s="38">
        <v>2.57</v>
      </c>
      <c r="K35" s="22"/>
      <c r="L35" s="22"/>
      <c r="M35" s="22"/>
      <c r="N35" s="22"/>
      <c r="O35" s="22"/>
      <c r="P35" s="22"/>
    </row>
    <row r="36" spans="1:16" ht="39" customHeight="1">
      <c r="A36" s="22"/>
      <c r="B36" s="35"/>
      <c r="C36" s="1147" t="s">
        <v>58</v>
      </c>
      <c r="D36" s="1148"/>
      <c r="E36" s="1149"/>
      <c r="F36" s="36">
        <v>0.38</v>
      </c>
      <c r="G36" s="37">
        <v>0.39</v>
      </c>
      <c r="H36" s="37">
        <v>0.28999999999999998</v>
      </c>
      <c r="I36" s="37">
        <v>0.7</v>
      </c>
      <c r="J36" s="38">
        <v>0.71</v>
      </c>
      <c r="K36" s="22"/>
      <c r="L36" s="22"/>
      <c r="M36" s="22"/>
      <c r="N36" s="22"/>
      <c r="O36" s="22"/>
      <c r="P36" s="22"/>
    </row>
    <row r="37" spans="1:16" ht="39" customHeight="1">
      <c r="A37" s="22"/>
      <c r="B37" s="35"/>
      <c r="C37" s="1147" t="s">
        <v>59</v>
      </c>
      <c r="D37" s="1148"/>
      <c r="E37" s="1149"/>
      <c r="F37" s="36">
        <v>0.1</v>
      </c>
      <c r="G37" s="37">
        <v>0.09</v>
      </c>
      <c r="H37" s="37">
        <v>0.1</v>
      </c>
      <c r="I37" s="37">
        <v>0.11</v>
      </c>
      <c r="J37" s="38">
        <v>0.09</v>
      </c>
      <c r="K37" s="22"/>
      <c r="L37" s="22"/>
      <c r="M37" s="22"/>
      <c r="N37" s="22"/>
      <c r="O37" s="22"/>
      <c r="P37" s="22"/>
    </row>
    <row r="38" spans="1:16" ht="39" customHeight="1">
      <c r="A38" s="22"/>
      <c r="B38" s="35"/>
      <c r="C38" s="1147" t="s">
        <v>60</v>
      </c>
      <c r="D38" s="1148"/>
      <c r="E38" s="1149"/>
      <c r="F38" s="36">
        <v>0.09</v>
      </c>
      <c r="G38" s="37">
        <v>0</v>
      </c>
      <c r="H38" s="37">
        <v>0</v>
      </c>
      <c r="I38" s="37">
        <v>0</v>
      </c>
      <c r="J38" s="38">
        <v>0</v>
      </c>
      <c r="K38" s="22"/>
      <c r="L38" s="22"/>
      <c r="M38" s="22"/>
      <c r="N38" s="22"/>
      <c r="O38" s="22"/>
      <c r="P38" s="22"/>
    </row>
    <row r="39" spans="1:16" ht="39" customHeight="1">
      <c r="A39" s="22"/>
      <c r="B39" s="35"/>
      <c r="C39" s="1147" t="s">
        <v>61</v>
      </c>
      <c r="D39" s="1148"/>
      <c r="E39" s="1149"/>
      <c r="F39" s="36">
        <v>0</v>
      </c>
      <c r="G39" s="37">
        <v>0</v>
      </c>
      <c r="H39" s="37">
        <v>0</v>
      </c>
      <c r="I39" s="37">
        <v>0</v>
      </c>
      <c r="J39" s="38">
        <v>0</v>
      </c>
      <c r="K39" s="22"/>
      <c r="L39" s="22"/>
      <c r="M39" s="22"/>
      <c r="N39" s="22"/>
      <c r="O39" s="22"/>
      <c r="P39" s="22"/>
    </row>
    <row r="40" spans="1:16" ht="39" customHeight="1">
      <c r="A40" s="22"/>
      <c r="B40" s="35"/>
      <c r="C40" s="1147" t="s">
        <v>62</v>
      </c>
      <c r="D40" s="1148"/>
      <c r="E40" s="1149"/>
      <c r="F40" s="36">
        <v>0</v>
      </c>
      <c r="G40" s="37">
        <v>0</v>
      </c>
      <c r="H40" s="37">
        <v>0</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354</v>
      </c>
      <c r="L45" s="60">
        <v>356</v>
      </c>
      <c r="M45" s="60">
        <v>286</v>
      </c>
      <c r="N45" s="60">
        <v>221</v>
      </c>
      <c r="O45" s="61">
        <v>210</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129</v>
      </c>
      <c r="L48" s="64">
        <v>113</v>
      </c>
      <c r="M48" s="64">
        <v>108</v>
      </c>
      <c r="N48" s="64">
        <v>94</v>
      </c>
      <c r="O48" s="65">
        <v>79</v>
      </c>
      <c r="P48" s="48"/>
      <c r="Q48" s="48"/>
      <c r="R48" s="48"/>
      <c r="S48" s="48"/>
      <c r="T48" s="48"/>
      <c r="U48" s="48"/>
    </row>
    <row r="49" spans="1:21" ht="30.75" customHeight="1">
      <c r="A49" s="48"/>
      <c r="B49" s="1159"/>
      <c r="C49" s="1160"/>
      <c r="D49" s="62"/>
      <c r="E49" s="1153" t="s">
        <v>67</v>
      </c>
      <c r="F49" s="1153"/>
      <c r="G49" s="1153"/>
      <c r="H49" s="1153"/>
      <c r="I49" s="1153"/>
      <c r="J49" s="1154"/>
      <c r="K49" s="63">
        <v>1</v>
      </c>
      <c r="L49" s="64">
        <v>1</v>
      </c>
      <c r="M49" s="64">
        <v>1</v>
      </c>
      <c r="N49" s="64">
        <v>1</v>
      </c>
      <c r="O49" s="65">
        <v>0</v>
      </c>
      <c r="P49" s="48"/>
      <c r="Q49" s="48"/>
      <c r="R49" s="48"/>
      <c r="S49" s="48"/>
      <c r="T49" s="48"/>
      <c r="U49" s="48"/>
    </row>
    <row r="50" spans="1:21" ht="30.75" customHeight="1">
      <c r="A50" s="48"/>
      <c r="B50" s="1159"/>
      <c r="C50" s="1160"/>
      <c r="D50" s="62"/>
      <c r="E50" s="1153" t="s">
        <v>68</v>
      </c>
      <c r="F50" s="1153"/>
      <c r="G50" s="1153"/>
      <c r="H50" s="1153"/>
      <c r="I50" s="1153"/>
      <c r="J50" s="1154"/>
      <c r="K50" s="63" t="s">
        <v>0</v>
      </c>
      <c r="L50" s="64">
        <v>19</v>
      </c>
      <c r="M50" s="64" t="s">
        <v>0</v>
      </c>
      <c r="N50" s="64" t="s">
        <v>0</v>
      </c>
      <c r="O50" s="65" t="s">
        <v>0</v>
      </c>
      <c r="P50" s="48"/>
      <c r="Q50" s="48"/>
      <c r="R50" s="48"/>
      <c r="S50" s="48"/>
      <c r="T50" s="48"/>
      <c r="U50" s="48"/>
    </row>
    <row r="51" spans="1:21" ht="30.75" customHeight="1">
      <c r="A51" s="48"/>
      <c r="B51" s="1161"/>
      <c r="C51" s="1162"/>
      <c r="D51" s="66"/>
      <c r="E51" s="1153" t="s">
        <v>102</v>
      </c>
      <c r="F51" s="1153"/>
      <c r="G51" s="1153"/>
      <c r="H51" s="1153"/>
      <c r="I51" s="1153"/>
      <c r="J51" s="1154"/>
      <c r="K51" s="63" t="s">
        <v>0</v>
      </c>
      <c r="L51" s="64" t="s">
        <v>0</v>
      </c>
      <c r="M51" s="64">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387</v>
      </c>
      <c r="L52" s="64">
        <v>401</v>
      </c>
      <c r="M52" s="64">
        <v>334</v>
      </c>
      <c r="N52" s="64">
        <v>284</v>
      </c>
      <c r="O52" s="65">
        <v>263</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97</v>
      </c>
      <c r="L53" s="69">
        <v>88</v>
      </c>
      <c r="M53" s="69">
        <v>61</v>
      </c>
      <c r="N53" s="69">
        <v>32</v>
      </c>
      <c r="O53" s="70">
        <v>26</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2014-04-17T06:09:56Z</cp:lastPrinted>
  <dcterms:created xsi:type="dcterms:W3CDTF">2014-03-27T02:17:58Z</dcterms:created>
  <dcterms:modified xsi:type="dcterms:W3CDTF">2014-05-08T08:07:43Z</dcterms:modified>
</cp:coreProperties>
</file>