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alcMode="manual"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AM35" i="10"/>
  <c r="C35" i="10"/>
  <c r="CO34"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U38" i="10" s="1"/>
  <c r="BE34" i="10"/>
  <c r="BE35"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<sst xmlns="http://schemas.openxmlformats.org/spreadsheetml/2006/main" count="1136" uniqueCount="615">
  <si>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</si>
  <si>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</si>
  <si>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</si>
  <si>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</si>
  <si>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</si>
  <si>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</si>
  <si>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</si>
  <si>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</si>
  <si>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</si>
  <si>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</si>
  <si>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</si>
  <si>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</si>
  <si>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</si>
  <si>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</si>
  <si>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</si>
  <si>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</si>
  <si>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</si>
  <si>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</si>
  <si>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</si>
  <si>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</si>
  <si>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</si>
  <si>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</si>
  <si>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</si>
  <si>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</si>
  <si>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</si>
  <si>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</si>
  <si>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</si>
  <si>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</si>
  <si>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</si>
  <si>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</si>
  <si>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</si>
  <si>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</si>
  <si>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</si>
  <si>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</si>
  <si>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</si>
  <si>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</si>
  <si>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</si>
  <si>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</si>
  <si>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</si>
  <si>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</si>
  <si>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</si>
  <si>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</si>
  <si>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</si>
  <si>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</si>
  <si>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</si>
  <si>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</si>
  <si>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</si>
  <si>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</si>
  <si>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</si>
  <si>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</si>
  <si>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</si>
  <si>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</si>
  <si>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</si>
  <si>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</si>
  <si>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</si>
  <si>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</si>
  <si>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</si>
  <si>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</si>
  <si>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</si>
  <si>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</si>
  <si>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</si>
  <si>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</si>
  <si>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</si>
  <si>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</si>
  <si>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</si>
  <si>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</si>
  <si>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</si>
  <si>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</si>
  <si>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</si>
  <si>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</si>
  <si>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</si>
  <si>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</si>
  <si>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</si>
  <si>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</si>
  <si>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</si>
  <si>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</si>
  <si>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</si>
  <si>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</si>
  <si>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</si>
  <si>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</si>
  <si>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</si>
  <si>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</si>
  <si>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</si>
  <si>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</si>
  <si>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</si>
  <si>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</si>
  <si>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</si>
  <si>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</si>
  <si>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</si>
  <si>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</si>
  <si>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</si>
  <si>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</si>
  <si>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</si>
  <si>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</si>
  <si>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</si>
  <si>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</si>
  <si>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</si>
  <si>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</si>
  <si>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売木村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</si>
  <si>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</si>
  <si>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</si>
  <si>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</si>
  <si>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</si>
  <si>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</si>
  <si>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</si>
  <si>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</si>
  <si>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</si>
  <si>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</si>
  <si>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</si>
  <si>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</si>
  <si>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</si>
  <si>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</si>
  <si>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</si>
  <si>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</si>
  <si>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</si>
  <si>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</si>
  <si>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</si>
  <si>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</si>
  <si>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</si>
  <si>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</si>
  <si>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</si>
  <si>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</si>
  <si>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</si>
  <si>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</si>
  <si>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</si>
  <si>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</si>
  <si>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</si>
  <si>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</si>
  <si>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</si>
  <si>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</si>
  <si>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</si>
  <si>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</si>
  <si>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</si>
  <si>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</si>
  <si>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</si>
  <si>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</si>
  <si>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</si>
  <si>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</si>
  <si>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</si>
  <si>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</si>
  <si>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</si>
  <si>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</si>
  <si>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</si>
  <si>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</si>
  <si>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</si>
  <si>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</si>
  <si>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</si>
  <si>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</si>
  <si>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</si>
  <si>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</si>
  <si>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</si>
  <si>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</si>
  <si>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</si>
  <si>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</si>
  <si>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</si>
  <si>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</si>
  <si>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</si>
  <si>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</si>
  <si>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</si>
  <si>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</si>
  <si>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</si>
  <si>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</si>
  <si>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</si>
  <si>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</si>
  <si>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</si>
  <si>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</si>
  <si>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</si>
  <si>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</si>
  <si>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</si>
  <si>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</si>
  <si>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</si>
  <si>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</si>
  <si>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</si>
  <si>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</si>
  <si>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</si>
  <si>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</si>
  <si>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</si>
  <si>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</si>
  <si>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</si>
  <si>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</si>
  <si>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</si>
  <si>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</si>
  <si>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</si>
  <si>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</si>
  <si>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</si>
  <si>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</si>
  <si>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</si>
  <si>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</si>
  <si>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</si>
  <si>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</si>
  <si>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</si>
  <si>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</si>
  <si>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</si>
  <si>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</si>
  <si>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</si>
  <si>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</si>
  <si>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</si>
  <si>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</si>
  <si>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</si>
  <si>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</si>
  <si>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</si>
  <si>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</si>
  <si>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</si>
  <si>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</si>
  <si>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</si>
  <si>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</si>
  <si>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</si>
  <si>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</si>
  <si>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</si>
  <si>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</si>
  <si>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</si>
  <si>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</si>
  <si>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</si>
  <si>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</si>
  <si>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長野県売木村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</si>
  <si>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</si>
  <si>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</si>
  <si>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</si>
  <si>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</si>
  <si>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</si>
  <si>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</si>
  <si>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</si>
  <si>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</si>
  <si>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</si>
  <si>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</si>
  <si>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</si>
  <si>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</si>
  <si>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</si>
  <si>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</si>
  <si>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</si>
  <si>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</si>
  <si>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</si>
  <si>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</si>
  <si>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</si>
  <si>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</si>
  <si>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</si>
  <si>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</si>
  <si>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</si>
  <si>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</si>
  <si>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</si>
  <si>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</si>
  <si>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</si>
  <si>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</si>
  <si>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</si>
  <si>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</si>
  <si>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</si>
  <si>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</si>
  <si>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</si>
  <si>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</si>
  <si>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</si>
  <si>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</si>
  <si>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</si>
  <si>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</si>
  <si>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</si>
  <si>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</si>
  <si>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</si>
  <si>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</si>
  <si>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</si>
  <si>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</si>
  <si>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</si>
  <si>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</si>
  <si>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</si>
  <si>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</si>
  <si>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</si>
  <si>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</si>
  <si>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</si>
  <si>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</si>
  <si>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</si>
  <si>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</si>
  <si>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</si>
  <si>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</si>
  <si>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</si>
  <si>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</si>
  <si>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</si>
  <si>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</si>
  <si>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</si>
  <si>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</si>
  <si>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</si>
  <si>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</si>
  <si>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</si>
  <si>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</si>
  <si>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</si>
  <si>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</si>
  <si>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</si>
  <si>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</si>
  <si>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</si>
  <si>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</si>
  <si>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</si>
  <si>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</si>
  <si>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</si>
  <si>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</si>
  <si>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</si>
  <si>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</si>
  <si>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</si>
  <si>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</si>
  <si>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</si>
  <si>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</si>
  <si>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</si>
  <si>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</si>
  <si>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</si>
  <si>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</si>
  <si>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</si>
  <si>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</si>
  <si>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</si>
  <si>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</si>
  <si>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</si>
  <si>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</si>
  <si>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</si>
  <si>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</si>
  <si>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</si>
  <si>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</si>
  <si>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</si>
  <si>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</si>
  <si>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</si>
  <si>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</si>
  <si>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</si>
  <si>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</si>
  <si>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</si>
  <si>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</si>
  <si>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</si>
  <si>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</si>
  <si>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</si>
  <si>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</si>
  <si>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</si>
  <si>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</si>
  <si>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</si>
  <si>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</si>
  <si>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</si>
  <si>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</si>
  <si>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</si>
  <si>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</si>
  <si>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</si>
  <si>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</si>
  <si>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</si>
  <si>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</si>
  <si>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</si>
  <si>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</si>
  <si>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</si>
  <si>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</si>
  <si>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</si>
  <si>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</si>
  <si>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</si>
  <si>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</si>
  <si>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</si>
  <si>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</si>
  <si>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</si>
  <si>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</si>
  <si>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</si>
  <si>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</si>
  <si>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</si>
  <si>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</si>
  <si>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</si>
  <si>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</si>
  <si>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</si>
  <si>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</si>
  <si>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</si>
  <si>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</si>
  <si>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</si>
  <si>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</si>
  <si>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</si>
  <si>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</si>
  <si>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</si>
  <si>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</si>
  <si>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</si>
  <si>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</si>
  <si>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</si>
  <si>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</si>
  <si>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</si>
  <si>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</si>
  <si>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</si>
  <si>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長野県売木村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</si>
  <si>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</si>
  <si>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</si>
  <si>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</si>
  <si>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</si>
  <si>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</si>
  <si>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</si>
  <si>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</si>
  <si>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</si>
  <si>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</si>
  <si>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</si>
  <si>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</si>
  <si>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</si>
  <si>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</si>
  <si>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</si>
  <si>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</si>
  <si>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</si>
  <si>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</si>
  <si>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</si>
  <si>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</si>
  <si>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</si>
  <si>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</si>
  <si>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</si>
  <si>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</si>
  <si>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</si>
  <si>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</si>
  <si>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</si>
  <si>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</si>
  <si>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</si>
  <si>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</si>
  <si>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</si>
  <si>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</si>
  <si>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</si>
  <si>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</si>
  <si>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国民健康保険特別会計（国民健康保険事業）</t>
    <phoneticPr fontId="5"/>
  </si>
  <si>
    <t>国民健康保険特別会計（診療施設事業）</t>
    <phoneticPr fontId="5"/>
  </si>
  <si>
    <t>介護保険特別会計（保険事業勘定）</t>
    <phoneticPr fontId="5"/>
  </si>
  <si>
    <t>後期高齢者医療特別会計</t>
    <phoneticPr fontId="5"/>
  </si>
  <si>
    <t>-</t>
    <phoneticPr fontId="5"/>
  </si>
  <si>
    <t>介護保険特別会計（介護サービス事業勘定）</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</si>
  <si>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</si>
  <si>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</si>
  <si>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</si>
  <si>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</si>
  <si>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</si>
  <si>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</si>
  <si>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</si>
  <si>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</si>
  <si>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</si>
  <si>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</si>
  <si>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</si>
  <si>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</si>
  <si>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</si>
  <si>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</si>
  <si>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</si>
  <si>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</si>
  <si>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</si>
  <si>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</si>
  <si>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</si>
  <si>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</si>
  <si>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</si>
  <si>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</si>
  <si>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</si>
  <si>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</si>
  <si>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</si>
  <si>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</si>
  <si>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</si>
  <si>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</si>
  <si>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</si>
  <si>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</si>
  <si>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</si>
  <si>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</si>
  <si>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</si>
  <si>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</si>
  <si>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</si>
  <si>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</si>
  <si>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</si>
  <si>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</si>
  <si>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</si>
  <si>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</si>
  <si>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</si>
  <si>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</si>
  <si>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</si>
  <si>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</si>
  <si>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</si>
  <si>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</si>
  <si>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</si>
  <si>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</si>
  <si>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</si>
  <si>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</si>
  <si>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</si>
  <si>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</si>
  <si>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</si>
  <si>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</si>
  <si>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</si>
  <si>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</si>
  <si>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</si>
  <si>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</si>
  <si>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</si>
  <si>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</si>
  <si>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</si>
  <si>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</si>
  <si>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</si>
  <si>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</si>
  <si>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国民健康保険特別会計（診療施設事業）</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</si>
  <si>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</si>
  <si>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</si>
  <si>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</si>
  <si>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</si>
  <si>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</si>
  <si>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</si>
  <si>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</si>
  <si>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</si>
  <si>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</si>
  <si>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</si>
  <si>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</si>
  <si>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</si>
  <si>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</si>
  <si>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</si>
  <si>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</si>
  <si>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</si>
  <si>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</si>
  <si>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</si>
  <si>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</si>
  <si>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</si>
  <si>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</si>
  <si>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</si>
  <si>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</si>
  <si>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</si>
  <si>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</si>
  <si>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</si>
  <si>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</si>
  <si>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</si>
  <si>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</si>
  <si>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</si>
  <si>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</si>
  <si>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</si>
  <si>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</si>
  <si>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</si>
  <si>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</si>
  <si>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</si>
  <si>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</si>
  <si>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</si>
  <si>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</si>
  <si>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</si>
  <si>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</si>
  <si>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</si>
  <si>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</si>
  <si>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</si>
  <si>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</si>
  <si>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</si>
  <si>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</si>
  <si>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</si>
  <si>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</si>
  <si>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</si>
  <si>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</si>
  <si>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</si>
  <si>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</si>
  <si>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</si>
  <si>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</si>
  <si>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</si>
  <si>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</si>
  <si>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</si>
  <si>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</si>
  <si>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</si>
  <si>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</si>
  <si>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</si>
  <si>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</si>
  <si>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</si>
  <si>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</si>
  <si>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</si>
  <si>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</si>
  <si>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</si>
  <si>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</si>
  <si>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</si>
  <si>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</si>
  <si>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</si>
  <si>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</si>
  <si>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</si>
  <si>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</si>
  <si>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</si>
  <si>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</si>
  <si>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</si>
  <si>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</si>
  <si>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</si>
  <si>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</si>
  <si>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</si>
  <si>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</si>
  <si>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</si>
  <si>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</si>
  <si>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</si>
  <si>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10.77</t>
  </si>
  <si>
    <t>▲ 7.40</t>
  </si>
  <si>
    <t>▲ 52.19</t>
  </si>
  <si>
    <t>▲ 5.85</t>
  </si>
  <si>
    <t>▲ 9.12</t>
  </si>
  <si>
    <t>一般会計</t>
  </si>
  <si>
    <t>介護保険特別会計（保険事業勘定）</t>
  </si>
  <si>
    <t>国民健康保険特別会計（国民健康保険事業）</t>
  </si>
  <si>
    <t>介護保険特別会計（介護サービス事業勘定）</t>
  </si>
  <si>
    <t>国民健康保険特別会計（診療施設事業）</t>
  </si>
  <si>
    <t>下水道事業特別会計</t>
  </si>
  <si>
    <t>後期高齢者医療特別会計</t>
  </si>
  <si>
    <t>簡易水道特別会計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</si>
  <si>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</si>
  <si>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</si>
  <si>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</si>
  <si>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</si>
  <si>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</si>
  <si>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</si>
  <si>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</si>
  <si>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</si>
  <si>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</si>
  <si>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地域福祉基金</t>
    <rPh sb="0" eb="2">
      <t>チイキ</t>
    </rPh>
    <rPh sb="2" eb="4">
      <t>フクシ</t>
    </rPh>
    <rPh sb="4" eb="6">
      <t>キキン</t>
    </rPh>
    <phoneticPr fontId="5"/>
  </si>
  <si>
    <t>温泉施設整備基金</t>
    <rPh sb="0" eb="2">
      <t>オンセン</t>
    </rPh>
    <rPh sb="2" eb="4">
      <t>シセツ</t>
    </rPh>
    <rPh sb="4" eb="6">
      <t>セイビ</t>
    </rPh>
    <rPh sb="6" eb="8">
      <t>キキン</t>
    </rPh>
    <phoneticPr fontId="5"/>
  </si>
  <si>
    <t>教育基金</t>
    <rPh sb="0" eb="2">
      <t>キョウイク</t>
    </rPh>
    <rPh sb="2" eb="4">
      <t>キキン</t>
    </rPh>
    <phoneticPr fontId="5"/>
  </si>
  <si>
    <t>ふるさと寄附金基金</t>
    <rPh sb="4" eb="7">
      <t>キフキン</t>
    </rPh>
    <rPh sb="7" eb="9">
      <t>キキン</t>
    </rPh>
    <phoneticPr fontId="5"/>
  </si>
  <si>
    <t>下水道施設整備基金</t>
    <rPh sb="0" eb="3">
      <t>ゲスイドウ</t>
    </rPh>
    <rPh sb="3" eb="5">
      <t>シセツ</t>
    </rPh>
    <rPh sb="5" eb="7">
      <t>セイビ</t>
    </rPh>
    <rPh sb="7" eb="9">
      <t>キキン</t>
    </rPh>
    <phoneticPr fontId="5"/>
  </si>
  <si>
    <t>下伊那南部総合事務組合</t>
    <rPh sb="0" eb="3">
      <t>シモイナ</t>
    </rPh>
    <rPh sb="3" eb="5">
      <t>ナンブ</t>
    </rPh>
    <rPh sb="5" eb="7">
      <t>ソウゴウ</t>
    </rPh>
    <rPh sb="7" eb="9">
      <t>ジム</t>
    </rPh>
    <rPh sb="9" eb="11">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</si>
  <si>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</si>
  <si>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下伊那自治センター組合</t>
    <rPh sb="0" eb="3">
      <t>シモイナ</t>
    </rPh>
    <rPh sb="3" eb="5">
      <t>ジチ</t>
    </rPh>
    <rPh sb="9" eb="11">
      <t>クミアイ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</si>
  <si>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</si>
  <si>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下伊那郡土木技術センター組合</t>
    <rPh sb="0" eb="4">
      <t>シモイナグン</t>
    </rPh>
    <rPh sb="4" eb="6">
      <t>ドボク</t>
    </rPh>
    <rPh sb="6" eb="8">
      <t>ギジュツ</t>
    </rPh>
    <rPh sb="12" eb="14">
      <t>クミアイ</t>
    </rPh>
    <phoneticPr fontId="2"/>
  </si>
  <si>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8"/>
  </si>
  <si>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8"/>
  </si>
  <si>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8"/>
  </si>
  <si>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8"/>
  </si>
  <si>
    <t>南信州広域連合（稲葉クリーンセンター特別会計）</t>
    <rPh sb="0" eb="7">
      <t>ミナミシンシュウコウイキレンゴウ</t>
    </rPh>
    <rPh sb="8" eb="10">
      <t>イナバ</t>
    </rPh>
    <rPh sb="18" eb="20">
      <t>トクベツ</t>
    </rPh>
    <rPh sb="20" eb="22">
      <t>カイケイ</t>
    </rPh>
    <phoneticPr fontId="2"/>
  </si>
  <si>
    <t>南信州広域連合（飯田広域消防特別会計）</t>
    <rPh sb="0" eb="7">
      <t>ミナミシンシュウコウイキレンゴウ</t>
    </rPh>
    <rPh sb="8" eb="10">
      <t>イイダ</t>
    </rPh>
    <rPh sb="10" eb="14">
      <t>コウイキショウボウ</t>
    </rPh>
    <rPh sb="14" eb="16">
      <t>トクベツ</t>
    </rPh>
    <rPh sb="16" eb="18">
      <t>カイケイ</t>
    </rPh>
    <phoneticPr fontId="2"/>
  </si>
  <si>
    <t>南信州広域連合（南信州広域振興基金特別会計）</t>
    <rPh sb="0" eb="7">
      <t>ミナミシンシュウコウイキレンゴウ</t>
    </rPh>
    <rPh sb="8" eb="9">
      <t>ミナミ</t>
    </rPh>
    <rPh sb="9" eb="11">
      <t>シンシュウ</t>
    </rPh>
    <rPh sb="11" eb="13">
      <t>コウイキ</t>
    </rPh>
    <rPh sb="13" eb="17">
      <t>シンコウキキン</t>
    </rPh>
    <rPh sb="17" eb="19">
      <t>トクベツ</t>
    </rPh>
    <rPh sb="19" eb="21">
      <t>カイケイ</t>
    </rPh>
    <phoneticPr fontId="2"/>
  </si>
  <si>
    <t>南信州広域連合（一般会計）</t>
    <rPh sb="0" eb="7">
      <t>ミナミシンシュウコウイキレンゴウ</t>
    </rPh>
    <rPh sb="8" eb="10">
      <t>イッパン</t>
    </rPh>
    <rPh sb="10" eb="12">
      <t>カイケイ</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</si>
  <si>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</si>
  <si>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</si>
  <si>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</si>
  <si>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</si>
  <si>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</si>
  <si>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</si>
  <si>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</si>
  <si>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</si>
  <si>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</si>
  <si>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</si>
  <si>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</si>
  <si>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</si>
  <si>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実質公債費比率は類似団体と比較して高いものの、充当可能財源が将来負担額を上回っており、将来負担櫃は０となっている。
　公営企業債の償還もピークを過ぎ、減少しているので今後も償還額が過大にならないよう、適正化に取り組んでいく必要がある。</t>
    <rPh sb="1" eb="3">
      <t>ジッシツ</t>
    </rPh>
    <rPh sb="3" eb="6">
      <t>コウサイヒ</t>
    </rPh>
    <rPh sb="6" eb="8">
      <t>ヒリツ</t>
    </rPh>
    <rPh sb="9" eb="11">
      <t>ルイジ</t>
    </rPh>
    <rPh sb="11" eb="13">
      <t>ダンタイ</t>
    </rPh>
    <rPh sb="14" eb="16">
      <t>ヒカク</t>
    </rPh>
    <rPh sb="18" eb="19">
      <t>タカ</t>
    </rPh>
    <rPh sb="24" eb="26">
      <t>ジュウトウ</t>
    </rPh>
    <rPh sb="26" eb="28">
      <t>カノウ</t>
    </rPh>
    <rPh sb="28" eb="30">
      <t>ザイゲン</t>
    </rPh>
    <rPh sb="31" eb="33">
      <t>ショウライ</t>
    </rPh>
    <rPh sb="33" eb="35">
      <t>フタン</t>
    </rPh>
    <rPh sb="35" eb="36">
      <t>ガク</t>
    </rPh>
    <rPh sb="37" eb="39">
      <t>ウワマワ</t>
    </rPh>
    <rPh sb="44" eb="46">
      <t>ショウライ</t>
    </rPh>
    <rPh sb="46" eb="48">
      <t>フタン</t>
    </rPh>
    <rPh sb="48" eb="49">
      <t>ヒツ</t>
    </rPh>
    <rPh sb="60" eb="62">
      <t>コウエイ</t>
    </rPh>
    <rPh sb="62" eb="64">
      <t>キギョウ</t>
    </rPh>
    <rPh sb="64" eb="65">
      <t>サイ</t>
    </rPh>
    <rPh sb="66" eb="68">
      <t>ショウカン</t>
    </rPh>
    <rPh sb="73" eb="74">
      <t>ス</t>
    </rPh>
    <rPh sb="76" eb="78">
      <t>ゲンショウ</t>
    </rPh>
    <rPh sb="84" eb="86">
      <t>コンゴ</t>
    </rPh>
    <rPh sb="87" eb="89">
      <t>ショウカン</t>
    </rPh>
    <rPh sb="89" eb="90">
      <t>ガク</t>
    </rPh>
    <rPh sb="91" eb="93">
      <t>カダイ</t>
    </rPh>
    <rPh sb="101" eb="104">
      <t>テキセイカ</t>
    </rPh>
    <rPh sb="105" eb="106">
      <t>ト</t>
    </rPh>
    <rPh sb="107" eb="108">
      <t>ク</t>
    </rPh>
    <rPh sb="112" eb="114">
      <t>ヒツヨウ</t>
    </rPh>
    <phoneticPr fontId="5"/>
  </si>
  <si>
    <t>　将来負担比率は０であるものの、有形固定資産減価償却率は類似団体よりも高い水準にある。主な要因としては、保育所の有形固定資産減価償却率100％、庁舎の有形固定資産減価償却率が93.6％とかなり高いためである。公共施設等総合管理計画・個別施設計画に基づき老朽化対策に取り組んでいく。</t>
    <rPh sb="1" eb="3">
      <t>ショウライ</t>
    </rPh>
    <rPh sb="3" eb="5">
      <t>フタン</t>
    </rPh>
    <rPh sb="5" eb="7">
      <t>ヒリツ</t>
    </rPh>
    <rPh sb="16" eb="18">
      <t>ユウケイ</t>
    </rPh>
    <rPh sb="18" eb="20">
      <t>コテイ</t>
    </rPh>
    <rPh sb="20" eb="22">
      <t>シサン</t>
    </rPh>
    <rPh sb="22" eb="24">
      <t>ゲンカ</t>
    </rPh>
    <rPh sb="24" eb="26">
      <t>ショウキャク</t>
    </rPh>
    <rPh sb="26" eb="27">
      <t>リツ</t>
    </rPh>
    <rPh sb="28" eb="30">
      <t>ルイジ</t>
    </rPh>
    <rPh sb="30" eb="32">
      <t>ダンタイ</t>
    </rPh>
    <rPh sb="35" eb="36">
      <t>タカ</t>
    </rPh>
    <rPh sb="37" eb="39">
      <t>スイジュン</t>
    </rPh>
    <rPh sb="43" eb="44">
      <t>オモ</t>
    </rPh>
    <rPh sb="45" eb="47">
      <t>ヨウイン</t>
    </rPh>
    <rPh sb="52" eb="54">
      <t>ホイク</t>
    </rPh>
    <rPh sb="54" eb="55">
      <t>ジョ</t>
    </rPh>
    <rPh sb="56" eb="58">
      <t>ユウケイ</t>
    </rPh>
    <rPh sb="58" eb="60">
      <t>コテイ</t>
    </rPh>
    <rPh sb="60" eb="62">
      <t>シサン</t>
    </rPh>
    <rPh sb="62" eb="64">
      <t>ゲンカ</t>
    </rPh>
    <rPh sb="64" eb="66">
      <t>ショウキャク</t>
    </rPh>
    <rPh sb="66" eb="67">
      <t>リツ</t>
    </rPh>
    <rPh sb="72" eb="74">
      <t>チョウシャ</t>
    </rPh>
    <rPh sb="75" eb="86">
      <t>ユウケイコテイシサンゲンカショウキャクリツ</t>
    </rPh>
    <rPh sb="96" eb="97">
      <t>タカ</t>
    </rPh>
    <rPh sb="104" eb="106">
      <t>コウキョウ</t>
    </rPh>
    <rPh sb="106" eb="108">
      <t>シセツ</t>
    </rPh>
    <rPh sb="108" eb="109">
      <t>トウ</t>
    </rPh>
    <rPh sb="109" eb="111">
      <t>ソウゴウ</t>
    </rPh>
    <rPh sb="111" eb="113">
      <t>カンリ</t>
    </rPh>
    <rPh sb="113" eb="115">
      <t>ケイカク</t>
    </rPh>
    <rPh sb="116" eb="118">
      <t>コベツ</t>
    </rPh>
    <rPh sb="118" eb="120">
      <t>シセツ</t>
    </rPh>
    <rPh sb="120" eb="122">
      <t>ケイカク</t>
    </rPh>
    <rPh sb="123" eb="124">
      <t>モト</t>
    </rPh>
    <rPh sb="126" eb="129">
      <t>ロウキュウカ</t>
    </rPh>
    <rPh sb="129" eb="131">
      <t>タイサク</t>
    </rPh>
    <rPh sb="132" eb="133">
      <t>ト</t>
    </rPh>
    <rPh sb="134" eb="135">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</si>
</sst>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5FC5-457A-848C-177040FF7F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378787</c:v>
                </c:pt>
                <c:pt idx="1">
                  <c:v>342723</c:v>
                </c:pt>
                <c:pt idx="2">
                  <c:v>926210</c:v>
                </c:pt>
                <c:pt idx="3">
                  <c:v>684475</c:v>
                </c:pt>
                <c:pt idx="4">
                  <c:v>423404</c:v>
                </c:pt>
              </c:numCache>
            </c:numRef>
          </c:val>
          <c:smooth val="0"/>
          <c:extLst>
            <c:ext xmlns:c16="http://schemas.microsoft.com/office/drawing/2014/chart" uri="{C3380CC4-5D6E-409C-BE32-E72D297353CC}">
              <c16:uniqueId val="{00000001-5FC5-457A-848C-177040FF7F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6.29</c:v>
                </c:pt>
                <c:pt idx="1">
                  <c:v>3.72</c:v>
                </c:pt>
                <c:pt idx="2">
                  <c:v>-10.77</c:v>
                </c:pt>
                <c:pt idx="3">
                  <c:v>5.38</c:v>
                </c:pt>
                <c:pt idx="4">
                  <c:v>4.0999999999999996</c:v>
                </c:pt>
              </c:numCache>
            </c:numRef>
          </c:val>
          <c:extLst>
            <c:ext xmlns:c16="http://schemas.microsoft.com/office/drawing/2014/chart" uri="{C3380CC4-5D6E-409C-BE32-E72D297353CC}">
              <c16:uniqueId val="{00000000-7682-47FD-AAB7-773E3B1753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78.319999999999993</c:v>
                </c:pt>
                <c:pt idx="1">
                  <c:v>79.16</c:v>
                </c:pt>
                <c:pt idx="2">
                  <c:v>47.93</c:v>
                </c:pt>
                <c:pt idx="3">
                  <c:v>27.58</c:v>
                </c:pt>
                <c:pt idx="4">
                  <c:v>19.559999999999999</c:v>
                </c:pt>
              </c:numCache>
            </c:numRef>
          </c:val>
          <c:extLst>
            <c:ext xmlns:c16="http://schemas.microsoft.com/office/drawing/2014/chart" uri="{C3380CC4-5D6E-409C-BE32-E72D297353CC}">
              <c16:uniqueId val="{00000001-7682-47FD-AAB7-773E3B1753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8.07</c:v>
                </c:pt>
                <c:pt idx="1">
                  <c:v>-7.4</c:v>
                </c:pt>
                <c:pt idx="2">
                  <c:v>-52.19</c:v>
                </c:pt>
                <c:pt idx="3">
                  <c:v>-5.85</c:v>
                </c:pt>
                <c:pt idx="4">
                  <c:v>-9.1199999999999992</c:v>
                </c:pt>
              </c:numCache>
            </c:numRef>
          </c:val>
          <c:smooth val="0"/>
          <c:extLst>
            <c:ext xmlns:c16="http://schemas.microsoft.com/office/drawing/2014/chart" uri="{C3380CC4-5D6E-409C-BE32-E72D297353CC}">
              <c16:uniqueId val="{00000002-7682-47FD-AAB7-773E3B1753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124-4E62-9F56-6B58E72C9CB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124-4E62-9F56-6B58E72C9CBB}"/>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0.56000000000000005</c:v>
                </c:pt>
                <c:pt idx="4">
                  <c:v>#N/A</c:v>
                </c:pt>
                <c:pt idx="5">
                  <c:v>0.18</c:v>
                </c:pt>
                <c:pt idx="6">
                  <c:v>#N/A</c:v>
                </c:pt>
                <c:pt idx="7">
                  <c:v>0</c:v>
                </c:pt>
                <c:pt idx="8">
                  <c:v>#N/A</c:v>
                </c:pt>
                <c:pt idx="9">
                  <c:v>0</c:v>
                </c:pt>
              </c:numCache>
            </c:numRef>
          </c:val>
          <c:extLst>
            <c:ext xmlns:c16="http://schemas.microsoft.com/office/drawing/2014/chart" uri="{C3380CC4-5D6E-409C-BE32-E72D297353CC}">
              <c16:uniqueId val="{00000002-0124-4E62-9F56-6B58E72C9CB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0124-4E62-9F56-6B58E72C9CB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0124-4E62-9F56-6B58E72C9CBB}"/>
            </c:ext>
          </c:extLst>
        </c:ser>
        <c:ser>
          <c:idx val="5"/>
          <c:order val="5"/>
          <c:tx>
            <c:strRef>
              <c:f>データシート!$A$32</c:f>
              <c:strCache>
                <c:ptCount val="1"/>
                <c:pt idx="0">
                  <c:v>国民健康保険特別会計（診療施設事業）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0.77</c:v>
                </c:pt>
                <c:pt idx="2">
                  <c:v>#N/A</c:v>
                </c:pt>
                <c:pt idx="3">
                  <c:v>0.36</c:v>
                </c:pt>
                <c:pt idx="4">
                  <c:v>#N/A</c:v>
                </c:pt>
                <c:pt idx="5">
                  <c:v>0.76</c:v>
                </c:pt>
                <c:pt idx="6">
                  <c:v>#N/A</c:v>
                </c:pt>
                <c:pt idx="7">
                  <c:v>0.21</c:v>
                </c:pt>
                <c:pt idx="8">
                  <c:v>#N/A</c:v>
                </c:pt>
                <c:pt idx="9">
                  <c:v>0.01</c:v>
                </c:pt>
              </c:numCache>
            </c:numRef>
          </c:val>
          <c:extLst>
            <c:ext xmlns:c16="http://schemas.microsoft.com/office/drawing/2014/chart" uri="{C3380CC4-5D6E-409C-BE32-E72D297353CC}">
              <c16:uniqueId val="{00000005-0124-4E62-9F56-6B58E72C9CBB}"/>
            </c:ext>
          </c:extLst>
        </c:ser>
        <c:ser>
          <c:idx val="6"/>
          <c:order val="6"/>
          <c:tx>
            <c:strRef>
              <c:f>データシート!$A$33</c:f>
              <c:strCache>
                <c:ptCount val="1"/>
                <c:pt idx="0">
                  <c:v>介護保険特別会計（介護サービス事業勘定）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0.25</c:v>
                </c:pt>
                <c:pt idx="2">
                  <c:v>#N/A</c:v>
                </c:pt>
                <c:pt idx="3">
                  <c:v>0.25</c:v>
                </c:pt>
                <c:pt idx="4">
                  <c:v>#N/A</c:v>
                </c:pt>
                <c:pt idx="5">
                  <c:v>0.2</c:v>
                </c:pt>
                <c:pt idx="6">
                  <c:v>#N/A</c:v>
                </c:pt>
                <c:pt idx="7">
                  <c:v>0.13</c:v>
                </c:pt>
                <c:pt idx="8">
                  <c:v>#N/A</c:v>
                </c:pt>
                <c:pt idx="9">
                  <c:v>0.09</c:v>
                </c:pt>
              </c:numCache>
            </c:numRef>
          </c:val>
          <c:extLst>
            <c:ext xmlns:c16="http://schemas.microsoft.com/office/drawing/2014/chart" uri="{C3380CC4-5D6E-409C-BE32-E72D297353CC}">
              <c16:uniqueId val="{00000006-0124-4E62-9F56-6B58E72C9CBB}"/>
            </c:ext>
          </c:extLst>
        </c:ser>
        <c:ser>
          <c:idx val="7"/>
          <c:order val="7"/>
          <c:tx>
            <c:strRef>
              <c:f>データシート!$A$34</c:f>
              <c:strCache>
                <c:ptCount val="1"/>
                <c:pt idx="0">
                  <c:v>国民健康保険特別会計（国民健康保険事業）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1.43</c:v>
                </c:pt>
                <c:pt idx="2">
                  <c:v>#N/A</c:v>
                </c:pt>
                <c:pt idx="3">
                  <c:v>1.18</c:v>
                </c:pt>
                <c:pt idx="4">
                  <c:v>#N/A</c:v>
                </c:pt>
                <c:pt idx="5">
                  <c:v>1.82</c:v>
                </c:pt>
                <c:pt idx="6">
                  <c:v>#N/A</c:v>
                </c:pt>
                <c:pt idx="7">
                  <c:v>2.04</c:v>
                </c:pt>
                <c:pt idx="8">
                  <c:v>#N/A</c:v>
                </c:pt>
                <c:pt idx="9">
                  <c:v>0.63</c:v>
                </c:pt>
              </c:numCache>
            </c:numRef>
          </c:val>
          <c:extLst>
            <c:ext xmlns:c16="http://schemas.microsoft.com/office/drawing/2014/chart" uri="{C3380CC4-5D6E-409C-BE32-E72D297353CC}">
              <c16:uniqueId val="{00000007-0124-4E62-9F56-6B58E72C9CBB}"/>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0.32</c:v>
                </c:pt>
                <c:pt idx="2">
                  <c:v>#N/A</c:v>
                </c:pt>
                <c:pt idx="3">
                  <c:v>0.71</c:v>
                </c:pt>
                <c:pt idx="4">
                  <c:v>#N/A</c:v>
                </c:pt>
                <c:pt idx="5">
                  <c:v>0.72</c:v>
                </c:pt>
                <c:pt idx="6">
                  <c:v>#N/A</c:v>
                </c:pt>
                <c:pt idx="7">
                  <c:v>1.44</c:v>
                </c:pt>
                <c:pt idx="8">
                  <c:v>#N/A</c:v>
                </c:pt>
                <c:pt idx="9">
                  <c:v>2.7</c:v>
                </c:pt>
              </c:numCache>
            </c:numRef>
          </c:val>
          <c:extLst>
            <c:ext xmlns:c16="http://schemas.microsoft.com/office/drawing/2014/chart" uri="{C3380CC4-5D6E-409C-BE32-E72D297353CC}">
              <c16:uniqueId val="{00000008-0124-4E62-9F56-6B58E72C9CB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6.28</c:v>
                </c:pt>
                <c:pt idx="2">
                  <c:v>#N/A</c:v>
                </c:pt>
                <c:pt idx="3">
                  <c:v>3.72</c:v>
                </c:pt>
                <c:pt idx="4">
                  <c:v>10.77</c:v>
                </c:pt>
                <c:pt idx="5">
                  <c:v>#N/A</c:v>
                </c:pt>
                <c:pt idx="6">
                  <c:v>#N/A</c:v>
                </c:pt>
                <c:pt idx="7">
                  <c:v>5.38</c:v>
                </c:pt>
                <c:pt idx="8">
                  <c:v>#N/A</c:v>
                </c:pt>
                <c:pt idx="9">
                  <c:v>3.99</c:v>
                </c:pt>
              </c:numCache>
            </c:numRef>
          </c:val>
          <c:extLst>
            <c:ext xmlns:c16="http://schemas.microsoft.com/office/drawing/2014/chart" uri="{C3380CC4-5D6E-409C-BE32-E72D297353CC}">
              <c16:uniqueId val="{00000009-0124-4E62-9F56-6B58E72C9CB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121</c:v>
                </c:pt>
                <c:pt idx="5">
                  <c:v>109</c:v>
                </c:pt>
                <c:pt idx="8">
                  <c:v>95</c:v>
                </c:pt>
                <c:pt idx="11">
                  <c:v>109</c:v>
                </c:pt>
                <c:pt idx="14">
                  <c:v>111</c:v>
                </c:pt>
              </c:numCache>
            </c:numRef>
          </c:val>
          <c:extLst>
            <c:ext xmlns:c16="http://schemas.microsoft.com/office/drawing/2014/chart" uri="{C3380CC4-5D6E-409C-BE32-E72D297353CC}">
              <c16:uniqueId val="{00000000-D27B-4CBD-9221-8B9DD82A6A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27B-4CBD-9221-8B9DD82A6A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1</c:v>
                </c:pt>
                <c:pt idx="9">
                  <c:v>1</c:v>
                </c:pt>
                <c:pt idx="12">
                  <c:v>0</c:v>
                </c:pt>
              </c:numCache>
            </c:numRef>
          </c:val>
          <c:extLst>
            <c:ext xmlns:c16="http://schemas.microsoft.com/office/drawing/2014/chart" uri="{C3380CC4-5D6E-409C-BE32-E72D297353CC}">
              <c16:uniqueId val="{00000002-D27B-4CBD-9221-8B9DD82A6A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2</c:v>
                </c:pt>
                <c:pt idx="6">
                  <c:v>1</c:v>
                </c:pt>
                <c:pt idx="9">
                  <c:v>0</c:v>
                </c:pt>
                <c:pt idx="12">
                  <c:v>1</c:v>
                </c:pt>
              </c:numCache>
            </c:numRef>
          </c:val>
          <c:extLst>
            <c:ext xmlns:c16="http://schemas.microsoft.com/office/drawing/2014/chart" uri="{C3380CC4-5D6E-409C-BE32-E72D297353CC}">
              <c16:uniqueId val="{00000003-D27B-4CBD-9221-8B9DD82A6A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64</c:v>
                </c:pt>
                <c:pt idx="3">
                  <c:v>68</c:v>
                </c:pt>
                <c:pt idx="6">
                  <c:v>66</c:v>
                </c:pt>
                <c:pt idx="9">
                  <c:v>64</c:v>
                </c:pt>
                <c:pt idx="12">
                  <c:v>69</c:v>
                </c:pt>
              </c:numCache>
            </c:numRef>
          </c:val>
          <c:extLst>
            <c:ext xmlns:c16="http://schemas.microsoft.com/office/drawing/2014/chart" uri="{C3380CC4-5D6E-409C-BE32-E72D297353CC}">
              <c16:uniqueId val="{00000004-D27B-4CBD-9221-8B9DD82A6A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27B-4CBD-9221-8B9DD82A6A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27B-4CBD-9221-8B9DD82A6A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109</c:v>
                </c:pt>
                <c:pt idx="3">
                  <c:v>95</c:v>
                </c:pt>
                <c:pt idx="6">
                  <c:v>92</c:v>
                </c:pt>
                <c:pt idx="9">
                  <c:v>96</c:v>
                </c:pt>
                <c:pt idx="12">
                  <c:v>105</c:v>
                </c:pt>
              </c:numCache>
            </c:numRef>
          </c:val>
          <c:extLst>
            <c:ext xmlns:c16="http://schemas.microsoft.com/office/drawing/2014/chart" uri="{C3380CC4-5D6E-409C-BE32-E72D297353CC}">
              <c16:uniqueId val="{00000007-D27B-4CBD-9221-8B9DD82A6A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56</c:v>
                </c:pt>
                <c:pt idx="2">
                  <c:v>#N/A</c:v>
                </c:pt>
                <c:pt idx="3">
                  <c:v>#N/A</c:v>
                </c:pt>
                <c:pt idx="4">
                  <c:v>58</c:v>
                </c:pt>
                <c:pt idx="5">
                  <c:v>#N/A</c:v>
                </c:pt>
                <c:pt idx="6">
                  <c:v>#N/A</c:v>
                </c:pt>
                <c:pt idx="7">
                  <c:v>65</c:v>
                </c:pt>
                <c:pt idx="8">
                  <c:v>#N/A</c:v>
                </c:pt>
                <c:pt idx="9">
                  <c:v>#N/A</c:v>
                </c:pt>
                <c:pt idx="10">
                  <c:v>52</c:v>
                </c:pt>
                <c:pt idx="11">
                  <c:v>#N/A</c:v>
                </c:pt>
                <c:pt idx="12">
                  <c:v>#N/A</c:v>
                </c:pt>
                <c:pt idx="13">
                  <c:v>64</c:v>
                </c:pt>
                <c:pt idx="14">
                  <c:v>#N/A</c:v>
                </c:pt>
              </c:numCache>
            </c:numRef>
          </c:val>
          <c:smooth val="0"/>
          <c:extLst>
            <c:ext xmlns:c16="http://schemas.microsoft.com/office/drawing/2014/chart" uri="{C3380CC4-5D6E-409C-BE32-E72D297353CC}">
              <c16:uniqueId val="{00000008-D27B-4CBD-9221-8B9DD82A6A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994</c:v>
                </c:pt>
                <c:pt idx="5">
                  <c:v>981</c:v>
                </c:pt>
                <c:pt idx="8">
                  <c:v>1037</c:v>
                </c:pt>
                <c:pt idx="11">
                  <c:v>979</c:v>
                </c:pt>
                <c:pt idx="14">
                  <c:v>972</c:v>
                </c:pt>
              </c:numCache>
            </c:numRef>
          </c:val>
          <c:extLst>
            <c:ext xmlns:c16="http://schemas.microsoft.com/office/drawing/2014/chart" uri="{C3380CC4-5D6E-409C-BE32-E72D297353CC}">
              <c16:uniqueId val="{00000000-1E7F-4CBE-B3A4-20BE868EAD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20</c:v>
                </c:pt>
                <c:pt idx="5">
                  <c:v>14</c:v>
                </c:pt>
                <c:pt idx="8">
                  <c:v>7</c:v>
                </c:pt>
                <c:pt idx="11">
                  <c:v>6</c:v>
                </c:pt>
                <c:pt idx="14">
                  <c:v>12</c:v>
                </c:pt>
              </c:numCache>
            </c:numRef>
          </c:val>
          <c:extLst>
            <c:ext xmlns:c16="http://schemas.microsoft.com/office/drawing/2014/chart" uri="{C3380CC4-5D6E-409C-BE32-E72D297353CC}">
              <c16:uniqueId val="{00000001-1E7F-4CBE-B3A4-20BE868EAD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1173</c:v>
                </c:pt>
                <c:pt idx="5">
                  <c:v>1163</c:v>
                </c:pt>
                <c:pt idx="8">
                  <c:v>964</c:v>
                </c:pt>
                <c:pt idx="11">
                  <c:v>789</c:v>
                </c:pt>
                <c:pt idx="14">
                  <c:v>721</c:v>
                </c:pt>
              </c:numCache>
            </c:numRef>
          </c:val>
          <c:extLst>
            <c:ext xmlns:c16="http://schemas.microsoft.com/office/drawing/2014/chart" uri="{C3380CC4-5D6E-409C-BE32-E72D297353CC}">
              <c16:uniqueId val="{00000002-1E7F-4CBE-B3A4-20BE868EAD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7F-4CBE-B3A4-20BE868EAD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44</c:v>
                </c:pt>
                <c:pt idx="9">
                  <c:v>0</c:v>
                </c:pt>
                <c:pt idx="12">
                  <c:v>0</c:v>
                </c:pt>
              </c:numCache>
            </c:numRef>
          </c:val>
          <c:extLst>
            <c:ext xmlns:c16="http://schemas.microsoft.com/office/drawing/2014/chart" uri="{C3380CC4-5D6E-409C-BE32-E72D297353CC}">
              <c16:uniqueId val="{00000004-1E7F-4CBE-B3A4-20BE868EAD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7F-4CBE-B3A4-20BE868EAD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194</c:v>
                </c:pt>
                <c:pt idx="3">
                  <c:v>189</c:v>
                </c:pt>
                <c:pt idx="6">
                  <c:v>175</c:v>
                </c:pt>
                <c:pt idx="9">
                  <c:v>244</c:v>
                </c:pt>
                <c:pt idx="12">
                  <c:v>101</c:v>
                </c:pt>
              </c:numCache>
            </c:numRef>
          </c:val>
          <c:extLst>
            <c:ext xmlns:c16="http://schemas.microsoft.com/office/drawing/2014/chart" uri="{C3380CC4-5D6E-409C-BE32-E72D297353CC}">
              <c16:uniqueId val="{00000006-1E7F-4CBE-B3A4-20BE868EAD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c:v>
                </c:pt>
                <c:pt idx="3">
                  <c:v>19</c:v>
                </c:pt>
                <c:pt idx="6">
                  <c:v>43</c:v>
                </c:pt>
                <c:pt idx="9">
                  <c:v>55</c:v>
                </c:pt>
                <c:pt idx="12">
                  <c:v>52</c:v>
                </c:pt>
              </c:numCache>
            </c:numRef>
          </c:val>
          <c:extLst>
            <c:ext xmlns:c16="http://schemas.microsoft.com/office/drawing/2014/chart" uri="{C3380CC4-5D6E-409C-BE32-E72D297353CC}">
              <c16:uniqueId val="{00000007-1E7F-4CBE-B3A4-20BE868EAD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558</c:v>
                </c:pt>
                <c:pt idx="3">
                  <c:v>541</c:v>
                </c:pt>
                <c:pt idx="6">
                  <c:v>516</c:v>
                </c:pt>
                <c:pt idx="9">
                  <c:v>459</c:v>
                </c:pt>
                <c:pt idx="12">
                  <c:v>394</c:v>
                </c:pt>
              </c:numCache>
            </c:numRef>
          </c:val>
          <c:extLst>
            <c:ext xmlns:c16="http://schemas.microsoft.com/office/drawing/2014/chart" uri="{C3380CC4-5D6E-409C-BE32-E72D297353CC}">
              <c16:uniqueId val="{00000008-1E7F-4CBE-B3A4-20BE868EAD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c:v>
                </c:pt>
                <c:pt idx="3">
                  <c:v>2</c:v>
                </c:pt>
                <c:pt idx="6">
                  <c:v>3</c:v>
                </c:pt>
                <c:pt idx="9">
                  <c:v>0</c:v>
                </c:pt>
                <c:pt idx="12">
                  <c:v>0</c:v>
                </c:pt>
              </c:numCache>
            </c:numRef>
          </c:val>
          <c:extLst>
            <c:ext xmlns:c16="http://schemas.microsoft.com/office/drawing/2014/chart" uri="{C3380CC4-5D6E-409C-BE32-E72D297353CC}">
              <c16:uniqueId val="{00000009-1E7F-4CBE-B3A4-20BE868EAD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722</c:v>
                </c:pt>
                <c:pt idx="3">
                  <c:v>731</c:v>
                </c:pt>
                <c:pt idx="6">
                  <c:v>774</c:v>
                </c:pt>
                <c:pt idx="9">
                  <c:v>873</c:v>
                </c:pt>
                <c:pt idx="12">
                  <c:v>868</c:v>
                </c:pt>
              </c:numCache>
            </c:numRef>
          </c:val>
          <c:extLst>
            <c:ext xmlns:c16="http://schemas.microsoft.com/office/drawing/2014/chart" uri="{C3380CC4-5D6E-409C-BE32-E72D297353CC}">
              <c16:uniqueId val="{0000000A-1E7F-4CBE-B3A4-20BE868EAD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E7F-4CBE-B3A4-20BE868EAD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300</c:v>
                </c:pt>
                <c:pt idx="1">
                  <c:v>165</c:v>
                </c:pt>
                <c:pt idx="2">
                  <c:v>118</c:v>
                </c:pt>
              </c:numCache>
            </c:numRef>
          </c:val>
          <c:extLst>
            <c:ext xmlns:c16="http://schemas.microsoft.com/office/drawing/2014/chart" uri="{C3380CC4-5D6E-409C-BE32-E72D297353CC}">
              <c16:uniqueId val="{00000000-A74A-4F44-818D-46F5474FA7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254</c:v>
                </c:pt>
                <c:pt idx="1">
                  <c:v>234</c:v>
                </c:pt>
                <c:pt idx="2">
                  <c:v>211</c:v>
                </c:pt>
              </c:numCache>
            </c:numRef>
          </c:val>
          <c:extLst>
            <c:ext xmlns:c16="http://schemas.microsoft.com/office/drawing/2014/chart" uri="{C3380CC4-5D6E-409C-BE32-E72D297353CC}">
              <c16:uniqueId val="{00000001-A74A-4F44-818D-46F5474FA7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309</c:v>
                </c:pt>
                <c:pt idx="1">
                  <c:v>284</c:v>
                </c:pt>
                <c:pt idx="2">
                  <c:v>280</c:v>
                </c:pt>
              </c:numCache>
            </c:numRef>
          </c:val>
          <c:extLst>
            <c:ext xmlns:c16="http://schemas.microsoft.com/office/drawing/2014/chart" uri="{C3380CC4-5D6E-409C-BE32-E72D297353CC}">
              <c16:uniqueId val="{00000002-A74A-4F44-818D-46F5474FA70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{82AEA302-010D-4AA5-AF15-207B1326A1BB}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C9F-427D-8EC2-FE60C60D43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{E962E6CD-F53B-41C2-81F0-F5A2D7CD79C2}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9F-427D-8EC2-FE60C60D43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{8D303D32-826E-4B72-865A-A8799A0C58C4}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9F-427D-8EC2-FE60C60D43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{9B8FEC69-E14A-4528-A419-1B89D0BC9F4D}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9F-427D-8EC2-FE60C60D43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{0B233119-E5F8-4E2C-8682-BCC17EB1D772}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9F-427D-8EC2-FE60C60D432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{369FFB43-079C-4AFB-AC38-B224DC3D94AC}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C9F-427D-8EC2-FE60C60D432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{F625A65C-E403-437A-91F1-29371D4CE8CB}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C9F-427D-8EC2-FE60C60D432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{E7F44D20-F1EF-4040-89FB-B1B6493EF65C}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C9F-427D-8EC2-FE60C60D432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{5FD18A96-DA41-4E0D-8724-AC3F20418D22}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C9F-427D-8EC2-FE60C60D43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68.900000000000006</c:v>
                </c:pt>
                <c:pt idx="16">
                  <c:v>69</c:v>
                </c:pt>
                <c:pt idx="24">
                  <c:v>67.5</c:v>
                </c:pt>
                <c:pt idx="32">
                  <c:v>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C9F-427D-8EC2-FE60C60D43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{67808693-3D65-4FA8-A97A-9A6B268BF2E8}</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C9F-427D-8EC2-FE60C60D43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{F084FF64-7ED0-42BB-910F-34020682C412}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9F-427D-8EC2-FE60C60D43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{7BFF2534-E536-47D1-93EA-6440F0CFA4A3}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9F-427D-8EC2-FE60C60D43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{4EDC64E8-7DC6-4441-AA5D-2450750C951E}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9F-427D-8EC2-FE60C60D43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{B4456422-9744-45BA-9A6A-6359F65C40F2}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9F-427D-8EC2-FE60C60D4329}"/>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{319CA222-BAB2-4EC2-97A6-B4A95F4C45AE}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C9F-427D-8EC2-FE60C60D4329}"/>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{B8E9E8E0-F8E3-42DB-B40C-83A2DFE2A380}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C9F-427D-8EC2-FE60C60D4329}"/>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{7071BEBE-998D-4545-9498-529C3E6E6CE7}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C9F-427D-8EC2-FE60C60D4329}"/>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{6E0EDE28-71B0-4748-859E-3617A8AB9EDB}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C9F-427D-8EC2-FE60C60D43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56.3</c:v>
                </c:pt>
                <c:pt idx="16">
                  <c:v>57.6</c:v>
                </c:pt>
                <c:pt idx="24">
                  <c:v>58.8</c:v>
                </c:pt>
                <c:pt idx="32">
                  <c:v>59.5</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5C9F-427D-8EC2-FE60C60D4329}"/>
            </c:ext>
          </c:extLst>
        </c:ser>
        <c:dLbls>
          <c:showLegendKey val="0"/>
          <c:showVal val="1"/>
          <c:showCatName val="0"/>
          <c:showSerName val="0"/>
          <c:showPercent val="0"/>
          <c:showBubbleSize val="0"/>
        </c:dLbls>
        <c:axId val="46179840"/>
        <c:axId val="46181760"/>
      </c:scatterChart>
      <c:valAx>
        <c:axId val="46179840"/>
        <c:scaling>
          <c:orientation val="minMax"/>
          <c:max val="59.800000000000004"/>
          <c:min val="56.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{CC1962DB-CD48-4A18-8E38-6604D5CF7404}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655-4F4A-A191-2F803E034BC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{567D650C-373D-4A5C-B147-0FAB2C0C835A}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655-4F4A-A191-2F803E034BC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{62E52878-91A6-41CA-A89B-4DC55FC624D6}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655-4F4A-A191-2F803E034BC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{092728D5-3FF0-48C7-9933-AE991F67C739}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655-4F4A-A191-2F803E034BC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{B04F69C6-9B0F-4235-8FE0-49D5AD644E55}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655-4F4A-A191-2F803E034BC6}"/>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{B185E9D5-FB6D-4E49-BC47-E329AD875584}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655-4F4A-A191-2F803E034BC6}"/>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{EDB3D301-A6FD-4B35-B982-E9EAC387812A}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655-4F4A-A191-2F803E034BC6}"/>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{F5B3351F-5197-49B0-8A55-EF1227C6919A}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655-4F4A-A191-2F803E034BC6}"/>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{13A03824-F478-45A6-B812-738E7D848A7C}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655-4F4A-A191-2F803E034BC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9.9</c:v>
                </c:pt>
                <c:pt idx="16">
                  <c:v>10.3</c:v>
                </c:pt>
                <c:pt idx="24">
                  <c:v>10.7</c:v>
                </c:pt>
                <c:pt idx="32">
                  <c:v>11.7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655-4F4A-A191-2F803E034BC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{1D71425B-C38B-4988-8530-0FD0A6A5AD46}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655-4F4A-A191-2F803E034BC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{24CF1473-779B-4C3A-BF49-6D22FA989BEC}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655-4F4A-A191-2F803E034BC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{95855032-B435-4690-8D90-386594FA8410}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655-4F4A-A191-2F803E034BC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{0407F9B1-B13E-4700-B561-6CAAC2E6FAAC}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655-4F4A-A191-2F803E034BC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{887986CC-60EF-4F89-AE2F-3FD005892EE4}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655-4F4A-A191-2F803E034BC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{A816FBF3-6DAE-4C39-BD5D-2C98EC6A2214}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655-4F4A-A191-2F803E034BC6}"/>
                </c:ext>
              </c:extLst>
            </c:dLbl>
            <c:dLbl>
              <c:idx val="16"/>
              <c:layout>
                <c:manualLayout>
                  <c:x val="-4.5160355153971307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{FFFD29B9-9F33-4296-B2A5-F07F2CC2D397}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655-4F4A-A191-2F803E034BC6}"/>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{431BE533-F214-441C-ACDE-FD1930A5F986}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655-4F4A-A191-2F803E034BC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{8B2CBB77-1B5A-488A-A3B2-CBB450E2C374}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655-4F4A-A191-2F803E034BC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655-4F4A-A191-2F803E034BC6}"/>
            </c:ext>
          </c:extLst>
        </c:ser>
        <c:dLbls>
          <c:showLegendKey val="0"/>
          <c:showVal val="1"/>
          <c:showCatName val="0"/>
          <c:showSerName val="0"/>
          <c:showPercent val="0"/>
          <c:showBubbleSize val="0"/>
        </c:dLbls>
        <c:axId val="84219776"/>
        <c:axId val="84234240"/>
      </c:scatterChart>
      <c:valAx>
        <c:axId val="84219776"/>
        <c:scaling>
          <c:orientation val="minMax"/>
          <c:max val="7.8999999999999995"/>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が減少傾向であったが、令和元年度は増加している。また、簡易水道及び下水道事業で借入した償還はピークを過ぎ横ばいで推移している。今後は今まで以上に償還額が過大とならないよう、新規発行債の抑制等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計画的に基金を積み立てた結果、将来負担額を充当可能財源等が上回った結果となったが、充当可能財源等は減少傾向にある。基金の計画的な積立等今後も引き続き財政健全化に努めていく。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長野県売木村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財政調整基金、減債基金の取り崩しにより基金全体では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当面は大型事業の実施を見送る等実施事業を見直し、積立額を維持する。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・経済事情の著しい変動等により財源が著しく不足する場合において、当該不足額を埋めるための経費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・災害により生じた経費又は災害により生じた減収を埋めるための経費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・長期にわたる財源の育成のためにする財産の取得等のための経費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・温泉施設の整備に要する経費の財源に充てる。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・村のイベント等、寄付申出に係る拠出。</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（産業振興・環境保全に関する事業、村民の医療・福祉に関する事業、文化・生涯学習・スポーツ振興に関する事業、子育て支援・教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育振興に関する事業）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・学校教育の推進に要する経費の財源に充てる。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下水道施設整備基金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・下水道施設の整備に要する経費の財源に充てる。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ふるさと寄附金基金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・寄附申出により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百万円積み立て、産業振興にかなする事業・教育振興に関する事業等で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・公共施設の修繕や、災害に備え計画的に基金を積み立てる。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村道改良、村道修繕に多額の費用をを要したため等により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今後は大型事業の建設を極力抑え、できるだけ保有額の増加に努める。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元金返済のため、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将来の返済のための計画的な積み立てを今後も継続する。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6DAB4D0-E9FF-4C6E-9AFE-B832DE1875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20D4790-0D4B-4CAB-B839-D8DC3DBA7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2E95A408-9B80-4D85-B037-3D7DE32FACD5}"/>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954B3333-5D0E-4BC4-B392-2FB50F68BC7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9D5D0D4F-7AD5-4C97-A39C-1BC38ECD9E6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93CBF853-5826-4959-B2AE-4E8CD3FE4DF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465B6C91-0BF6-4282-9567-EC8C58CFDEA1}"/>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E6A24E9D-73B6-4549-A7B4-3C2AAAC13C14}"/>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135A3749-E3A6-4CE8-9CF8-16BBA1C000AC}"/>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FC6CCF5B-E10F-40AB-8563-FF6B1E21D48A}"/>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CDD457F3-69F8-4160-B15D-FBD943744D2F}"/>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8F670A79-2850-4F6A-AF95-E89CA453638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E91B24B0-F87F-4F9D-BE90-3EFF3B8F585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6E6EDA1F-377C-4AA5-BC90-CB0FF883A01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1DFE3560-1BA4-404E-889B-0C98C58CFC6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174D2122-81D9-4633-8E1C-0E23C76A082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6B382D49-FD2F-4639-88C4-3E2757CC674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B34F9A35-1E13-4938-8D22-0C0A9EC2740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27F58DBA-8933-4E1A-AFE9-57105DBF0AC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61D998D6-8AB8-4C73-A0A9-7A09B192214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914D1642-94C2-4D81-9D29-32CE42DBEE6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541
43.43
1,222,839
1,194,896
24,748
603,132
868,123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B1B0F5BC-1F43-49D5-A64C-AC83F1C2073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1D57FB18-42CC-41FE-BCCC-A3DCEFA2D6E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BB149F9C-FC46-402E-98AC-F1DD9709BF34}"/>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59EB8FEC-C732-43A7-9D89-29116E6D317E}"/>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0BAD5A4D-F6CB-4280-A58D-84ED0D88FAFB}"/>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70CE0704-2903-45CC-A0B5-FB220044D663}"/>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F1C230B3-F5FB-4154-9559-4B6B9B59CD1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7DD46530-5749-4630-9568-74448AFCDBB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A5251585-0E0B-41C9-9D86-BB0EF627642B}"/>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B5C4817C-5CAB-4EDB-8963-9E15A5E0C3D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3F3FDDA6-BFBC-49BC-BC85-678D4487189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4B9232D6-43F0-4306-A270-87EC2EEEA2F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338D54D4-C0D4-414A-AFFD-69346684A42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5D888694-2F4E-463E-A547-9B1A501F058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6FE431E4-7382-463D-97C9-52975AD7476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4818F466-EF33-41AC-8ED9-DC11D2811FB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51E5A4FE-1575-4F0C-8065-A49898E9536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F6DBF3C4-A887-4B56-A099-812E23AED3F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D97E3ECF-686B-4660-8840-0C8B8419282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338754BC-06BE-475E-8707-99ECA9F18CD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F76B0E88-9494-49C1-AA19-6281274E5FD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19E6075A-7558-4BAB-888F-5B36A7C4FC31}"/>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16B60D3D-B86C-4F8C-85E8-DBD2430ADC9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245D1D26-E5B9-44C2-B4B1-11674A005BE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8ADF8308-1EF8-4640-B71A-988CF6B0E72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0692E83A-6E27-49EC-AC44-607619B3543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687C96F2-B141-4B79-84FC-ADDEF7134442}"/>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2DC5FB60-0C15-4145-B742-4315F048CBF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A4271CDC-29B8-40D3-BCFE-615769868C3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06AADF30-8A93-41CA-8AFA-982EC72AD4F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CE4C1297-D755-490B-B02D-AD2524C3D1F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50B77346-94EE-4EBE-A9B1-2AB38BCBBD1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4DD7754F-87B6-4283-9299-2E745C4E01E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B6F7B855-B23D-4E6F-998F-2900A9068F0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9AB4B40F-E8ED-472D-8C64-35FA3051CBF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有形固定資産減価償却率は類似団体より高い水準にあるが、それぞれの公共施設等について個別施設計画を策定済みであり、当該計画に基づいた施設の維持管理を適切に進めている。</a:t>
          </a: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056E9D78-8D28-4D8F-88E7-67A261C256C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4A2C14D9-8953-4918-A423-C426B170E5C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5811EDA7-95FD-46A3-81E6-9FD2CA449B3A}"/>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a:extLst>
            <a:ext uri="{FF2B5EF4-FFF2-40B4-BE49-F238E27FC236}">
              <a16:creationId xmlns:a16="http://schemas.microsoft.com/office/drawing/2014/main" id="{269FC9AC-BCAD-4D01-9D95-4C5EF94B185F}"/>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a:extLst>
            <a:ext uri="{FF2B5EF4-FFF2-40B4-BE49-F238E27FC236}">
              <a16:creationId xmlns:a16="http://schemas.microsoft.com/office/drawing/2014/main" id="{5CD89271-C27A-4E0B-BFE2-DF3ACD04B264}"/>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a:extLst>
            <a:ext uri="{FF2B5EF4-FFF2-40B4-BE49-F238E27FC236}">
              <a16:creationId xmlns:a16="http://schemas.microsoft.com/office/drawing/2014/main" id="{797B0645-81A4-462D-B696-D70D606D9349}"/>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a:extLst>
            <a:ext uri="{FF2B5EF4-FFF2-40B4-BE49-F238E27FC236}">
              <a16:creationId xmlns:a16="http://schemas.microsoft.com/office/drawing/2014/main" id="{06ACFC68-D3C5-4FE1-AB84-D8BAC819E84B}"/>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a:extLst>
            <a:ext uri="{FF2B5EF4-FFF2-40B4-BE49-F238E27FC236}">
              <a16:creationId xmlns:a16="http://schemas.microsoft.com/office/drawing/2014/main" id="{6D8FAA9C-077B-4D93-B908-B9871D67C2F9}"/>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a:extLst>
            <a:ext uri="{FF2B5EF4-FFF2-40B4-BE49-F238E27FC236}">
              <a16:creationId xmlns:a16="http://schemas.microsoft.com/office/drawing/2014/main" id="{16972696-94BD-496F-AC81-0EE2AA0ECDA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a:extLst>
            <a:ext uri="{FF2B5EF4-FFF2-40B4-BE49-F238E27FC236}">
              <a16:creationId xmlns:a16="http://schemas.microsoft.com/office/drawing/2014/main" id="{E15B910D-9C90-4E7A-9D35-4AFA529E9A34}"/>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a:extLst>
            <a:ext uri="{FF2B5EF4-FFF2-40B4-BE49-F238E27FC236}">
              <a16:creationId xmlns:a16="http://schemas.microsoft.com/office/drawing/2014/main" id="{CB3B4C5D-C454-4595-BCB6-9A95A18AE0FD}"/>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a:extLst>
            <a:ext uri="{FF2B5EF4-FFF2-40B4-BE49-F238E27FC236}">
              <a16:creationId xmlns:a16="http://schemas.microsoft.com/office/drawing/2014/main" id="{4698EDBE-0E1C-4735-88E4-30184B4DC78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a:extLst>
            <a:ext uri="{FF2B5EF4-FFF2-40B4-BE49-F238E27FC236}">
              <a16:creationId xmlns:a16="http://schemas.microsoft.com/office/drawing/2014/main" id="{F640EE37-EAD8-4A60-B38D-EBE696CD48CD}"/>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a:extLst>
            <a:ext uri="{FF2B5EF4-FFF2-40B4-BE49-F238E27FC236}">
              <a16:creationId xmlns:a16="http://schemas.microsoft.com/office/drawing/2014/main" id="{CA734F90-62F1-4A10-8422-F28DA09CA50B}"/>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a:extLst>
            <a:ext uri="{FF2B5EF4-FFF2-40B4-BE49-F238E27FC236}">
              <a16:creationId xmlns:a16="http://schemas.microsoft.com/office/drawing/2014/main" id="{B120FCC6-1F15-4EB3-8307-3168AF72C408}"/>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a:extLst>
            <a:ext uri="{FF2B5EF4-FFF2-40B4-BE49-F238E27FC236}">
              <a16:creationId xmlns:a16="http://schemas.microsoft.com/office/drawing/2014/main" id="{92DB437C-9E49-4E0E-BB89-6B506176AD4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a:extLst>
            <a:ext uri="{FF2B5EF4-FFF2-40B4-BE49-F238E27FC236}">
              <a16:creationId xmlns:a16="http://schemas.microsoft.com/office/drawing/2014/main" id="{A1D1882A-ACF2-42A2-8E2F-14C0A43B16C9}"/>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a:extLst>
            <a:ext uri="{FF2B5EF4-FFF2-40B4-BE49-F238E27FC236}">
              <a16:creationId xmlns:a16="http://schemas.microsoft.com/office/drawing/2014/main" id="{A517A3CA-DB67-4D77-909E-364FB4725A3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76" name="直線コネクタ 75">
          <a:extLst>
            <a:ext uri="{FF2B5EF4-FFF2-40B4-BE49-F238E27FC236}">
              <a16:creationId xmlns:a16="http://schemas.microsoft.com/office/drawing/2014/main" id="{5B6E2C82-7DFC-4006-9325-B7D9AA67E5ED}"/>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77" name="有形固定資産減価償却率最小値テキスト">
          <a:extLst>
            <a:ext uri="{FF2B5EF4-FFF2-40B4-BE49-F238E27FC236}">
              <a16:creationId xmlns:a16="http://schemas.microsoft.com/office/drawing/2014/main" id="{74AD8DA3-A3AA-44E3-AD6B-1ED54EE5753A}"/>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78" name="直線コネクタ 77">
          <a:extLst>
            <a:ext uri="{FF2B5EF4-FFF2-40B4-BE49-F238E27FC236}">
              <a16:creationId xmlns:a16="http://schemas.microsoft.com/office/drawing/2014/main" id="{1301D315-48B1-4AF7-8021-C4BD3EBC02B7}"/>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9" name="有形固定資産減価償却率最大値テキスト">
          <a:extLst>
            <a:ext uri="{FF2B5EF4-FFF2-40B4-BE49-F238E27FC236}">
              <a16:creationId xmlns:a16="http://schemas.microsoft.com/office/drawing/2014/main" id="{FADC3F1A-6851-497E-8E09-DD0CD8A40D84}"/>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80" name="直線コネクタ 79">
          <a:extLst>
            <a:ext uri="{FF2B5EF4-FFF2-40B4-BE49-F238E27FC236}">
              <a16:creationId xmlns:a16="http://schemas.microsoft.com/office/drawing/2014/main" id="{37880634-22A3-4B72-95D2-6EE77DD53BA0}"/>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56895</xdr:rowOff>
    </xdr:from>
    <xdr:ext cx="405111" cy="259045"/>
    <xdr:sp macro="" textlink="">
      <xdr:nvSpPr>
        <xdr:cNvPr id="81" name="有形固定資産減価償却率平均値テキスト">
          <a:extLst>
            <a:ext uri="{FF2B5EF4-FFF2-40B4-BE49-F238E27FC236}">
              <a16:creationId xmlns:a16="http://schemas.microsoft.com/office/drawing/2014/main" id="{F694FBC7-B983-429C-8E96-08CD87439E8A}"/>
            </a:ext>
          </a:extLst>
        </xdr:cNvPr>
        <xdr:cNvSpPr txBox="1"/>
      </xdr:nvSpPr>
      <xdr:spPr>
        <a:xfrm>
          <a:off x="4813300" y="5971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82" name="フローチャート: 判断 81">
          <a:extLst>
            <a:ext uri="{FF2B5EF4-FFF2-40B4-BE49-F238E27FC236}">
              <a16:creationId xmlns:a16="http://schemas.microsoft.com/office/drawing/2014/main" id="{BB3FFD90-1942-49DD-A673-26D5D66C92B3}"/>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83" name="フローチャート: 判断 82">
          <a:extLst>
            <a:ext uri="{FF2B5EF4-FFF2-40B4-BE49-F238E27FC236}">
              <a16:creationId xmlns:a16="http://schemas.microsoft.com/office/drawing/2014/main" id="{00ADBE98-9875-45E2-971B-6D4B958F9E60}"/>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84" name="フローチャート: 判断 83">
          <a:extLst>
            <a:ext uri="{FF2B5EF4-FFF2-40B4-BE49-F238E27FC236}">
              <a16:creationId xmlns:a16="http://schemas.microsoft.com/office/drawing/2014/main" id="{D97DF5FB-40A6-4248-A67A-056D0E9D6806}"/>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85" name="フローチャート: 判断 84">
          <a:extLst>
            <a:ext uri="{FF2B5EF4-FFF2-40B4-BE49-F238E27FC236}">
              <a16:creationId xmlns:a16="http://schemas.microsoft.com/office/drawing/2014/main" id="{F038C03F-E4FC-492D-AC4C-060E4C5B627F}"/>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86" name="フローチャート: 判断 85">
          <a:extLst>
            <a:ext uri="{FF2B5EF4-FFF2-40B4-BE49-F238E27FC236}">
              <a16:creationId xmlns:a16="http://schemas.microsoft.com/office/drawing/2014/main" id="{E979D945-30DE-45AD-9752-C8C490C56B2F}"/>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9F7E8B8-FB65-441C-B8B5-05DB7AB9AA6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F56A5F2-08F1-4B64-A9C7-2F85D0F3575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A4B75F4E-2048-42D9-AF8D-0ACECA59828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5E15333E-B189-471D-AD48-01481D71BD8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DE342130-351C-4606-A493-BABB5A0977A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93889</xdr:rowOff>
    </xdr:from>
    <xdr:to>
      <xdr:col>23</xdr:col>
      <xdr:colOff>136525</xdr:colOff>
      <xdr:row>33</xdr:row>
      <xdr:rowOff>24039</xdr:rowOff>
    </xdr:to>
    <xdr:sp macro="" textlink="">
      <xdr:nvSpPr>
        <xdr:cNvPr id="92" name="楕円 91">
          <a:extLst>
            <a:ext uri="{FF2B5EF4-FFF2-40B4-BE49-F238E27FC236}">
              <a16:creationId xmlns:a16="http://schemas.microsoft.com/office/drawing/2014/main" id="{523498B2-FF37-48DB-A718-C459A1C2F5F9}"/>
            </a:ext>
          </a:extLst>
        </xdr:cNvPr>
        <xdr:cNvSpPr/>
      </xdr:nvSpPr>
      <xdr:spPr>
        <a:xfrm>
          <a:off x="4711700" y="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72316</xdr:rowOff>
    </xdr:from>
    <xdr:ext cx="405111" cy="259045"/>
    <xdr:sp macro="" textlink="">
      <xdr:nvSpPr>
        <xdr:cNvPr id="93" name="有形固定資産減価償却率該当値テキスト">
          <a:extLst>
            <a:ext uri="{FF2B5EF4-FFF2-40B4-BE49-F238E27FC236}">
              <a16:creationId xmlns:a16="http://schemas.microsoft.com/office/drawing/2014/main" id="{6A6E8BB5-2251-4917-8588-B8A6D964B10B}"/>
            </a:ext>
          </a:extLst>
        </xdr:cNvPr>
        <xdr:cNvSpPr txBox="1"/>
      </xdr:nvSpPr>
      <xdr:spPr>
        <a:xfrm>
          <a:off x="4813300" y="63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109311</xdr:rowOff>
    </xdr:from>
    <xdr:to>
      <xdr:col>19</xdr:col>
      <xdr:colOff>187325</xdr:colOff>
      <xdr:row>33</xdr:row>
      <xdr:rowOff>39461</xdr:rowOff>
    </xdr:to>
    <xdr:sp macro="" textlink="">
      <xdr:nvSpPr>
        <xdr:cNvPr id="94" name="楕円 93">
          <a:extLst>
            <a:ext uri="{FF2B5EF4-FFF2-40B4-BE49-F238E27FC236}">
              <a16:creationId xmlns:a16="http://schemas.microsoft.com/office/drawing/2014/main" id="{FD85EC5A-6DEE-4127-9D61-65704529AC20}"/>
            </a:ext>
          </a:extLst>
        </xdr:cNvPr>
        <xdr:cNvSpPr/>
      </xdr:nvSpPr>
      <xdr:spPr>
        <a:xfrm>
          <a:off x="4000500" y="636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144689</xdr:rowOff>
    </xdr:from>
    <xdr:to>
      <xdr:col>23</xdr:col>
      <xdr:colOff>85725</xdr:colOff>
      <xdr:row>32</xdr:row>
      <xdr:rowOff>160111</xdr:rowOff>
    </xdr:to>
    <xdr:cxnSp macro="">
      <xdr:nvCxnSpPr>
        <xdr:cNvPr id="95" name="直線コネクタ 94">
          <a:extLst>
            <a:ext uri="{FF2B5EF4-FFF2-40B4-BE49-F238E27FC236}">
              <a16:creationId xmlns:a16="http://schemas.microsoft.com/office/drawing/2014/main" id="{6953DDC3-406B-4D48-9075-7DCD4721A823}"/>
            </a:ext>
          </a:extLst>
        </xdr:cNvPr>
        <xdr:cNvCxnSpPr/>
      </xdr:nvCxnSpPr>
      <xdr:spPr>
        <a:xfrm flipV="1">
          <a:off x="4051300" y="6402614"/>
          <a:ext cx="711200" cy="15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155575</xdr:rowOff>
    </xdr:from>
    <xdr:to>
      <xdr:col>15</xdr:col>
      <xdr:colOff>187325</xdr:colOff>
      <xdr:row>33</xdr:row>
      <xdr:rowOff>85725</xdr:rowOff>
    </xdr:to>
    <xdr:sp macro="" textlink="">
      <xdr:nvSpPr>
        <xdr:cNvPr id="96" name="楕円 95">
          <a:extLst>
            <a:ext uri="{FF2B5EF4-FFF2-40B4-BE49-F238E27FC236}">
              <a16:creationId xmlns:a16="http://schemas.microsoft.com/office/drawing/2014/main" id="{AFFCF702-BBB4-4F07-ADD5-3645CFCBDA68}"/>
            </a:ext>
          </a:extLst>
        </xdr:cNvPr>
        <xdr:cNvSpPr/>
      </xdr:nvSpPr>
      <xdr:spPr>
        <a:xfrm>
          <a:off x="32385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160111</xdr:rowOff>
    </xdr:from>
    <xdr:to>
      <xdr:col>19</xdr:col>
      <xdr:colOff>136525</xdr:colOff>
      <xdr:row>33</xdr:row>
      <xdr:rowOff>34925</xdr:rowOff>
    </xdr:to>
    <xdr:cxnSp macro="">
      <xdr:nvCxnSpPr>
        <xdr:cNvPr id="97" name="直線コネクタ 96">
          <a:extLst>
            <a:ext uri="{FF2B5EF4-FFF2-40B4-BE49-F238E27FC236}">
              <a16:creationId xmlns:a16="http://schemas.microsoft.com/office/drawing/2014/main" id="{A4F8A9C5-2DBE-4E6A-88E3-2A70BD337CB0}"/>
            </a:ext>
          </a:extLst>
        </xdr:cNvPr>
        <xdr:cNvCxnSpPr/>
      </xdr:nvCxnSpPr>
      <xdr:spPr>
        <a:xfrm flipV="1">
          <a:off x="3289300" y="6418036"/>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152491</xdr:rowOff>
    </xdr:from>
    <xdr:to>
      <xdr:col>11</xdr:col>
      <xdr:colOff>187325</xdr:colOff>
      <xdr:row>33</xdr:row>
      <xdr:rowOff>82641</xdr:rowOff>
    </xdr:to>
    <xdr:sp macro="" textlink="">
      <xdr:nvSpPr>
        <xdr:cNvPr id="98" name="楕円 97">
          <a:extLst>
            <a:ext uri="{FF2B5EF4-FFF2-40B4-BE49-F238E27FC236}">
              <a16:creationId xmlns:a16="http://schemas.microsoft.com/office/drawing/2014/main" id="{DDD5EDF0-5C1D-4B51-9CCE-6FE470308892}"/>
            </a:ext>
          </a:extLst>
        </xdr:cNvPr>
        <xdr:cNvSpPr/>
      </xdr:nvSpPr>
      <xdr:spPr>
        <a:xfrm>
          <a:off x="2476500" y="6410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31841</xdr:rowOff>
    </xdr:from>
    <xdr:to>
      <xdr:col>15</xdr:col>
      <xdr:colOff>136525</xdr:colOff>
      <xdr:row>33</xdr:row>
      <xdr:rowOff>34925</xdr:rowOff>
    </xdr:to>
    <xdr:cxnSp macro="">
      <xdr:nvCxnSpPr>
        <xdr:cNvPr id="99" name="直線コネクタ 98">
          <a:extLst>
            <a:ext uri="{FF2B5EF4-FFF2-40B4-BE49-F238E27FC236}">
              <a16:creationId xmlns:a16="http://schemas.microsoft.com/office/drawing/2014/main" id="{3045622D-C777-4014-8CCD-CF388B046995}"/>
            </a:ext>
          </a:extLst>
        </xdr:cNvPr>
        <xdr:cNvCxnSpPr/>
      </xdr:nvCxnSpPr>
      <xdr:spPr>
        <a:xfrm>
          <a:off x="2527300" y="6461216"/>
          <a:ext cx="7620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130555</xdr:rowOff>
    </xdr:from>
    <xdr:ext cx="405111" cy="259045"/>
    <xdr:sp macro="" textlink="">
      <xdr:nvSpPr>
        <xdr:cNvPr id="100" name="n_1aveValue有形固定資産減価償却率">
          <a:extLst>
            <a:ext uri="{FF2B5EF4-FFF2-40B4-BE49-F238E27FC236}">
              <a16:creationId xmlns:a16="http://schemas.microsoft.com/office/drawing/2014/main" id="{866D0C72-5271-4CA3-9EF8-C151AADD210E}"/>
            </a:ext>
          </a:extLst>
        </xdr:cNvPr>
        <xdr:cNvSpPr txBox="1"/>
      </xdr:nvSpPr>
      <xdr:spPr>
        <a:xfrm>
          <a:off x="3836044" y="5874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93544</xdr:rowOff>
    </xdr:from>
    <xdr:ext cx="405111" cy="259045"/>
    <xdr:sp macro="" textlink="">
      <xdr:nvSpPr>
        <xdr:cNvPr id="101" name="n_2aveValue有形固定資産減価償却率">
          <a:extLst>
            <a:ext uri="{FF2B5EF4-FFF2-40B4-BE49-F238E27FC236}">
              <a16:creationId xmlns:a16="http://schemas.microsoft.com/office/drawing/2014/main" id="{182A8012-0CE2-45ED-B202-916EB7E86A93}"/>
            </a:ext>
          </a:extLst>
        </xdr:cNvPr>
        <xdr:cNvSpPr txBox="1"/>
      </xdr:nvSpPr>
      <xdr:spPr>
        <a:xfrm>
          <a:off x="3086744" y="5837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53448</xdr:rowOff>
    </xdr:from>
    <xdr:ext cx="405111" cy="259045"/>
    <xdr:sp macro="" textlink="">
      <xdr:nvSpPr>
        <xdr:cNvPr id="102" name="n_3aveValue有形固定資産減価償却率">
          <a:extLst>
            <a:ext uri="{FF2B5EF4-FFF2-40B4-BE49-F238E27FC236}">
              <a16:creationId xmlns:a16="http://schemas.microsoft.com/office/drawing/2014/main" id="{1FA83031-C423-460D-8A10-09DC91A30C04}"/>
            </a:ext>
          </a:extLst>
        </xdr:cNvPr>
        <xdr:cNvSpPr txBox="1"/>
      </xdr:nvSpPr>
      <xdr:spPr>
        <a:xfrm>
          <a:off x="2324744" y="5797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160128</xdr:rowOff>
    </xdr:from>
    <xdr:ext cx="405111" cy="259045"/>
    <xdr:sp macro="" textlink="">
      <xdr:nvSpPr>
        <xdr:cNvPr id="103" name="n_4aveValue有形固定資産減価償却率">
          <a:extLst>
            <a:ext uri="{FF2B5EF4-FFF2-40B4-BE49-F238E27FC236}">
              <a16:creationId xmlns:a16="http://schemas.microsoft.com/office/drawing/2014/main" id="{803F410D-9655-4C51-A36B-903470AB8772}"/>
            </a:ext>
          </a:extLst>
        </xdr:cNvPr>
        <xdr:cNvSpPr txBox="1"/>
      </xdr:nvSpPr>
      <xdr:spPr>
        <a:xfrm>
          <a:off x="15627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30588</xdr:rowOff>
    </xdr:from>
    <xdr:ext cx="405111" cy="259045"/>
    <xdr:sp macro="" textlink="">
      <xdr:nvSpPr>
        <xdr:cNvPr id="104" name="n_1mainValue有形固定資産減価償却率">
          <a:extLst>
            <a:ext uri="{FF2B5EF4-FFF2-40B4-BE49-F238E27FC236}">
              <a16:creationId xmlns:a16="http://schemas.microsoft.com/office/drawing/2014/main" id="{AA18DE81-73E9-4837-A2C9-785D5B74434F}"/>
            </a:ext>
          </a:extLst>
        </xdr:cNvPr>
        <xdr:cNvSpPr txBox="1"/>
      </xdr:nvSpPr>
      <xdr:spPr>
        <a:xfrm>
          <a:off x="3836044" y="645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76852</xdr:rowOff>
    </xdr:from>
    <xdr:ext cx="405111" cy="259045"/>
    <xdr:sp macro="" textlink="">
      <xdr:nvSpPr>
        <xdr:cNvPr id="105" name="n_2mainValue有形固定資産減価償却率">
          <a:extLst>
            <a:ext uri="{FF2B5EF4-FFF2-40B4-BE49-F238E27FC236}">
              <a16:creationId xmlns:a16="http://schemas.microsoft.com/office/drawing/2014/main" id="{41FDA9E3-2B0A-4ADA-B764-041C0723F1F0}"/>
            </a:ext>
          </a:extLst>
        </xdr:cNvPr>
        <xdr:cNvSpPr txBox="1"/>
      </xdr:nvSpPr>
      <xdr:spPr>
        <a:xfrm>
          <a:off x="3086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73768</xdr:rowOff>
    </xdr:from>
    <xdr:ext cx="405111" cy="259045"/>
    <xdr:sp macro="" textlink="">
      <xdr:nvSpPr>
        <xdr:cNvPr id="106" name="n_3mainValue有形固定資産減価償却率">
          <a:extLst>
            <a:ext uri="{FF2B5EF4-FFF2-40B4-BE49-F238E27FC236}">
              <a16:creationId xmlns:a16="http://schemas.microsoft.com/office/drawing/2014/main" id="{9EA63214-FF93-4EF1-BFD5-D20C35EA61B4}"/>
            </a:ext>
          </a:extLst>
        </xdr:cNvPr>
        <xdr:cNvSpPr txBox="1"/>
      </xdr:nvSpPr>
      <xdr:spPr>
        <a:xfrm>
          <a:off x="2324744" y="6503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22A67213-0BDE-4A90-B9F8-D6D5880F62D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A5BF666C-5A9B-44EB-8A28-6BE5E4097DF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B4F9CA2A-CE0A-4F36-924F-67C0DD6E3EB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[ 330.5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877869B5-DF9D-4F89-B0C7-5A85129B162B}"/>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8BA21B40-977A-4AFA-8CB6-EB2AAE272E6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1AEDA288-BDCB-4089-8BF7-3B5F1DF7A79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6B7E022D-B6E6-4332-A666-8FB8CF4F343C}"/>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9F5DADDB-90A5-41F0-8270-9D1A8DD605F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D2A861EC-18CE-4AA0-909B-04F2CD6EF4D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C749B823-2CC7-4BBE-938A-268C393E25F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3D893A0B-5C6B-4D9A-B134-5A7D4FF853D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FE695D6-3955-4A95-AFA9-A6D47970301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520DE01C-DB01-4158-AFAA-B74D9446D97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地方債の新規発行額が増加傾向にあること、平成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年度に職員等の独自給与カットの削減率を縮減したことにより類似団体より高い水準となっている。</a:t>
          </a:r>
        </a:p>
        <a:p>
          <a:r>
            <a:rPr kumimoji="1" lang="ja-JP" altLang="en-US" sz="1100">
              <a:latin typeface="ＭＳ Ｐゴシック" panose="020B0600070205080204" pitchFamily="50" charset="-128"/>
              <a:ea typeface="ＭＳ Ｐゴシック" panose="020B0600070205080204" pitchFamily="50" charset="-128"/>
            </a:rPr>
            <a:t>　令和元年度は平成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年度と比較して起債新規発行額が減少したが、引き続き起債新規発行額の抑制や給与抑制をし、債務償還比率の低下に努める。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54BE3BFA-73FC-4E05-ADA1-874CB8C4AD39}"/>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5E209B79-A999-4F02-BC51-3B86084CF71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CCACAA7F-AF28-4496-9AAE-A314EEC7A90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6ECB6735-52C2-4CEA-85C2-543B24C2AC06}"/>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8D139223-95CA-402F-8BB4-5C2361E2A969}"/>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F82354ED-7962-4F68-A643-1A2B6F3340A4}"/>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6" name="テキスト ボックス 125">
          <a:extLst>
            <a:ext uri="{FF2B5EF4-FFF2-40B4-BE49-F238E27FC236}">
              <a16:creationId xmlns:a16="http://schemas.microsoft.com/office/drawing/2014/main" id="{0B154785-D547-449C-A92D-AF2041030ED2}"/>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D5562990-C16B-40A2-89E9-3787BD8C43EA}"/>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0F74D706-A568-400D-9557-BDE9A51B93B2}"/>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E93D539A-394E-4BB0-9F76-8DC75C936155}"/>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303B2EB4-EAF6-4BB0-AE8B-7403A87F916F}"/>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0E59E38-5BF3-4E31-9DCF-531B9C6F48B6}"/>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4F96DE82-3E1B-45B0-840F-362C31924C3C}"/>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AC64CCBA-57B0-4B19-96AA-3E02D244D08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8CB8FCB6-9F8B-4AD4-BCDA-CF226E03468F}"/>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2D7EDF4E-C366-474E-8ED8-23FB288329D7}"/>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3743C872-446D-4AD1-A67F-F99600D9527A}"/>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7" name="直線コネクタ 136">
          <a:extLst>
            <a:ext uri="{FF2B5EF4-FFF2-40B4-BE49-F238E27FC236}">
              <a16:creationId xmlns:a16="http://schemas.microsoft.com/office/drawing/2014/main" id="{94347AF8-DEB1-479A-81A6-6A8183597419}"/>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8" name="債務償還比率最小値テキスト">
          <a:extLst>
            <a:ext uri="{FF2B5EF4-FFF2-40B4-BE49-F238E27FC236}">
              <a16:creationId xmlns:a16="http://schemas.microsoft.com/office/drawing/2014/main" id="{699B6006-F922-4307-854F-09FC0A1C1636}"/>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9" name="直線コネクタ 138">
          <a:extLst>
            <a:ext uri="{FF2B5EF4-FFF2-40B4-BE49-F238E27FC236}">
              <a16:creationId xmlns:a16="http://schemas.microsoft.com/office/drawing/2014/main" id="{17A9E2E3-E6F5-49C2-9CCB-33927AB08EF9}"/>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C934DC2D-2F5A-48D8-A38B-6E90D0ACC346}"/>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8ABF319E-FF6C-4490-8F6A-3357B4C5F33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42" name="債務償還比率平均値テキスト">
          <a:extLst>
            <a:ext uri="{FF2B5EF4-FFF2-40B4-BE49-F238E27FC236}">
              <a16:creationId xmlns:a16="http://schemas.microsoft.com/office/drawing/2014/main" id="{CAB157BA-E58D-417D-A39D-E43D094474D1}"/>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43" name="フローチャート: 判断 142">
          <a:extLst>
            <a:ext uri="{FF2B5EF4-FFF2-40B4-BE49-F238E27FC236}">
              <a16:creationId xmlns:a16="http://schemas.microsoft.com/office/drawing/2014/main" id="{C4F43CF7-895C-4707-8595-A208E29FAD65}"/>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44" name="フローチャート: 判断 143">
          <a:extLst>
            <a:ext uri="{FF2B5EF4-FFF2-40B4-BE49-F238E27FC236}">
              <a16:creationId xmlns:a16="http://schemas.microsoft.com/office/drawing/2014/main" id="{7E750C3A-7269-4CB8-A24E-A9707C82F60B}"/>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45" name="フローチャート: 判断 144">
          <a:extLst>
            <a:ext uri="{FF2B5EF4-FFF2-40B4-BE49-F238E27FC236}">
              <a16:creationId xmlns:a16="http://schemas.microsoft.com/office/drawing/2014/main" id="{E75A67EC-CEF1-4999-A36C-CC468627A2A9}"/>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6" name="フローチャート: 判断 145">
          <a:extLst>
            <a:ext uri="{FF2B5EF4-FFF2-40B4-BE49-F238E27FC236}">
              <a16:creationId xmlns:a16="http://schemas.microsoft.com/office/drawing/2014/main" id="{242CF412-CA3C-4AC0-8F9E-DF84DC3ADD94}"/>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7" name="フローチャート: 判断 146">
          <a:extLst>
            <a:ext uri="{FF2B5EF4-FFF2-40B4-BE49-F238E27FC236}">
              <a16:creationId xmlns:a16="http://schemas.microsoft.com/office/drawing/2014/main" id="{8C6BDFE5-1669-44DC-A56B-1EEE616A534E}"/>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550ACE68-6914-40DF-B4D7-973F269E3B2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CDA17711-EFC5-43C6-9150-0BDB3527A61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9701476C-A71D-4F2D-A7BB-3CA3CD4638E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E7491234-17C6-4EE5-A21D-81BDE119D3E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11D51E9-CCCE-40C2-98EA-92604603609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148182</xdr:rowOff>
    </xdr:from>
    <xdr:to>
      <xdr:col>76</xdr:col>
      <xdr:colOff>73025</xdr:colOff>
      <xdr:row>29</xdr:row>
      <xdr:rowOff>78332</xdr:rowOff>
    </xdr:to>
    <xdr:sp macro="" textlink="">
      <xdr:nvSpPr>
        <xdr:cNvPr id="153" name="楕円 152">
          <a:extLst>
            <a:ext uri="{FF2B5EF4-FFF2-40B4-BE49-F238E27FC236}">
              <a16:creationId xmlns:a16="http://schemas.microsoft.com/office/drawing/2014/main" id="{3D03148D-B907-43C6-8B4C-58FDE39B06C3}"/>
            </a:ext>
          </a:extLst>
        </xdr:cNvPr>
        <xdr:cNvSpPr/>
      </xdr:nvSpPr>
      <xdr:spPr>
        <a:xfrm>
          <a:off x="14744700" y="57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126609</xdr:rowOff>
    </xdr:from>
    <xdr:ext cx="469744" cy="259045"/>
    <xdr:sp macro="" textlink="">
      <xdr:nvSpPr>
        <xdr:cNvPr id="154" name="債務償還比率該当値テキスト">
          <a:extLst>
            <a:ext uri="{FF2B5EF4-FFF2-40B4-BE49-F238E27FC236}">
              <a16:creationId xmlns:a16="http://schemas.microsoft.com/office/drawing/2014/main" id="{87CB91EF-8830-431B-B351-47C6282032FF}"/>
            </a:ext>
          </a:extLst>
        </xdr:cNvPr>
        <xdr:cNvSpPr txBox="1"/>
      </xdr:nvSpPr>
      <xdr:spPr>
        <a:xfrm>
          <a:off x="14846300" y="56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58003</xdr:rowOff>
    </xdr:from>
    <xdr:to>
      <xdr:col>72</xdr:col>
      <xdr:colOff>123825</xdr:colOff>
      <xdr:row>29</xdr:row>
      <xdr:rowOff>159603</xdr:rowOff>
    </xdr:to>
    <xdr:sp macro="" textlink="">
      <xdr:nvSpPr>
        <xdr:cNvPr id="155" name="楕円 154">
          <a:extLst>
            <a:ext uri="{FF2B5EF4-FFF2-40B4-BE49-F238E27FC236}">
              <a16:creationId xmlns:a16="http://schemas.microsoft.com/office/drawing/2014/main" id="{0EC667FE-C75D-479D-9C5A-4331B08610C4}"/>
            </a:ext>
          </a:extLst>
        </xdr:cNvPr>
        <xdr:cNvSpPr/>
      </xdr:nvSpPr>
      <xdr:spPr>
        <a:xfrm>
          <a:off x="14033500" y="580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27532</xdr:rowOff>
    </xdr:from>
    <xdr:to>
      <xdr:col>76</xdr:col>
      <xdr:colOff>22225</xdr:colOff>
      <xdr:row>29</xdr:row>
      <xdr:rowOff>108803</xdr:rowOff>
    </xdr:to>
    <xdr:cxnSp macro="">
      <xdr:nvCxnSpPr>
        <xdr:cNvPr id="156" name="直線コネクタ 155">
          <a:extLst>
            <a:ext uri="{FF2B5EF4-FFF2-40B4-BE49-F238E27FC236}">
              <a16:creationId xmlns:a16="http://schemas.microsoft.com/office/drawing/2014/main" id="{16CC1AFF-B449-4FB2-8B65-2C61857A9057}"/>
            </a:ext>
          </a:extLst>
        </xdr:cNvPr>
        <xdr:cNvCxnSpPr/>
      </xdr:nvCxnSpPr>
      <xdr:spPr>
        <a:xfrm flipV="1">
          <a:off x="14084300" y="5771107"/>
          <a:ext cx="711200" cy="8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36068</xdr:rowOff>
    </xdr:from>
    <xdr:to>
      <xdr:col>68</xdr:col>
      <xdr:colOff>123825</xdr:colOff>
      <xdr:row>28</xdr:row>
      <xdr:rowOff>137668</xdr:rowOff>
    </xdr:to>
    <xdr:sp macro="" textlink="">
      <xdr:nvSpPr>
        <xdr:cNvPr id="157" name="楕円 156">
          <a:extLst>
            <a:ext uri="{FF2B5EF4-FFF2-40B4-BE49-F238E27FC236}">
              <a16:creationId xmlns:a16="http://schemas.microsoft.com/office/drawing/2014/main" id="{BD3F4ACA-C3B7-4071-8B06-F7182D69EE0C}"/>
            </a:ext>
          </a:extLst>
        </xdr:cNvPr>
        <xdr:cNvSpPr/>
      </xdr:nvSpPr>
      <xdr:spPr>
        <a:xfrm>
          <a:off x="13271500" y="56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86868</xdr:rowOff>
    </xdr:from>
    <xdr:to>
      <xdr:col>72</xdr:col>
      <xdr:colOff>73025</xdr:colOff>
      <xdr:row>29</xdr:row>
      <xdr:rowOff>108803</xdr:rowOff>
    </xdr:to>
    <xdr:cxnSp macro="">
      <xdr:nvCxnSpPr>
        <xdr:cNvPr id="158" name="直線コネクタ 157">
          <a:extLst>
            <a:ext uri="{FF2B5EF4-FFF2-40B4-BE49-F238E27FC236}">
              <a16:creationId xmlns:a16="http://schemas.microsoft.com/office/drawing/2014/main" id="{72F6987F-A18A-4FF2-AC37-6268CB82104F}"/>
            </a:ext>
          </a:extLst>
        </xdr:cNvPr>
        <xdr:cNvCxnSpPr/>
      </xdr:nvCxnSpPr>
      <xdr:spPr>
        <a:xfrm>
          <a:off x="13322300" y="5658993"/>
          <a:ext cx="762000" cy="19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134384</xdr:rowOff>
    </xdr:from>
    <xdr:to>
      <xdr:col>64</xdr:col>
      <xdr:colOff>123825</xdr:colOff>
      <xdr:row>27</xdr:row>
      <xdr:rowOff>64534</xdr:rowOff>
    </xdr:to>
    <xdr:sp macro="" textlink="">
      <xdr:nvSpPr>
        <xdr:cNvPr id="159" name="楕円 158">
          <a:extLst>
            <a:ext uri="{FF2B5EF4-FFF2-40B4-BE49-F238E27FC236}">
              <a16:creationId xmlns:a16="http://schemas.microsoft.com/office/drawing/2014/main" id="{28365DBD-AE79-456C-AF11-1D5C4C735E55}"/>
            </a:ext>
          </a:extLst>
        </xdr:cNvPr>
        <xdr:cNvSpPr/>
      </xdr:nvSpPr>
      <xdr:spPr>
        <a:xfrm>
          <a:off x="12509500" y="536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13734</xdr:rowOff>
    </xdr:from>
    <xdr:to>
      <xdr:col>68</xdr:col>
      <xdr:colOff>73025</xdr:colOff>
      <xdr:row>28</xdr:row>
      <xdr:rowOff>86868</xdr:rowOff>
    </xdr:to>
    <xdr:cxnSp macro="">
      <xdr:nvCxnSpPr>
        <xdr:cNvPr id="160" name="直線コネクタ 159">
          <a:extLst>
            <a:ext uri="{FF2B5EF4-FFF2-40B4-BE49-F238E27FC236}">
              <a16:creationId xmlns:a16="http://schemas.microsoft.com/office/drawing/2014/main" id="{126AEEFB-B97E-4CDF-B6FF-B2D8B862EC1F}"/>
            </a:ext>
          </a:extLst>
        </xdr:cNvPr>
        <xdr:cNvCxnSpPr/>
      </xdr:nvCxnSpPr>
      <xdr:spPr>
        <a:xfrm>
          <a:off x="12560300" y="5414409"/>
          <a:ext cx="762000" cy="244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104929</xdr:rowOff>
    </xdr:from>
    <xdr:to>
      <xdr:col>60</xdr:col>
      <xdr:colOff>123825</xdr:colOff>
      <xdr:row>27</xdr:row>
      <xdr:rowOff>35079</xdr:rowOff>
    </xdr:to>
    <xdr:sp macro="" textlink="">
      <xdr:nvSpPr>
        <xdr:cNvPr id="161" name="楕円 160">
          <a:extLst>
            <a:ext uri="{FF2B5EF4-FFF2-40B4-BE49-F238E27FC236}">
              <a16:creationId xmlns:a16="http://schemas.microsoft.com/office/drawing/2014/main" id="{A100FC16-E45A-4662-8063-5E93F870CB0F}"/>
            </a:ext>
          </a:extLst>
        </xdr:cNvPr>
        <xdr:cNvSpPr/>
      </xdr:nvSpPr>
      <xdr:spPr>
        <a:xfrm>
          <a:off x="11747500" y="533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155729</xdr:rowOff>
    </xdr:from>
    <xdr:to>
      <xdr:col>64</xdr:col>
      <xdr:colOff>73025</xdr:colOff>
      <xdr:row>27</xdr:row>
      <xdr:rowOff>13734</xdr:rowOff>
    </xdr:to>
    <xdr:cxnSp macro="">
      <xdr:nvCxnSpPr>
        <xdr:cNvPr id="162" name="直線コネクタ 161">
          <a:extLst>
            <a:ext uri="{FF2B5EF4-FFF2-40B4-BE49-F238E27FC236}">
              <a16:creationId xmlns:a16="http://schemas.microsoft.com/office/drawing/2014/main" id="{5FAFC6A7-8EDC-4DED-86FB-557809E0DC73}"/>
            </a:ext>
          </a:extLst>
        </xdr:cNvPr>
        <xdr:cNvCxnSpPr/>
      </xdr:nvCxnSpPr>
      <xdr:spPr>
        <a:xfrm>
          <a:off x="11798300" y="5384954"/>
          <a:ext cx="762000" cy="29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63" name="n_1aveValue債務償還比率">
          <a:extLst>
            <a:ext uri="{FF2B5EF4-FFF2-40B4-BE49-F238E27FC236}">
              <a16:creationId xmlns:a16="http://schemas.microsoft.com/office/drawing/2014/main" id="{7E0B8EA5-E49C-4199-811B-650F9355CB8B}"/>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64" name="n_2aveValue債務償還比率">
          <a:extLst>
            <a:ext uri="{FF2B5EF4-FFF2-40B4-BE49-F238E27FC236}">
              <a16:creationId xmlns:a16="http://schemas.microsoft.com/office/drawing/2014/main" id="{A55849FD-D28A-4519-9BC1-04F072E5ACD6}"/>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103967</xdr:rowOff>
    </xdr:from>
    <xdr:ext cx="469744" cy="259045"/>
    <xdr:sp macro="" textlink="">
      <xdr:nvSpPr>
        <xdr:cNvPr id="165" name="n_3aveValue債務償還比率">
          <a:extLst>
            <a:ext uri="{FF2B5EF4-FFF2-40B4-BE49-F238E27FC236}">
              <a16:creationId xmlns:a16="http://schemas.microsoft.com/office/drawing/2014/main" id="{725348AF-F84B-4185-B1F8-707EF53DC73F}"/>
            </a:ext>
          </a:extLst>
        </xdr:cNvPr>
        <xdr:cNvSpPr txBox="1"/>
      </xdr:nvSpPr>
      <xdr:spPr>
        <a:xfrm>
          <a:off x="12325427" y="567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102270</xdr:rowOff>
    </xdr:from>
    <xdr:ext cx="469744" cy="259045"/>
    <xdr:sp macro="" textlink="">
      <xdr:nvSpPr>
        <xdr:cNvPr id="166" name="n_4aveValue債務償還比率">
          <a:extLst>
            <a:ext uri="{FF2B5EF4-FFF2-40B4-BE49-F238E27FC236}">
              <a16:creationId xmlns:a16="http://schemas.microsoft.com/office/drawing/2014/main" id="{56E02019-3605-4927-B6A6-D6A546C8B67F}"/>
            </a:ext>
          </a:extLst>
        </xdr:cNvPr>
        <xdr:cNvSpPr txBox="1"/>
      </xdr:nvSpPr>
      <xdr:spPr>
        <a:xfrm>
          <a:off x="11563427" y="567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150730</xdr:rowOff>
    </xdr:from>
    <xdr:ext cx="469744" cy="259045"/>
    <xdr:sp macro="" textlink="">
      <xdr:nvSpPr>
        <xdr:cNvPr id="167" name="n_1mainValue債務償還比率">
          <a:extLst>
            <a:ext uri="{FF2B5EF4-FFF2-40B4-BE49-F238E27FC236}">
              <a16:creationId xmlns:a16="http://schemas.microsoft.com/office/drawing/2014/main" id="{609035C6-E9FF-46B9-B23D-F238875F871D}"/>
            </a:ext>
          </a:extLst>
        </xdr:cNvPr>
        <xdr:cNvSpPr txBox="1"/>
      </xdr:nvSpPr>
      <xdr:spPr>
        <a:xfrm>
          <a:off x="13836727" y="5894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128795</xdr:rowOff>
    </xdr:from>
    <xdr:ext cx="469744" cy="259045"/>
    <xdr:sp macro="" textlink="">
      <xdr:nvSpPr>
        <xdr:cNvPr id="168" name="n_2mainValue債務償還比率">
          <a:extLst>
            <a:ext uri="{FF2B5EF4-FFF2-40B4-BE49-F238E27FC236}">
              <a16:creationId xmlns:a16="http://schemas.microsoft.com/office/drawing/2014/main" id="{BD4DC905-ADC3-414F-B50A-6C99DCCA62AC}"/>
            </a:ext>
          </a:extLst>
        </xdr:cNvPr>
        <xdr:cNvSpPr txBox="1"/>
      </xdr:nvSpPr>
      <xdr:spPr>
        <a:xfrm>
          <a:off x="13087427" y="570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81061</xdr:rowOff>
    </xdr:from>
    <xdr:ext cx="405111" cy="259045"/>
    <xdr:sp macro="" textlink="">
      <xdr:nvSpPr>
        <xdr:cNvPr id="169" name="n_3mainValue債務償還比率">
          <a:extLst>
            <a:ext uri="{FF2B5EF4-FFF2-40B4-BE49-F238E27FC236}">
              <a16:creationId xmlns:a16="http://schemas.microsoft.com/office/drawing/2014/main" id="{B3DA124A-F240-422C-8317-0EEB55A97C70}"/>
            </a:ext>
          </a:extLst>
        </xdr:cNvPr>
        <xdr:cNvSpPr txBox="1"/>
      </xdr:nvSpPr>
      <xdr:spPr>
        <a:xfrm>
          <a:off x="12357744" y="5138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51606</xdr:rowOff>
    </xdr:from>
    <xdr:ext cx="405111" cy="259045"/>
    <xdr:sp macro="" textlink="">
      <xdr:nvSpPr>
        <xdr:cNvPr id="170" name="n_4mainValue債務償還比率">
          <a:extLst>
            <a:ext uri="{FF2B5EF4-FFF2-40B4-BE49-F238E27FC236}">
              <a16:creationId xmlns:a16="http://schemas.microsoft.com/office/drawing/2014/main" id="{D98A4B9B-6245-48EC-807F-A20F9726BEC7}"/>
            </a:ext>
          </a:extLst>
        </xdr:cNvPr>
        <xdr:cNvSpPr txBox="1"/>
      </xdr:nvSpPr>
      <xdr:spPr>
        <a:xfrm>
          <a:off x="11595744" y="5109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176ADF5B-A489-4BD3-9214-0D66F32A197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F19AE73A-CE5D-4A14-B5A4-095C88BFB6D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760A8C82-33CC-4422-AFFD-53CFA5A6554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172AE1C3-8704-4054-98B0-8D8F6DCB4BE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9780DCC4-E3F8-4C14-84E2-25C9B6754D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956C180A-8867-40A2-86B2-1FC1526E22F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08DE90C-42FD-4C5D-A8FD-1622DACB08C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F42AB27-C4B9-43EA-B916-EA09969AD60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23B4520-28DD-4EF2-B795-A2DD9FA4841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34505BE-A6F9-4968-A108-EF8FA08B5AD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19E2D34-BC66-4EE5-A287-BC6E5248FAB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321CFB6-42FA-4C09-872C-28DADF59DF8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BAC7448-640B-4A16-BEBF-0E9B7CED5AD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E586C1-0739-4DB2-A7D3-C90AC59DE7A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EFA8283-5452-44AC-9586-06335626E39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D1DE8F1-8362-4ABE-B511-36415D3AD03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541
43.43
1,222,839
1,194,896
24,748
603,132
868,123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9778B29-ABAC-420D-A92B-7A770ADD7E2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CDC9924-DAD3-4534-8A0A-0450B3353B1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DB096AE-7FD7-4E2F-B09F-646342E2738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ED36533-8F02-4E98-B373-B65579526F8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4303FA5-8FA5-4382-A393-DAEF9C691F8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5871CDE-2B99-4732-B137-ED10C1187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90AD2F4-8308-4421-9B9B-2BB96C0C7ED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19D720-CB1C-4C24-8698-70A62B9D67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A038237-A9A1-4FBE-A835-FF98C7B4760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11EDF3F-09EB-4CB0-9AB5-26EB3166D87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0973C6E-267F-4659-B45B-992DD6E80E3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A1843A5-5099-4502-8D6D-B846FC86957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A512D3B-AF0B-4960-8BD2-1DE181FA3DB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C8558B9B-62B2-4ABE-AAAF-D1F8A5A9E21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2AD24C0-4D5D-447C-B07B-FEA0FBACFB8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C271C42-1506-4693-8E6A-BE93F058E06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B63E60A-F502-4335-80A7-57C677306DA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EB5B17D-8C8F-440C-950A-9C36BC91A69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9D8E29B-4564-403F-94DD-25E9EE282E1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421B566-686C-4219-9BF9-7704DD75E61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AF67F0C-D83D-492C-9CB8-F125377342A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C91FC61-F0FD-4993-92E1-66D518E9B87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F976E33-7FF9-4778-AF6C-E062B379049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F1C4A2D-B1EB-4617-A2B7-78EA7A8D0CA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88FBF9A-DDF2-4FE1-A9DB-42352C4E52A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DB313C5-C3A5-4C62-93A5-627DF72CA70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6956BDD-5BD0-4E45-8848-936D616B352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FE5F069-6560-4AAF-8AF6-5D6CE2B6329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D272CD2-1F7E-45BD-9032-27C95A8ACC2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B17CADA-D009-49FC-8249-B35D47851EF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A2CE79B-5ACB-4D93-8FE1-0CE30CA0215D}"/>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FEFA898-A7B3-4AE6-9BC6-18596FA5CCEE}"/>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56B239D-DD9A-405D-9A15-300965CE06BC}"/>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22A73A46-C798-4AF4-8211-6A9B0D38112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CC58557-6673-4C22-8128-0B0AF3BF997D}"/>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B0595B6-91B0-4098-AF0E-C252A216857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3D24F8FE-8CFE-4A8A-B870-6A2F1B39789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AF0680B-350F-4B98-9158-769AF51435E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3002AC8F-AD12-43E6-8A63-1B3793C7213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ADCE735C-96D4-4E18-87BB-ED697CAF4952}"/>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F0B7CF1D-A9B8-4D15-8063-66D0322B5DF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AD106B8-0F4B-43E2-9D58-9CAAA2818086}"/>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7BADB8E-63BF-4C01-8650-E07835504A1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4AE37186-E9BF-4564-A18F-A26AFF8E8D78}"/>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E5A1A6F-9303-42CA-BB88-532A1ABD845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FBFD01E-4EFB-49A5-A07B-14E65C35513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C37B2122-B2B4-4F12-BA4E-2305D8EE944F}"/>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DCC31E55-5C27-4BC4-8256-F5B989CA8827}"/>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CD26548D-2E19-4B23-98E4-EA1B01A60BAA}"/>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A58C688-6576-48B8-9ECF-E5B6E535A109}"/>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94C14CB-EE62-4EB0-B9E5-0514C9EEBB18}"/>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90368</xdr:rowOff>
    </xdr:from>
    <xdr:ext cx="405111" cy="259045"/>
    <xdr:sp macro="" textlink="">
      <xdr:nvSpPr>
        <xdr:cNvPr id="63" name="【道路】&#10;有形固定資産減価償却率平均値テキスト">
          <a:extLst>
            <a:ext uri="{FF2B5EF4-FFF2-40B4-BE49-F238E27FC236}">
              <a16:creationId xmlns:a16="http://schemas.microsoft.com/office/drawing/2014/main" id="{C69FA7C4-3025-4609-809F-85FB71D1AA87}"/>
            </a:ext>
          </a:extLst>
        </xdr:cNvPr>
        <xdr:cNvSpPr txBox="1"/>
      </xdr:nvSpPr>
      <xdr:spPr>
        <a:xfrm>
          <a:off x="4673600" y="6605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7C94533B-DB32-4E6C-9370-77591D5F6DB7}"/>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F83B4457-682D-4CCF-A34A-D84365935C23}"/>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1AAA4C19-7B8C-45CD-A983-6760BBBC2D7E}"/>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ED032AE1-7D38-497D-8633-BA7F791EA4AE}"/>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A1D5E6D3-2B62-44C2-B075-178511EA1F7B}"/>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8EC288D-546E-4FE4-B10A-8FFF2E42813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31969EB-9E05-4191-8E82-4D345D10BB5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43D52E86-BBDD-403A-9A7F-F6DC1FB1BD5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3B56603-E248-4FB3-AB1F-C94B56C4A77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B02F113C-385F-4263-B337-8A94203C8BE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74" name="楕円 73">
          <a:extLst>
            <a:ext uri="{FF2B5EF4-FFF2-40B4-BE49-F238E27FC236}">
              <a16:creationId xmlns:a16="http://schemas.microsoft.com/office/drawing/2014/main" id="{C23197A7-7EEF-4F96-AD4C-923CDC24B30F}"/>
            </a:ext>
          </a:extLst>
        </xdr:cNvPr>
        <xdr:cNvSpPr/>
      </xdr:nvSpPr>
      <xdr:spPr>
        <a:xfrm>
          <a:off x="45847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115224</xdr:rowOff>
    </xdr:from>
    <xdr:ext cx="405111" cy="259045"/>
    <xdr:sp macro="" textlink="">
      <xdr:nvSpPr>
        <xdr:cNvPr id="75" name="【道路】&#10;有形固定資産減価償却率該当値テキスト">
          <a:extLst>
            <a:ext uri="{FF2B5EF4-FFF2-40B4-BE49-F238E27FC236}">
              <a16:creationId xmlns:a16="http://schemas.microsoft.com/office/drawing/2014/main" id="{57AF449F-398C-4CAC-A174-E18B3EAAA770}"/>
            </a:ext>
          </a:extLst>
        </xdr:cNvPr>
        <xdr:cNvSpPr txBox="1"/>
      </xdr:nvSpPr>
      <xdr:spPr>
        <a:xfrm>
          <a:off x="4673600" y="645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92347</xdr:rowOff>
    </xdr:from>
    <xdr:to>
      <xdr:col>20</xdr:col>
      <xdr:colOff>38100</xdr:colOff>
      <xdr:row>39</xdr:row>
      <xdr:rowOff>22497</xdr:rowOff>
    </xdr:to>
    <xdr:sp macro="" textlink="">
      <xdr:nvSpPr>
        <xdr:cNvPr id="76" name="楕円 75">
          <a:extLst>
            <a:ext uri="{FF2B5EF4-FFF2-40B4-BE49-F238E27FC236}">
              <a16:creationId xmlns:a16="http://schemas.microsoft.com/office/drawing/2014/main" id="{45093408-45A8-4AF5-A10D-F726CA307A13}"/>
            </a:ext>
          </a:extLst>
        </xdr:cNvPr>
        <xdr:cNvSpPr/>
      </xdr:nvSpPr>
      <xdr:spPr>
        <a:xfrm>
          <a:off x="37465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143147</xdr:rowOff>
    </xdr:from>
    <xdr:to>
      <xdr:col>24</xdr:col>
      <xdr:colOff>63500</xdr:colOff>
      <xdr:row>38</xdr:row>
      <xdr:rowOff>143147</xdr:rowOff>
    </xdr:to>
    <xdr:cxnSp macro="">
      <xdr:nvCxnSpPr>
        <xdr:cNvPr id="77" name="直線コネクタ 76">
          <a:extLst>
            <a:ext uri="{FF2B5EF4-FFF2-40B4-BE49-F238E27FC236}">
              <a16:creationId xmlns:a16="http://schemas.microsoft.com/office/drawing/2014/main" id="{8EC59751-58A9-4E74-B2E9-6BF7479598D2}"/>
            </a:ext>
          </a:extLst>
        </xdr:cNvPr>
        <xdr:cNvCxnSpPr/>
      </xdr:nvCxnSpPr>
      <xdr:spPr>
        <a:xfrm>
          <a:off x="3797300" y="665824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82550</xdr:rowOff>
    </xdr:from>
    <xdr:to>
      <xdr:col>15</xdr:col>
      <xdr:colOff>101600</xdr:colOff>
      <xdr:row>39</xdr:row>
      <xdr:rowOff>12700</xdr:rowOff>
    </xdr:to>
    <xdr:sp macro="" textlink="">
      <xdr:nvSpPr>
        <xdr:cNvPr id="78" name="楕円 77">
          <a:extLst>
            <a:ext uri="{FF2B5EF4-FFF2-40B4-BE49-F238E27FC236}">
              <a16:creationId xmlns:a16="http://schemas.microsoft.com/office/drawing/2014/main" id="{54F3D8BF-D2E9-4AF7-8D1A-D28841FCB871}"/>
            </a:ext>
          </a:extLst>
        </xdr:cNvPr>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38</xdr:row>
      <xdr:rowOff>143147</xdr:rowOff>
    </xdr:to>
    <xdr:cxnSp macro="">
      <xdr:nvCxnSpPr>
        <xdr:cNvPr id="79" name="直線コネクタ 78">
          <a:extLst>
            <a:ext uri="{FF2B5EF4-FFF2-40B4-BE49-F238E27FC236}">
              <a16:creationId xmlns:a16="http://schemas.microsoft.com/office/drawing/2014/main" id="{B4647995-BECD-4A23-8BCD-7DD0F3CC3B36}"/>
            </a:ext>
          </a:extLst>
        </xdr:cNvPr>
        <xdr:cNvCxnSpPr/>
      </xdr:nvCxnSpPr>
      <xdr:spPr>
        <a:xfrm>
          <a:off x="2908300" y="664845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64588</xdr:rowOff>
    </xdr:from>
    <xdr:to>
      <xdr:col>10</xdr:col>
      <xdr:colOff>165100</xdr:colOff>
      <xdr:row>38</xdr:row>
      <xdr:rowOff>166188</xdr:rowOff>
    </xdr:to>
    <xdr:sp macro="" textlink="">
      <xdr:nvSpPr>
        <xdr:cNvPr id="80" name="楕円 79">
          <a:extLst>
            <a:ext uri="{FF2B5EF4-FFF2-40B4-BE49-F238E27FC236}">
              <a16:creationId xmlns:a16="http://schemas.microsoft.com/office/drawing/2014/main" id="{288E4000-DF25-4A01-AB2E-6CB8FCDFA173}"/>
            </a:ext>
          </a:extLst>
        </xdr:cNvPr>
        <xdr:cNvSpPr/>
      </xdr:nvSpPr>
      <xdr:spPr>
        <a:xfrm>
          <a:off x="1968500" y="657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115388</xdr:rowOff>
    </xdr:from>
    <xdr:to>
      <xdr:col>15</xdr:col>
      <xdr:colOff>50800</xdr:colOff>
      <xdr:row>38</xdr:row>
      <xdr:rowOff>133350</xdr:rowOff>
    </xdr:to>
    <xdr:cxnSp macro="">
      <xdr:nvCxnSpPr>
        <xdr:cNvPr id="81" name="直線コネクタ 80">
          <a:extLst>
            <a:ext uri="{FF2B5EF4-FFF2-40B4-BE49-F238E27FC236}">
              <a16:creationId xmlns:a16="http://schemas.microsoft.com/office/drawing/2014/main" id="{28A799D4-AE1C-4842-AA17-B6A0B0BD681C}"/>
            </a:ext>
          </a:extLst>
        </xdr:cNvPr>
        <xdr:cNvCxnSpPr/>
      </xdr:nvCxnSpPr>
      <xdr:spPr>
        <a:xfrm>
          <a:off x="2019300" y="663048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2" name="n_1aveValue【道路】&#10;有形固定資産減価償却率">
          <a:extLst>
            <a:ext uri="{FF2B5EF4-FFF2-40B4-BE49-F238E27FC236}">
              <a16:creationId xmlns:a16="http://schemas.microsoft.com/office/drawing/2014/main" id="{B6F549A6-C89D-4F7C-97FB-89920674778E}"/>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3" name="n_2aveValue【道路】&#10;有形固定資産減価償却率">
          <a:extLst>
            <a:ext uri="{FF2B5EF4-FFF2-40B4-BE49-F238E27FC236}">
              <a16:creationId xmlns:a16="http://schemas.microsoft.com/office/drawing/2014/main" id="{FBAAD1DE-FC4B-4D4F-A135-8ADF6A0E0C06}"/>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4" name="n_3aveValue【道路】&#10;有形固定資産減価償却率">
          <a:extLst>
            <a:ext uri="{FF2B5EF4-FFF2-40B4-BE49-F238E27FC236}">
              <a16:creationId xmlns:a16="http://schemas.microsoft.com/office/drawing/2014/main" id="{E1C0A96C-F4B8-463C-A16B-E585AB025267}"/>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5" name="n_4aveValue【道路】&#10;有形固定資産減価償却率">
          <a:extLst>
            <a:ext uri="{FF2B5EF4-FFF2-40B4-BE49-F238E27FC236}">
              <a16:creationId xmlns:a16="http://schemas.microsoft.com/office/drawing/2014/main" id="{F5004FC9-2D06-47C0-B77A-C53E23FEBC29}"/>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13624</xdr:rowOff>
    </xdr:from>
    <xdr:ext cx="405111" cy="259045"/>
    <xdr:sp macro="" textlink="">
      <xdr:nvSpPr>
        <xdr:cNvPr id="86" name="n_1mainValue【道路】&#10;有形固定資産減価償却率">
          <a:extLst>
            <a:ext uri="{FF2B5EF4-FFF2-40B4-BE49-F238E27FC236}">
              <a16:creationId xmlns:a16="http://schemas.microsoft.com/office/drawing/2014/main" id="{712073D1-8DC3-4CE3-B4E3-831B8C8869BC}"/>
            </a:ext>
          </a:extLst>
        </xdr:cNvPr>
        <xdr:cNvSpPr txBox="1"/>
      </xdr:nvSpPr>
      <xdr:spPr>
        <a:xfrm>
          <a:off x="3582044" y="670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87" name="n_2mainValue【道路】&#10;有形固定資産減価償却率">
          <a:extLst>
            <a:ext uri="{FF2B5EF4-FFF2-40B4-BE49-F238E27FC236}">
              <a16:creationId xmlns:a16="http://schemas.microsoft.com/office/drawing/2014/main" id="{BEC48847-C65E-4C56-AA12-9C128315BD29}"/>
            </a:ext>
          </a:extLst>
        </xdr:cNvPr>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157315</xdr:rowOff>
    </xdr:from>
    <xdr:ext cx="405111" cy="259045"/>
    <xdr:sp macro="" textlink="">
      <xdr:nvSpPr>
        <xdr:cNvPr id="88" name="n_3mainValue【道路】&#10;有形固定資産減価償却率">
          <a:extLst>
            <a:ext uri="{FF2B5EF4-FFF2-40B4-BE49-F238E27FC236}">
              <a16:creationId xmlns:a16="http://schemas.microsoft.com/office/drawing/2014/main" id="{9AEA3318-5295-4C5D-90DC-279A0E9C3DB6}"/>
            </a:ext>
          </a:extLst>
        </xdr:cNvPr>
        <xdr:cNvSpPr txBox="1"/>
      </xdr:nvSpPr>
      <xdr:spPr>
        <a:xfrm>
          <a:off x="1816744" y="667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D0C72F8-1373-446F-9752-2740BA56B47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7FDDB519-E513-445B-A839-11F1AE8A628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99EE22A9-1E95-43AD-BC6B-30225751F00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86CC72D-9A18-469C-8B7A-A44DA49BB8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48BE3753-1930-42AE-8E52-4AB52AD96E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4309917-0B38-442B-9DEE-86773BE255F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A3AC7CC9-34D5-4824-8033-F64B4F7071C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74E6681F-794B-4DAD-982E-FB96FB8E7BD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50F8FF7E-7042-4102-AB6A-7CE9DD6EBCD1}"/>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6B90C94F-0A07-44AE-B669-EFB9860A84A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FCE60455-7260-4999-9780-C2545F6BA963}"/>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F7E282D5-48FF-416D-ACF6-A964E14F619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8A4634E0-83DF-44D2-B2D5-427869EFF1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a:extLst>
            <a:ext uri="{FF2B5EF4-FFF2-40B4-BE49-F238E27FC236}">
              <a16:creationId xmlns:a16="http://schemas.microsoft.com/office/drawing/2014/main" id="{442E4C9C-C999-4684-830B-1B81D6BAAC13}"/>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B5DD5CAF-39F0-4A4C-B514-1997994919A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a:extLst>
            <a:ext uri="{FF2B5EF4-FFF2-40B4-BE49-F238E27FC236}">
              <a16:creationId xmlns:a16="http://schemas.microsoft.com/office/drawing/2014/main" id="{0A4A5D75-DE6D-48D8-9680-FC3C17527DB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820E080E-1DCF-4169-97E8-1CA47E193B8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a:extLst>
            <a:ext uri="{FF2B5EF4-FFF2-40B4-BE49-F238E27FC236}">
              <a16:creationId xmlns:a16="http://schemas.microsoft.com/office/drawing/2014/main" id="{7B3740E7-3A21-490E-B2FA-1A266E71FCE8}"/>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E0B02D26-2ACE-400C-A5D2-91A856F0304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8" name="テキスト ボックス 107">
          <a:extLst>
            <a:ext uri="{FF2B5EF4-FFF2-40B4-BE49-F238E27FC236}">
              <a16:creationId xmlns:a16="http://schemas.microsoft.com/office/drawing/2014/main" id="{FF3B2400-EF11-4042-B17E-7F779917AFAD}"/>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0D49C7A-1F47-494D-A1E3-EE39CDAFA10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a:extLst>
            <a:ext uri="{FF2B5EF4-FFF2-40B4-BE49-F238E27FC236}">
              <a16:creationId xmlns:a16="http://schemas.microsoft.com/office/drawing/2014/main" id="{7F33B2E0-8805-47F3-A647-91F69A1D3945}"/>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CC337550-982C-456A-BF72-168BEF8CADB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2" name="直線コネクタ 111">
          <a:extLst>
            <a:ext uri="{FF2B5EF4-FFF2-40B4-BE49-F238E27FC236}">
              <a16:creationId xmlns:a16="http://schemas.microsoft.com/office/drawing/2014/main" id="{025FE102-C6C5-44CE-8C72-05858BC79BE8}"/>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3" name="【道路】&#10;一人当たり延長最小値テキスト">
          <a:extLst>
            <a:ext uri="{FF2B5EF4-FFF2-40B4-BE49-F238E27FC236}">
              <a16:creationId xmlns:a16="http://schemas.microsoft.com/office/drawing/2014/main" id="{C6BBCE9C-04B8-43BB-B65C-9D6DFA1A9C9F}"/>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4" name="直線コネクタ 113">
          <a:extLst>
            <a:ext uri="{FF2B5EF4-FFF2-40B4-BE49-F238E27FC236}">
              <a16:creationId xmlns:a16="http://schemas.microsoft.com/office/drawing/2014/main" id="{8863A6AE-9969-4564-A512-A4F44450CC93}"/>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5" name="【道路】&#10;一人当たり延長最大値テキスト">
          <a:extLst>
            <a:ext uri="{FF2B5EF4-FFF2-40B4-BE49-F238E27FC236}">
              <a16:creationId xmlns:a16="http://schemas.microsoft.com/office/drawing/2014/main" id="{726B941D-4A4A-4F8B-95A7-6390F747A954}"/>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6" name="直線コネクタ 115">
          <a:extLst>
            <a:ext uri="{FF2B5EF4-FFF2-40B4-BE49-F238E27FC236}">
              <a16:creationId xmlns:a16="http://schemas.microsoft.com/office/drawing/2014/main" id="{0546CE9D-64DA-49AE-BF49-F8B8217C9824}"/>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17" name="【道路】&#10;一人当たり延長平均値テキスト">
          <a:extLst>
            <a:ext uri="{FF2B5EF4-FFF2-40B4-BE49-F238E27FC236}">
              <a16:creationId xmlns:a16="http://schemas.microsoft.com/office/drawing/2014/main" id="{66F5A7EF-5ED2-4CDF-8B2D-8BD78555F770}"/>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18" name="フローチャート: 判断 117">
          <a:extLst>
            <a:ext uri="{FF2B5EF4-FFF2-40B4-BE49-F238E27FC236}">
              <a16:creationId xmlns:a16="http://schemas.microsoft.com/office/drawing/2014/main" id="{19501322-EE26-4D23-A175-8E8FEC709F08}"/>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19" name="フローチャート: 判断 118">
          <a:extLst>
            <a:ext uri="{FF2B5EF4-FFF2-40B4-BE49-F238E27FC236}">
              <a16:creationId xmlns:a16="http://schemas.microsoft.com/office/drawing/2014/main" id="{D013AFA6-54CD-414D-9DE7-96F7D294F7B3}"/>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0" name="フローチャート: 判断 119">
          <a:extLst>
            <a:ext uri="{FF2B5EF4-FFF2-40B4-BE49-F238E27FC236}">
              <a16:creationId xmlns:a16="http://schemas.microsoft.com/office/drawing/2014/main" id="{855495DD-951C-427A-90B0-99FD34DFF6E2}"/>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1" name="フローチャート: 判断 120">
          <a:extLst>
            <a:ext uri="{FF2B5EF4-FFF2-40B4-BE49-F238E27FC236}">
              <a16:creationId xmlns:a16="http://schemas.microsoft.com/office/drawing/2014/main" id="{98903A18-03FC-43F4-8255-E4A2B508C192}"/>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2" name="フローチャート: 判断 121">
          <a:extLst>
            <a:ext uri="{FF2B5EF4-FFF2-40B4-BE49-F238E27FC236}">
              <a16:creationId xmlns:a16="http://schemas.microsoft.com/office/drawing/2014/main" id="{6B0ABE90-F38F-4933-9199-C326021E1336}"/>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BE264728-644D-495E-A1EF-E923B5714FE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E70A8420-E19A-4951-8F53-5B6FCF3FF2A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E560B489-5C99-41D2-8790-A4B6EF32DC9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542BFD4-20E6-4251-A04C-15BA2A2FA13E}"/>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952D51B-18EF-470C-B598-12BC6828D57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128984</xdr:rowOff>
    </xdr:from>
    <xdr:to>
      <xdr:col>55</xdr:col>
      <xdr:colOff>50800</xdr:colOff>
      <xdr:row>41</xdr:row>
      <xdr:rowOff>59134</xdr:rowOff>
    </xdr:to>
    <xdr:sp macro="" textlink="">
      <xdr:nvSpPr>
        <xdr:cNvPr id="128" name="楕円 127">
          <a:extLst>
            <a:ext uri="{FF2B5EF4-FFF2-40B4-BE49-F238E27FC236}">
              <a16:creationId xmlns:a16="http://schemas.microsoft.com/office/drawing/2014/main" id="{51EE975F-3095-4C5D-8471-C0DD9B8C87F6}"/>
            </a:ext>
          </a:extLst>
        </xdr:cNvPr>
        <xdr:cNvSpPr/>
      </xdr:nvSpPr>
      <xdr:spPr>
        <a:xfrm>
          <a:off x="10426700" y="698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151861</xdr:rowOff>
    </xdr:from>
    <xdr:ext cx="599010" cy="259045"/>
    <xdr:sp macro="" textlink="">
      <xdr:nvSpPr>
        <xdr:cNvPr id="129" name="【道路】&#10;一人当たり延長該当値テキスト">
          <a:extLst>
            <a:ext uri="{FF2B5EF4-FFF2-40B4-BE49-F238E27FC236}">
              <a16:creationId xmlns:a16="http://schemas.microsoft.com/office/drawing/2014/main" id="{9CD32163-EE90-49F2-AF50-4B154DD01062}"/>
            </a:ext>
          </a:extLst>
        </xdr:cNvPr>
        <xdr:cNvSpPr txBox="1"/>
      </xdr:nvSpPr>
      <xdr:spPr>
        <a:xfrm>
          <a:off x="10515600" y="6838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132703</xdr:rowOff>
    </xdr:from>
    <xdr:to>
      <xdr:col>50</xdr:col>
      <xdr:colOff>165100</xdr:colOff>
      <xdr:row>41</xdr:row>
      <xdr:rowOff>62853</xdr:rowOff>
    </xdr:to>
    <xdr:sp macro="" textlink="">
      <xdr:nvSpPr>
        <xdr:cNvPr id="130" name="楕円 129">
          <a:extLst>
            <a:ext uri="{FF2B5EF4-FFF2-40B4-BE49-F238E27FC236}">
              <a16:creationId xmlns:a16="http://schemas.microsoft.com/office/drawing/2014/main" id="{698A9C79-2180-46E8-812A-69E9374B456E}"/>
            </a:ext>
          </a:extLst>
        </xdr:cNvPr>
        <xdr:cNvSpPr/>
      </xdr:nvSpPr>
      <xdr:spPr>
        <a:xfrm>
          <a:off x="9588500" y="69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8334</xdr:rowOff>
    </xdr:from>
    <xdr:to>
      <xdr:col>55</xdr:col>
      <xdr:colOff>0</xdr:colOff>
      <xdr:row>41</xdr:row>
      <xdr:rowOff>12053</xdr:rowOff>
    </xdr:to>
    <xdr:cxnSp macro="">
      <xdr:nvCxnSpPr>
        <xdr:cNvPr id="131" name="直線コネクタ 130">
          <a:extLst>
            <a:ext uri="{FF2B5EF4-FFF2-40B4-BE49-F238E27FC236}">
              <a16:creationId xmlns:a16="http://schemas.microsoft.com/office/drawing/2014/main" id="{4C63C2EF-3826-4C46-A61D-A0B42133A00A}"/>
            </a:ext>
          </a:extLst>
        </xdr:cNvPr>
        <xdr:cNvCxnSpPr/>
      </xdr:nvCxnSpPr>
      <xdr:spPr>
        <a:xfrm flipV="1">
          <a:off x="9639300" y="7037784"/>
          <a:ext cx="838200" cy="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151907</xdr:rowOff>
    </xdr:from>
    <xdr:to>
      <xdr:col>46</xdr:col>
      <xdr:colOff>38100</xdr:colOff>
      <xdr:row>41</xdr:row>
      <xdr:rowOff>82057</xdr:rowOff>
    </xdr:to>
    <xdr:sp macro="" textlink="">
      <xdr:nvSpPr>
        <xdr:cNvPr id="132" name="楕円 131">
          <a:extLst>
            <a:ext uri="{FF2B5EF4-FFF2-40B4-BE49-F238E27FC236}">
              <a16:creationId xmlns:a16="http://schemas.microsoft.com/office/drawing/2014/main" id="{6DD5E975-5E2B-4376-91C6-E9355F245591}"/>
            </a:ext>
          </a:extLst>
        </xdr:cNvPr>
        <xdr:cNvSpPr/>
      </xdr:nvSpPr>
      <xdr:spPr>
        <a:xfrm>
          <a:off x="8699500" y="700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12053</xdr:rowOff>
    </xdr:from>
    <xdr:to>
      <xdr:col>50</xdr:col>
      <xdr:colOff>114300</xdr:colOff>
      <xdr:row>41</xdr:row>
      <xdr:rowOff>31257</xdr:rowOff>
    </xdr:to>
    <xdr:cxnSp macro="">
      <xdr:nvCxnSpPr>
        <xdr:cNvPr id="133" name="直線コネクタ 132">
          <a:extLst>
            <a:ext uri="{FF2B5EF4-FFF2-40B4-BE49-F238E27FC236}">
              <a16:creationId xmlns:a16="http://schemas.microsoft.com/office/drawing/2014/main" id="{04863C81-1D73-44CB-AADF-54A44908C302}"/>
            </a:ext>
          </a:extLst>
        </xdr:cNvPr>
        <xdr:cNvCxnSpPr/>
      </xdr:nvCxnSpPr>
      <xdr:spPr>
        <a:xfrm flipV="1">
          <a:off x="8750300" y="7041503"/>
          <a:ext cx="889000" cy="1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160457</xdr:rowOff>
    </xdr:from>
    <xdr:to>
      <xdr:col>41</xdr:col>
      <xdr:colOff>101600</xdr:colOff>
      <xdr:row>41</xdr:row>
      <xdr:rowOff>90607</xdr:rowOff>
    </xdr:to>
    <xdr:sp macro="" textlink="">
      <xdr:nvSpPr>
        <xdr:cNvPr id="134" name="楕円 133">
          <a:extLst>
            <a:ext uri="{FF2B5EF4-FFF2-40B4-BE49-F238E27FC236}">
              <a16:creationId xmlns:a16="http://schemas.microsoft.com/office/drawing/2014/main" id="{95EA46CE-49A2-4770-95A8-205F112C5565}"/>
            </a:ext>
          </a:extLst>
        </xdr:cNvPr>
        <xdr:cNvSpPr/>
      </xdr:nvSpPr>
      <xdr:spPr>
        <a:xfrm>
          <a:off x="7810500" y="70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31257</xdr:rowOff>
    </xdr:from>
    <xdr:to>
      <xdr:col>45</xdr:col>
      <xdr:colOff>177800</xdr:colOff>
      <xdr:row>41</xdr:row>
      <xdr:rowOff>39807</xdr:rowOff>
    </xdr:to>
    <xdr:cxnSp macro="">
      <xdr:nvCxnSpPr>
        <xdr:cNvPr id="135" name="直線コネクタ 134">
          <a:extLst>
            <a:ext uri="{FF2B5EF4-FFF2-40B4-BE49-F238E27FC236}">
              <a16:creationId xmlns:a16="http://schemas.microsoft.com/office/drawing/2014/main" id="{9E33DC8E-5CB2-4881-8C03-88CD5B812F18}"/>
            </a:ext>
          </a:extLst>
        </xdr:cNvPr>
        <xdr:cNvCxnSpPr/>
      </xdr:nvCxnSpPr>
      <xdr:spPr>
        <a:xfrm flipV="1">
          <a:off x="7861300" y="7060707"/>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36" name="n_1aveValue【道路】&#10;一人当たり延長">
          <a:extLst>
            <a:ext uri="{FF2B5EF4-FFF2-40B4-BE49-F238E27FC236}">
              <a16:creationId xmlns:a16="http://schemas.microsoft.com/office/drawing/2014/main" id="{3229CC6A-B7C8-459E-A239-3724E0E60E20}"/>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37" name="n_2aveValue【道路】&#10;一人当たり延長">
          <a:extLst>
            <a:ext uri="{FF2B5EF4-FFF2-40B4-BE49-F238E27FC236}">
              <a16:creationId xmlns:a16="http://schemas.microsoft.com/office/drawing/2014/main" id="{1FDD8690-21A3-4041-9AEE-37854524F99C}"/>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38" name="n_3aveValue【道路】&#10;一人当たり延長">
          <a:extLst>
            <a:ext uri="{FF2B5EF4-FFF2-40B4-BE49-F238E27FC236}">
              <a16:creationId xmlns:a16="http://schemas.microsoft.com/office/drawing/2014/main" id="{6E6D5B9A-6E7B-4763-935E-F62D42A7901F}"/>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128651</xdr:rowOff>
    </xdr:from>
    <xdr:ext cx="534377" cy="259045"/>
    <xdr:sp macro="" textlink="">
      <xdr:nvSpPr>
        <xdr:cNvPr id="139" name="n_4aveValue【道路】&#10;一人当たり延長">
          <a:extLst>
            <a:ext uri="{FF2B5EF4-FFF2-40B4-BE49-F238E27FC236}">
              <a16:creationId xmlns:a16="http://schemas.microsoft.com/office/drawing/2014/main" id="{DEFCE289-F0B7-4162-AD12-661527B715A1}"/>
            </a:ext>
          </a:extLst>
        </xdr:cNvPr>
        <xdr:cNvSpPr txBox="1"/>
      </xdr:nvSpPr>
      <xdr:spPr>
        <a:xfrm>
          <a:off x="6705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79380</xdr:rowOff>
    </xdr:from>
    <xdr:ext cx="599010" cy="259045"/>
    <xdr:sp macro="" textlink="">
      <xdr:nvSpPr>
        <xdr:cNvPr id="140" name="n_1mainValue【道路】&#10;一人当たり延長">
          <a:extLst>
            <a:ext uri="{FF2B5EF4-FFF2-40B4-BE49-F238E27FC236}">
              <a16:creationId xmlns:a16="http://schemas.microsoft.com/office/drawing/2014/main" id="{221DBF6A-E6F1-42AB-9A25-31BCCD38A779}"/>
            </a:ext>
          </a:extLst>
        </xdr:cNvPr>
        <xdr:cNvSpPr txBox="1"/>
      </xdr:nvSpPr>
      <xdr:spPr>
        <a:xfrm>
          <a:off x="9327094" y="676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98584</xdr:rowOff>
    </xdr:from>
    <xdr:ext cx="534377" cy="259045"/>
    <xdr:sp macro="" textlink="">
      <xdr:nvSpPr>
        <xdr:cNvPr id="141" name="n_2mainValue【道路】&#10;一人当たり延長">
          <a:extLst>
            <a:ext uri="{FF2B5EF4-FFF2-40B4-BE49-F238E27FC236}">
              <a16:creationId xmlns:a16="http://schemas.microsoft.com/office/drawing/2014/main" id="{9D391D8D-55BA-4C57-B2EE-C09C2FD0680F}"/>
            </a:ext>
          </a:extLst>
        </xdr:cNvPr>
        <xdr:cNvSpPr txBox="1"/>
      </xdr:nvSpPr>
      <xdr:spPr>
        <a:xfrm>
          <a:off x="8483111" y="678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107134</xdr:rowOff>
    </xdr:from>
    <xdr:ext cx="534377" cy="259045"/>
    <xdr:sp macro="" textlink="">
      <xdr:nvSpPr>
        <xdr:cNvPr id="142" name="n_3mainValue【道路】&#10;一人当たり延長">
          <a:extLst>
            <a:ext uri="{FF2B5EF4-FFF2-40B4-BE49-F238E27FC236}">
              <a16:creationId xmlns:a16="http://schemas.microsoft.com/office/drawing/2014/main" id="{C1444984-393C-41E8-AB83-F0D60BD9CD1A}"/>
            </a:ext>
          </a:extLst>
        </xdr:cNvPr>
        <xdr:cNvSpPr txBox="1"/>
      </xdr:nvSpPr>
      <xdr:spPr>
        <a:xfrm>
          <a:off x="7594111" y="67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a:extLst>
            <a:ext uri="{FF2B5EF4-FFF2-40B4-BE49-F238E27FC236}">
              <a16:creationId xmlns:a16="http://schemas.microsoft.com/office/drawing/2014/main" id="{3A3A34FD-5948-47B0-8A69-38B20D41AE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a:extLst>
            <a:ext uri="{FF2B5EF4-FFF2-40B4-BE49-F238E27FC236}">
              <a16:creationId xmlns:a16="http://schemas.microsoft.com/office/drawing/2014/main" id="{6B9EE4AF-EEDB-425C-AD48-965A00CEFE4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a:extLst>
            <a:ext uri="{FF2B5EF4-FFF2-40B4-BE49-F238E27FC236}">
              <a16:creationId xmlns:a16="http://schemas.microsoft.com/office/drawing/2014/main" id="{87E77788-0617-456D-A1E6-EE08A3FAFC7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a:extLst>
            <a:ext uri="{FF2B5EF4-FFF2-40B4-BE49-F238E27FC236}">
              <a16:creationId xmlns:a16="http://schemas.microsoft.com/office/drawing/2014/main" id="{514492DB-D795-4067-A7FE-7E73DD98F1F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a:extLst>
            <a:ext uri="{FF2B5EF4-FFF2-40B4-BE49-F238E27FC236}">
              <a16:creationId xmlns:a16="http://schemas.microsoft.com/office/drawing/2014/main" id="{5A7CB596-C64D-464B-8F47-E1B65B3E975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a:extLst>
            <a:ext uri="{FF2B5EF4-FFF2-40B4-BE49-F238E27FC236}">
              <a16:creationId xmlns:a16="http://schemas.microsoft.com/office/drawing/2014/main" id="{B3F0C65F-3E1E-4C20-A628-87A918E0C7F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a:extLst>
            <a:ext uri="{FF2B5EF4-FFF2-40B4-BE49-F238E27FC236}">
              <a16:creationId xmlns:a16="http://schemas.microsoft.com/office/drawing/2014/main" id="{EB1198CD-7FB6-4B39-BCD7-264F0536A44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a:extLst>
            <a:ext uri="{FF2B5EF4-FFF2-40B4-BE49-F238E27FC236}">
              <a16:creationId xmlns:a16="http://schemas.microsoft.com/office/drawing/2014/main" id="{A80D558D-3CDC-42AE-BE16-32D9E40FA20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a:extLst>
            <a:ext uri="{FF2B5EF4-FFF2-40B4-BE49-F238E27FC236}">
              <a16:creationId xmlns:a16="http://schemas.microsoft.com/office/drawing/2014/main" id="{F1383058-1779-4623-AA6E-167402513D1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a:extLst>
            <a:ext uri="{FF2B5EF4-FFF2-40B4-BE49-F238E27FC236}">
              <a16:creationId xmlns:a16="http://schemas.microsoft.com/office/drawing/2014/main" id="{8F85E7E2-7F2A-4CFB-BB64-CF169AAFD9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a:extLst>
            <a:ext uri="{FF2B5EF4-FFF2-40B4-BE49-F238E27FC236}">
              <a16:creationId xmlns:a16="http://schemas.microsoft.com/office/drawing/2014/main" id="{8CECFC74-7EB1-44EB-811B-FD2311483C8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a:extLst>
            <a:ext uri="{FF2B5EF4-FFF2-40B4-BE49-F238E27FC236}">
              <a16:creationId xmlns:a16="http://schemas.microsoft.com/office/drawing/2014/main" id="{4C8B6DD6-8B5D-42C9-8004-7B6067A0DB6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a:extLst>
            <a:ext uri="{FF2B5EF4-FFF2-40B4-BE49-F238E27FC236}">
              <a16:creationId xmlns:a16="http://schemas.microsoft.com/office/drawing/2014/main" id="{4D90B088-944D-416F-8471-636A4C90AA5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a:extLst>
            <a:ext uri="{FF2B5EF4-FFF2-40B4-BE49-F238E27FC236}">
              <a16:creationId xmlns:a16="http://schemas.microsoft.com/office/drawing/2014/main" id="{6C348240-6FDE-4B0D-8F89-D727E5ADF0D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a:extLst>
            <a:ext uri="{FF2B5EF4-FFF2-40B4-BE49-F238E27FC236}">
              <a16:creationId xmlns:a16="http://schemas.microsoft.com/office/drawing/2014/main" id="{FB07F8BF-63FA-4687-ACD2-B27D7E97F05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a:extLst>
            <a:ext uri="{FF2B5EF4-FFF2-40B4-BE49-F238E27FC236}">
              <a16:creationId xmlns:a16="http://schemas.microsoft.com/office/drawing/2014/main" id="{CFAFEFCA-94EE-4209-A7E2-D21521A0F70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a:extLst>
            <a:ext uri="{FF2B5EF4-FFF2-40B4-BE49-F238E27FC236}">
              <a16:creationId xmlns:a16="http://schemas.microsoft.com/office/drawing/2014/main" id="{0DC37567-8549-485C-9A14-8DC6D203732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a:extLst>
            <a:ext uri="{FF2B5EF4-FFF2-40B4-BE49-F238E27FC236}">
              <a16:creationId xmlns:a16="http://schemas.microsoft.com/office/drawing/2014/main" id="{D8A44995-9616-493E-B3BB-861E4629FE6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a:extLst>
            <a:ext uri="{FF2B5EF4-FFF2-40B4-BE49-F238E27FC236}">
              <a16:creationId xmlns:a16="http://schemas.microsoft.com/office/drawing/2014/main" id="{6D45F7B2-6E9E-4611-AB29-B80E39188E8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a:extLst>
            <a:ext uri="{FF2B5EF4-FFF2-40B4-BE49-F238E27FC236}">
              <a16:creationId xmlns:a16="http://schemas.microsoft.com/office/drawing/2014/main" id="{E862D898-8F4E-4DDB-9F1C-F432CCAF971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a:extLst>
            <a:ext uri="{FF2B5EF4-FFF2-40B4-BE49-F238E27FC236}">
              <a16:creationId xmlns:a16="http://schemas.microsoft.com/office/drawing/2014/main" id="{141DCAB5-916F-42EA-BEF6-E868859B3E9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a:extLst>
            <a:ext uri="{FF2B5EF4-FFF2-40B4-BE49-F238E27FC236}">
              <a16:creationId xmlns:a16="http://schemas.microsoft.com/office/drawing/2014/main" id="{54AB23D3-9DAF-4B6C-BC90-D260DA5F156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a:extLst>
            <a:ext uri="{FF2B5EF4-FFF2-40B4-BE49-F238E27FC236}">
              <a16:creationId xmlns:a16="http://schemas.microsoft.com/office/drawing/2014/main" id="{EF152526-5C3F-4EE4-98A1-A736C0461236}"/>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ABED243-C088-46D9-8F01-02B1C60F8EC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a:extLst>
            <a:ext uri="{FF2B5EF4-FFF2-40B4-BE49-F238E27FC236}">
              <a16:creationId xmlns:a16="http://schemas.microsoft.com/office/drawing/2014/main" id="{9A230B0D-E47F-40F2-8F4C-8C8F5FF2430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68" name="直線コネクタ 167">
          <a:extLst>
            <a:ext uri="{FF2B5EF4-FFF2-40B4-BE49-F238E27FC236}">
              <a16:creationId xmlns:a16="http://schemas.microsoft.com/office/drawing/2014/main" id="{1E88A186-DF94-40CF-84E1-289D0A6AE404}"/>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69" name="【橋りょう・トンネル】&#10;有形固定資産減価償却率最小値テキスト">
          <a:extLst>
            <a:ext uri="{FF2B5EF4-FFF2-40B4-BE49-F238E27FC236}">
              <a16:creationId xmlns:a16="http://schemas.microsoft.com/office/drawing/2014/main" id="{EAE7F70A-F801-4BBD-8865-821D618C5C35}"/>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0" name="直線コネクタ 169">
          <a:extLst>
            <a:ext uri="{FF2B5EF4-FFF2-40B4-BE49-F238E27FC236}">
              <a16:creationId xmlns:a16="http://schemas.microsoft.com/office/drawing/2014/main" id="{63279831-DC3B-473F-87A4-F9E778A23373}"/>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1" name="【橋りょう・トンネル】&#10;有形固定資産減価償却率最大値テキスト">
          <a:extLst>
            <a:ext uri="{FF2B5EF4-FFF2-40B4-BE49-F238E27FC236}">
              <a16:creationId xmlns:a16="http://schemas.microsoft.com/office/drawing/2014/main" id="{E3151D1A-2194-49D5-8C1B-FE23F32C370C}"/>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2" name="直線コネクタ 171">
          <a:extLst>
            <a:ext uri="{FF2B5EF4-FFF2-40B4-BE49-F238E27FC236}">
              <a16:creationId xmlns:a16="http://schemas.microsoft.com/office/drawing/2014/main" id="{4BDBBAE2-7C26-4AC9-AD85-7C681A15A180}"/>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3" name="【橋りょう・トンネル】&#10;有形固定資産減価償却率平均値テキスト">
          <a:extLst>
            <a:ext uri="{FF2B5EF4-FFF2-40B4-BE49-F238E27FC236}">
              <a16:creationId xmlns:a16="http://schemas.microsoft.com/office/drawing/2014/main" id="{668C0B25-A29C-4FA3-BEB7-5F38E4557DD6}"/>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4" name="フローチャート: 判断 173">
          <a:extLst>
            <a:ext uri="{FF2B5EF4-FFF2-40B4-BE49-F238E27FC236}">
              <a16:creationId xmlns:a16="http://schemas.microsoft.com/office/drawing/2014/main" id="{B0C3B11E-2130-4D7D-A7B8-C56C9D278800}"/>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75" name="フローチャート: 判断 174">
          <a:extLst>
            <a:ext uri="{FF2B5EF4-FFF2-40B4-BE49-F238E27FC236}">
              <a16:creationId xmlns:a16="http://schemas.microsoft.com/office/drawing/2014/main" id="{BC97917D-7137-4D2F-BBFE-E8B591B19E8E}"/>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76" name="フローチャート: 判断 175">
          <a:extLst>
            <a:ext uri="{FF2B5EF4-FFF2-40B4-BE49-F238E27FC236}">
              <a16:creationId xmlns:a16="http://schemas.microsoft.com/office/drawing/2014/main" id="{C3705E9F-B4A1-421D-A3A1-20BFC29B001E}"/>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77" name="フローチャート: 判断 176">
          <a:extLst>
            <a:ext uri="{FF2B5EF4-FFF2-40B4-BE49-F238E27FC236}">
              <a16:creationId xmlns:a16="http://schemas.microsoft.com/office/drawing/2014/main" id="{9785C5E6-C3BD-48D8-9F17-6F22444F1AE3}"/>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78" name="フローチャート: 判断 177">
          <a:extLst>
            <a:ext uri="{FF2B5EF4-FFF2-40B4-BE49-F238E27FC236}">
              <a16:creationId xmlns:a16="http://schemas.microsoft.com/office/drawing/2014/main" id="{4B616ED2-EB20-41E7-A76A-CD20A5DFB866}"/>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FD4EFCC3-2715-4D62-9167-F4FF9E7029C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C306482D-253B-454E-B194-12BD3BEE225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2D580B51-B033-433D-AC53-3114F7532D9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B39293AE-4BF6-42C5-8E8B-3023F3734AC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3BF1D0A9-47AF-42C4-84A0-E716BFA228D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151674</xdr:rowOff>
    </xdr:from>
    <xdr:to>
      <xdr:col>24</xdr:col>
      <xdr:colOff>114300</xdr:colOff>
      <xdr:row>62</xdr:row>
      <xdr:rowOff>81824</xdr:rowOff>
    </xdr:to>
    <xdr:sp macro="" textlink="">
      <xdr:nvSpPr>
        <xdr:cNvPr id="184" name="楕円 183">
          <a:extLst>
            <a:ext uri="{FF2B5EF4-FFF2-40B4-BE49-F238E27FC236}">
              <a16:creationId xmlns:a16="http://schemas.microsoft.com/office/drawing/2014/main" id="{85D18998-F9E7-4EE1-8D74-9E3DF6E81991}"/>
            </a:ext>
          </a:extLst>
        </xdr:cNvPr>
        <xdr:cNvSpPr/>
      </xdr:nvSpPr>
      <xdr:spPr>
        <a:xfrm>
          <a:off x="4584700" y="1061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130101</xdr:rowOff>
    </xdr:from>
    <xdr:ext cx="405111" cy="259045"/>
    <xdr:sp macro="" textlink="">
      <xdr:nvSpPr>
        <xdr:cNvPr id="185" name="【橋りょう・トンネル】&#10;有形固定資産減価償却率該当値テキスト">
          <a:extLst>
            <a:ext uri="{FF2B5EF4-FFF2-40B4-BE49-F238E27FC236}">
              <a16:creationId xmlns:a16="http://schemas.microsoft.com/office/drawing/2014/main" id="{868495C4-4B6C-496D-8794-EDAF72348989}"/>
            </a:ext>
          </a:extLst>
        </xdr:cNvPr>
        <xdr:cNvSpPr txBox="1"/>
      </xdr:nvSpPr>
      <xdr:spPr>
        <a:xfrm>
          <a:off x="4673600"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125549</xdr:rowOff>
    </xdr:from>
    <xdr:to>
      <xdr:col>20</xdr:col>
      <xdr:colOff>38100</xdr:colOff>
      <xdr:row>62</xdr:row>
      <xdr:rowOff>55699</xdr:rowOff>
    </xdr:to>
    <xdr:sp macro="" textlink="">
      <xdr:nvSpPr>
        <xdr:cNvPr id="186" name="楕円 185">
          <a:extLst>
            <a:ext uri="{FF2B5EF4-FFF2-40B4-BE49-F238E27FC236}">
              <a16:creationId xmlns:a16="http://schemas.microsoft.com/office/drawing/2014/main" id="{B18DC6E2-260C-4C17-90C6-5389EE8DB5A3}"/>
            </a:ext>
          </a:extLst>
        </xdr:cNvPr>
        <xdr:cNvSpPr/>
      </xdr:nvSpPr>
      <xdr:spPr>
        <a:xfrm>
          <a:off x="37465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4899</xdr:rowOff>
    </xdr:from>
    <xdr:to>
      <xdr:col>24</xdr:col>
      <xdr:colOff>63500</xdr:colOff>
      <xdr:row>62</xdr:row>
      <xdr:rowOff>31024</xdr:rowOff>
    </xdr:to>
    <xdr:cxnSp macro="">
      <xdr:nvCxnSpPr>
        <xdr:cNvPr id="187" name="直線コネクタ 186">
          <a:extLst>
            <a:ext uri="{FF2B5EF4-FFF2-40B4-BE49-F238E27FC236}">
              <a16:creationId xmlns:a16="http://schemas.microsoft.com/office/drawing/2014/main" id="{64A1C5BE-013A-4071-A606-EAEC15A87CBA}"/>
            </a:ext>
          </a:extLst>
        </xdr:cNvPr>
        <xdr:cNvCxnSpPr/>
      </xdr:nvCxnSpPr>
      <xdr:spPr>
        <a:xfrm>
          <a:off x="3797300" y="1063479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97790</xdr:rowOff>
    </xdr:from>
    <xdr:to>
      <xdr:col>15</xdr:col>
      <xdr:colOff>101600</xdr:colOff>
      <xdr:row>62</xdr:row>
      <xdr:rowOff>27940</xdr:rowOff>
    </xdr:to>
    <xdr:sp macro="" textlink="">
      <xdr:nvSpPr>
        <xdr:cNvPr id="188" name="楕円 187">
          <a:extLst>
            <a:ext uri="{FF2B5EF4-FFF2-40B4-BE49-F238E27FC236}">
              <a16:creationId xmlns:a16="http://schemas.microsoft.com/office/drawing/2014/main" id="{D4CB3BE1-0921-43CE-8E53-2AB195175A16}"/>
            </a:ext>
          </a:extLst>
        </xdr:cNvPr>
        <xdr:cNvSpPr/>
      </xdr:nvSpPr>
      <xdr:spPr>
        <a:xfrm>
          <a:off x="2857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148590</xdr:rowOff>
    </xdr:from>
    <xdr:to>
      <xdr:col>19</xdr:col>
      <xdr:colOff>177800</xdr:colOff>
      <xdr:row>62</xdr:row>
      <xdr:rowOff>4899</xdr:rowOff>
    </xdr:to>
    <xdr:cxnSp macro="">
      <xdr:nvCxnSpPr>
        <xdr:cNvPr id="189" name="直線コネクタ 188">
          <a:extLst>
            <a:ext uri="{FF2B5EF4-FFF2-40B4-BE49-F238E27FC236}">
              <a16:creationId xmlns:a16="http://schemas.microsoft.com/office/drawing/2014/main" id="{3F2FC3CE-6822-4329-A391-F7CD3D92EA1C}"/>
            </a:ext>
          </a:extLst>
        </xdr:cNvPr>
        <xdr:cNvCxnSpPr/>
      </xdr:nvCxnSpPr>
      <xdr:spPr>
        <a:xfrm>
          <a:off x="2908300" y="1060704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70031</xdr:rowOff>
    </xdr:from>
    <xdr:to>
      <xdr:col>10</xdr:col>
      <xdr:colOff>165100</xdr:colOff>
      <xdr:row>62</xdr:row>
      <xdr:rowOff>181</xdr:rowOff>
    </xdr:to>
    <xdr:sp macro="" textlink="">
      <xdr:nvSpPr>
        <xdr:cNvPr id="190" name="楕円 189">
          <a:extLst>
            <a:ext uri="{FF2B5EF4-FFF2-40B4-BE49-F238E27FC236}">
              <a16:creationId xmlns:a16="http://schemas.microsoft.com/office/drawing/2014/main" id="{307DCB9B-0FAE-42D4-8B81-2ECDE94D5B09}"/>
            </a:ext>
          </a:extLst>
        </xdr:cNvPr>
        <xdr:cNvSpPr/>
      </xdr:nvSpPr>
      <xdr:spPr>
        <a:xfrm>
          <a:off x="1968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120831</xdr:rowOff>
    </xdr:from>
    <xdr:to>
      <xdr:col>15</xdr:col>
      <xdr:colOff>50800</xdr:colOff>
      <xdr:row>61</xdr:row>
      <xdr:rowOff>148590</xdr:rowOff>
    </xdr:to>
    <xdr:cxnSp macro="">
      <xdr:nvCxnSpPr>
        <xdr:cNvPr id="191" name="直線コネクタ 190">
          <a:extLst>
            <a:ext uri="{FF2B5EF4-FFF2-40B4-BE49-F238E27FC236}">
              <a16:creationId xmlns:a16="http://schemas.microsoft.com/office/drawing/2014/main" id="{BA38D59A-0AC9-44E9-B8BF-6B67CFD559C4}"/>
            </a:ext>
          </a:extLst>
        </xdr:cNvPr>
        <xdr:cNvCxnSpPr/>
      </xdr:nvCxnSpPr>
      <xdr:spPr>
        <a:xfrm>
          <a:off x="2019300" y="1057928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192" name="n_1aveValue【橋りょう・トンネル】&#10;有形固定資産減価償却率">
          <a:extLst>
            <a:ext uri="{FF2B5EF4-FFF2-40B4-BE49-F238E27FC236}">
              <a16:creationId xmlns:a16="http://schemas.microsoft.com/office/drawing/2014/main" id="{99C38BCB-F29A-4195-A21B-FA8883AC3F02}"/>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193" name="n_2aveValue【橋りょう・トンネル】&#10;有形固定資産減価償却率">
          <a:extLst>
            <a:ext uri="{FF2B5EF4-FFF2-40B4-BE49-F238E27FC236}">
              <a16:creationId xmlns:a16="http://schemas.microsoft.com/office/drawing/2014/main" id="{6539C15E-649B-4465-87A2-1174708B4AF1}"/>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194" name="n_3aveValue【橋りょう・トンネル】&#10;有形固定資産減価償却率">
          <a:extLst>
            <a:ext uri="{FF2B5EF4-FFF2-40B4-BE49-F238E27FC236}">
              <a16:creationId xmlns:a16="http://schemas.microsoft.com/office/drawing/2014/main" id="{D8B3D6E1-ADAA-43F6-87DC-898A585F0DA4}"/>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195" name="n_4aveValue【橋りょう・トンネル】&#10;有形固定資産減価償却率">
          <a:extLst>
            <a:ext uri="{FF2B5EF4-FFF2-40B4-BE49-F238E27FC236}">
              <a16:creationId xmlns:a16="http://schemas.microsoft.com/office/drawing/2014/main" id="{9AFFB007-A52F-4227-ABC5-419B09E49B19}"/>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46826</xdr:rowOff>
    </xdr:from>
    <xdr:ext cx="405111" cy="259045"/>
    <xdr:sp macro="" textlink="">
      <xdr:nvSpPr>
        <xdr:cNvPr id="196" name="n_1mainValue【橋りょう・トンネル】&#10;有形固定資産減価償却率">
          <a:extLst>
            <a:ext uri="{FF2B5EF4-FFF2-40B4-BE49-F238E27FC236}">
              <a16:creationId xmlns:a16="http://schemas.microsoft.com/office/drawing/2014/main" id="{027773AB-76C8-47B2-959D-B257314B631C}"/>
            </a:ext>
          </a:extLst>
        </xdr:cNvPr>
        <xdr:cNvSpPr txBox="1"/>
      </xdr:nvSpPr>
      <xdr:spPr>
        <a:xfrm>
          <a:off x="3582044" y="10676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19067</xdr:rowOff>
    </xdr:from>
    <xdr:ext cx="405111" cy="259045"/>
    <xdr:sp macro="" textlink="">
      <xdr:nvSpPr>
        <xdr:cNvPr id="197" name="n_2mainValue【橋りょう・トンネル】&#10;有形固定資産減価償却率">
          <a:extLst>
            <a:ext uri="{FF2B5EF4-FFF2-40B4-BE49-F238E27FC236}">
              <a16:creationId xmlns:a16="http://schemas.microsoft.com/office/drawing/2014/main" id="{BBA15E4F-8437-46AD-A047-369B270861CA}"/>
            </a:ext>
          </a:extLst>
        </xdr:cNvPr>
        <xdr:cNvSpPr txBox="1"/>
      </xdr:nvSpPr>
      <xdr:spPr>
        <a:xfrm>
          <a:off x="27057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162758</xdr:rowOff>
    </xdr:from>
    <xdr:ext cx="405111" cy="259045"/>
    <xdr:sp macro="" textlink="">
      <xdr:nvSpPr>
        <xdr:cNvPr id="198" name="n_3mainValue【橋りょう・トンネル】&#10;有形固定資産減価償却率">
          <a:extLst>
            <a:ext uri="{FF2B5EF4-FFF2-40B4-BE49-F238E27FC236}">
              <a16:creationId xmlns:a16="http://schemas.microsoft.com/office/drawing/2014/main" id="{1E929338-84E0-4F4E-B36F-4885574C6684}"/>
            </a:ext>
          </a:extLst>
        </xdr:cNvPr>
        <xdr:cNvSpPr txBox="1"/>
      </xdr:nvSpPr>
      <xdr:spPr>
        <a:xfrm>
          <a:off x="1816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a:extLst>
            <a:ext uri="{FF2B5EF4-FFF2-40B4-BE49-F238E27FC236}">
              <a16:creationId xmlns:a16="http://schemas.microsoft.com/office/drawing/2014/main" id="{7CFD0279-99A5-48AD-86A1-459CAA9DDFF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a:extLst>
            <a:ext uri="{FF2B5EF4-FFF2-40B4-BE49-F238E27FC236}">
              <a16:creationId xmlns:a16="http://schemas.microsoft.com/office/drawing/2014/main" id="{76FDE10F-D228-4B39-8195-A21B379DF6D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a:extLst>
            <a:ext uri="{FF2B5EF4-FFF2-40B4-BE49-F238E27FC236}">
              <a16:creationId xmlns:a16="http://schemas.microsoft.com/office/drawing/2014/main" id="{F730D3C3-46D4-4763-906D-9A5913C7F3F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a:extLst>
            <a:ext uri="{FF2B5EF4-FFF2-40B4-BE49-F238E27FC236}">
              <a16:creationId xmlns:a16="http://schemas.microsoft.com/office/drawing/2014/main" id="{6E92896A-071F-484B-A7CF-F33896FFDF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a:extLst>
            <a:ext uri="{FF2B5EF4-FFF2-40B4-BE49-F238E27FC236}">
              <a16:creationId xmlns:a16="http://schemas.microsoft.com/office/drawing/2014/main" id="{ECE33DF5-C0B6-439A-B3D4-7F3370B7C2B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a:extLst>
            <a:ext uri="{FF2B5EF4-FFF2-40B4-BE49-F238E27FC236}">
              <a16:creationId xmlns:a16="http://schemas.microsoft.com/office/drawing/2014/main" id="{50508B1E-99E1-4151-8888-749D61DFE58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a:extLst>
            <a:ext uri="{FF2B5EF4-FFF2-40B4-BE49-F238E27FC236}">
              <a16:creationId xmlns:a16="http://schemas.microsoft.com/office/drawing/2014/main" id="{4F610E6F-B7F7-4E38-A1DF-3C15D0A28F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a:extLst>
            <a:ext uri="{FF2B5EF4-FFF2-40B4-BE49-F238E27FC236}">
              <a16:creationId xmlns:a16="http://schemas.microsoft.com/office/drawing/2014/main" id="{6863AAD6-D440-4ABB-BD46-22C2FA2C86C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a:extLst>
            <a:ext uri="{FF2B5EF4-FFF2-40B4-BE49-F238E27FC236}">
              <a16:creationId xmlns:a16="http://schemas.microsoft.com/office/drawing/2014/main" id="{28B58C60-CD34-4770-9F46-62EEDEAEF2F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a:extLst>
            <a:ext uri="{FF2B5EF4-FFF2-40B4-BE49-F238E27FC236}">
              <a16:creationId xmlns:a16="http://schemas.microsoft.com/office/drawing/2014/main" id="{0248E7E9-42C1-420B-BD0E-9054F0A3221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9" name="直線コネクタ 208">
          <a:extLst>
            <a:ext uri="{FF2B5EF4-FFF2-40B4-BE49-F238E27FC236}">
              <a16:creationId xmlns:a16="http://schemas.microsoft.com/office/drawing/2014/main" id="{098CD196-9A17-435B-808F-026153B4C64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0" name="テキスト ボックス 209">
          <a:extLst>
            <a:ext uri="{FF2B5EF4-FFF2-40B4-BE49-F238E27FC236}">
              <a16:creationId xmlns:a16="http://schemas.microsoft.com/office/drawing/2014/main" id="{1B9EAC67-D88E-4738-B6D5-A93FBA7E9EE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1" name="直線コネクタ 210">
          <a:extLst>
            <a:ext uri="{FF2B5EF4-FFF2-40B4-BE49-F238E27FC236}">
              <a16:creationId xmlns:a16="http://schemas.microsoft.com/office/drawing/2014/main" id="{6BEE87F5-2684-43D9-A16A-8D8AFF41BF4E}"/>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2" name="テキスト ボックス 211">
          <a:extLst>
            <a:ext uri="{FF2B5EF4-FFF2-40B4-BE49-F238E27FC236}">
              <a16:creationId xmlns:a16="http://schemas.microsoft.com/office/drawing/2014/main" id="{914A4B64-4CFF-43EF-84EC-C5AE294918E8}"/>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3" name="直線コネクタ 212">
          <a:extLst>
            <a:ext uri="{FF2B5EF4-FFF2-40B4-BE49-F238E27FC236}">
              <a16:creationId xmlns:a16="http://schemas.microsoft.com/office/drawing/2014/main" id="{81B85D44-9638-4E91-9D93-9DF509D5DAFF}"/>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14" name="テキスト ボックス 213">
          <a:extLst>
            <a:ext uri="{FF2B5EF4-FFF2-40B4-BE49-F238E27FC236}">
              <a16:creationId xmlns:a16="http://schemas.microsoft.com/office/drawing/2014/main" id="{CC6608D7-7E2B-4DAC-B26A-7AD31EAECB0C}"/>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5" name="直線コネクタ 214">
          <a:extLst>
            <a:ext uri="{FF2B5EF4-FFF2-40B4-BE49-F238E27FC236}">
              <a16:creationId xmlns:a16="http://schemas.microsoft.com/office/drawing/2014/main" id="{AD88D1BF-066A-4B4F-AE35-81817F5B405B}"/>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16" name="テキスト ボックス 215">
          <a:extLst>
            <a:ext uri="{FF2B5EF4-FFF2-40B4-BE49-F238E27FC236}">
              <a16:creationId xmlns:a16="http://schemas.microsoft.com/office/drawing/2014/main" id="{915E3D10-4A9B-48A5-8FE6-2CC96C8BB880}"/>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7" name="直線コネクタ 216">
          <a:extLst>
            <a:ext uri="{FF2B5EF4-FFF2-40B4-BE49-F238E27FC236}">
              <a16:creationId xmlns:a16="http://schemas.microsoft.com/office/drawing/2014/main" id="{C094DA13-75F0-425B-A689-BE51634CFC9C}"/>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18" name="テキスト ボックス 217">
          <a:extLst>
            <a:ext uri="{FF2B5EF4-FFF2-40B4-BE49-F238E27FC236}">
              <a16:creationId xmlns:a16="http://schemas.microsoft.com/office/drawing/2014/main" id="{05831186-23C5-4298-82C5-5BFEF8B0CC46}"/>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52B88523-1F4C-4A78-8FFC-6910D786181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0" name="テキスト ボックス 219">
          <a:extLst>
            <a:ext uri="{FF2B5EF4-FFF2-40B4-BE49-F238E27FC236}">
              <a16:creationId xmlns:a16="http://schemas.microsoft.com/office/drawing/2014/main" id="{3975FC0F-E799-41FA-853A-3AAE0CE5DF17}"/>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A2B66404-106B-4E7C-B44A-9BD87A0A3AA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22" name="直線コネクタ 221">
          <a:extLst>
            <a:ext uri="{FF2B5EF4-FFF2-40B4-BE49-F238E27FC236}">
              <a16:creationId xmlns:a16="http://schemas.microsoft.com/office/drawing/2014/main" id="{290B9F2B-C5CD-4682-AC8E-9430BFC52CBD}"/>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23" name="【橋りょう・トンネル】&#10;一人当たり有形固定資産（償却資産）額最小値テキスト">
          <a:extLst>
            <a:ext uri="{FF2B5EF4-FFF2-40B4-BE49-F238E27FC236}">
              <a16:creationId xmlns:a16="http://schemas.microsoft.com/office/drawing/2014/main" id="{270C00BF-5BE1-46ED-8762-721C4D76FC3F}"/>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24" name="直線コネクタ 223">
          <a:extLst>
            <a:ext uri="{FF2B5EF4-FFF2-40B4-BE49-F238E27FC236}">
              <a16:creationId xmlns:a16="http://schemas.microsoft.com/office/drawing/2014/main" id="{6ED96D8F-587D-4194-96EA-08209E046E16}"/>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25" name="【橋りょう・トンネル】&#10;一人当たり有形固定資産（償却資産）額最大値テキスト">
          <a:extLst>
            <a:ext uri="{FF2B5EF4-FFF2-40B4-BE49-F238E27FC236}">
              <a16:creationId xmlns:a16="http://schemas.microsoft.com/office/drawing/2014/main" id="{D65738ED-E015-4A9A-B456-16CDB10B50B2}"/>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26" name="直線コネクタ 225">
          <a:extLst>
            <a:ext uri="{FF2B5EF4-FFF2-40B4-BE49-F238E27FC236}">
              <a16:creationId xmlns:a16="http://schemas.microsoft.com/office/drawing/2014/main" id="{EA13A487-C84B-4BEF-95D3-1E756DE2ABCF}"/>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76734</xdr:rowOff>
    </xdr:from>
    <xdr:ext cx="690189" cy="259045"/>
    <xdr:sp macro="" textlink="">
      <xdr:nvSpPr>
        <xdr:cNvPr id="227" name="【橋りょう・トンネル】&#10;一人当たり有形固定資産（償却資産）額平均値テキスト">
          <a:extLst>
            <a:ext uri="{FF2B5EF4-FFF2-40B4-BE49-F238E27FC236}">
              <a16:creationId xmlns:a16="http://schemas.microsoft.com/office/drawing/2014/main" id="{3C14529F-C44E-4772-B72B-31BFEC933BB8}"/>
            </a:ext>
          </a:extLst>
        </xdr:cNvPr>
        <xdr:cNvSpPr txBox="1"/>
      </xdr:nvSpPr>
      <xdr:spPr>
        <a:xfrm>
          <a:off x="10515600" y="10878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28" name="フローチャート: 判断 227">
          <a:extLst>
            <a:ext uri="{FF2B5EF4-FFF2-40B4-BE49-F238E27FC236}">
              <a16:creationId xmlns:a16="http://schemas.microsoft.com/office/drawing/2014/main" id="{93022E81-6885-40C4-868A-3963B0604972}"/>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29" name="フローチャート: 判断 228">
          <a:extLst>
            <a:ext uri="{FF2B5EF4-FFF2-40B4-BE49-F238E27FC236}">
              <a16:creationId xmlns:a16="http://schemas.microsoft.com/office/drawing/2014/main" id="{3B9CC29C-75A0-415B-9523-FA569027AB0B}"/>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0" name="フローチャート: 判断 229">
          <a:extLst>
            <a:ext uri="{FF2B5EF4-FFF2-40B4-BE49-F238E27FC236}">
              <a16:creationId xmlns:a16="http://schemas.microsoft.com/office/drawing/2014/main" id="{59F01A32-5371-485B-BBCE-B98041F1885A}"/>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31" name="フローチャート: 判断 230">
          <a:extLst>
            <a:ext uri="{FF2B5EF4-FFF2-40B4-BE49-F238E27FC236}">
              <a16:creationId xmlns:a16="http://schemas.microsoft.com/office/drawing/2014/main" id="{9DE06394-E855-47B2-B60E-0DE3D8EE689B}"/>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32" name="フローチャート: 判断 231">
          <a:extLst>
            <a:ext uri="{FF2B5EF4-FFF2-40B4-BE49-F238E27FC236}">
              <a16:creationId xmlns:a16="http://schemas.microsoft.com/office/drawing/2014/main" id="{EC3E5888-3CD0-4165-B2B8-B1B4BE96817E}"/>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BCCC8C95-C563-45E1-B477-562E7F0ED20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929C4449-C492-45AF-ADD6-AEE4980CFBA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D0D9AEB7-1163-4A13-83F4-8825E038439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F16E848C-97E5-48B9-897B-599C18C75EB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303CF4AA-8807-4DEA-8360-BC2AB518F4E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62605</xdr:rowOff>
    </xdr:from>
    <xdr:to>
      <xdr:col>55</xdr:col>
      <xdr:colOff>50800</xdr:colOff>
      <xdr:row>63</xdr:row>
      <xdr:rowOff>164205</xdr:rowOff>
    </xdr:to>
    <xdr:sp macro="" textlink="">
      <xdr:nvSpPr>
        <xdr:cNvPr id="238" name="楕円 237">
          <a:extLst>
            <a:ext uri="{FF2B5EF4-FFF2-40B4-BE49-F238E27FC236}">
              <a16:creationId xmlns:a16="http://schemas.microsoft.com/office/drawing/2014/main" id="{6B1FCF64-9623-46C5-AADB-1DD3F110E819}"/>
            </a:ext>
          </a:extLst>
        </xdr:cNvPr>
        <xdr:cNvSpPr/>
      </xdr:nvSpPr>
      <xdr:spPr>
        <a:xfrm>
          <a:off x="10426700" y="108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85482</xdr:rowOff>
    </xdr:from>
    <xdr:ext cx="690189" cy="259045"/>
    <xdr:sp macro="" textlink="">
      <xdr:nvSpPr>
        <xdr:cNvPr id="239" name="【橋りょう・トンネル】&#10;一人当たり有形固定資産（償却資産）額該当値テキスト">
          <a:extLst>
            <a:ext uri="{FF2B5EF4-FFF2-40B4-BE49-F238E27FC236}">
              <a16:creationId xmlns:a16="http://schemas.microsoft.com/office/drawing/2014/main" id="{A330C5EE-5E96-476F-9ED2-EF8D5F4C4ED2}"/>
            </a:ext>
          </a:extLst>
        </xdr:cNvPr>
        <xdr:cNvSpPr txBox="1"/>
      </xdr:nvSpPr>
      <xdr:spPr>
        <a:xfrm>
          <a:off x="10515600" y="107153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65198</xdr:rowOff>
    </xdr:from>
    <xdr:to>
      <xdr:col>50</xdr:col>
      <xdr:colOff>165100</xdr:colOff>
      <xdr:row>63</xdr:row>
      <xdr:rowOff>166798</xdr:rowOff>
    </xdr:to>
    <xdr:sp macro="" textlink="">
      <xdr:nvSpPr>
        <xdr:cNvPr id="240" name="楕円 239">
          <a:extLst>
            <a:ext uri="{FF2B5EF4-FFF2-40B4-BE49-F238E27FC236}">
              <a16:creationId xmlns:a16="http://schemas.microsoft.com/office/drawing/2014/main" id="{60D5D0B8-DFF3-42F4-87E1-C21B887FC756}"/>
            </a:ext>
          </a:extLst>
        </xdr:cNvPr>
        <xdr:cNvSpPr/>
      </xdr:nvSpPr>
      <xdr:spPr>
        <a:xfrm>
          <a:off x="9588500" y="108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113405</xdr:rowOff>
    </xdr:from>
    <xdr:to>
      <xdr:col>55</xdr:col>
      <xdr:colOff>0</xdr:colOff>
      <xdr:row>63</xdr:row>
      <xdr:rowOff>115998</xdr:rowOff>
    </xdr:to>
    <xdr:cxnSp macro="">
      <xdr:nvCxnSpPr>
        <xdr:cNvPr id="241" name="直線コネクタ 240">
          <a:extLst>
            <a:ext uri="{FF2B5EF4-FFF2-40B4-BE49-F238E27FC236}">
              <a16:creationId xmlns:a16="http://schemas.microsoft.com/office/drawing/2014/main" id="{25BF2703-9BCE-4168-BEAB-4D0ECAC0BF43}"/>
            </a:ext>
          </a:extLst>
        </xdr:cNvPr>
        <xdr:cNvCxnSpPr/>
      </xdr:nvCxnSpPr>
      <xdr:spPr>
        <a:xfrm flipV="1">
          <a:off x="9639300" y="10914755"/>
          <a:ext cx="838200" cy="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65672</xdr:rowOff>
    </xdr:from>
    <xdr:to>
      <xdr:col>46</xdr:col>
      <xdr:colOff>38100</xdr:colOff>
      <xdr:row>63</xdr:row>
      <xdr:rowOff>167272</xdr:rowOff>
    </xdr:to>
    <xdr:sp macro="" textlink="">
      <xdr:nvSpPr>
        <xdr:cNvPr id="242" name="楕円 241">
          <a:extLst>
            <a:ext uri="{FF2B5EF4-FFF2-40B4-BE49-F238E27FC236}">
              <a16:creationId xmlns:a16="http://schemas.microsoft.com/office/drawing/2014/main" id="{44582C29-349B-49C0-9ACB-8A2804A573C7}"/>
            </a:ext>
          </a:extLst>
        </xdr:cNvPr>
        <xdr:cNvSpPr/>
      </xdr:nvSpPr>
      <xdr:spPr>
        <a:xfrm>
          <a:off x="8699500" y="1086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115998</xdr:rowOff>
    </xdr:from>
    <xdr:to>
      <xdr:col>50</xdr:col>
      <xdr:colOff>114300</xdr:colOff>
      <xdr:row>63</xdr:row>
      <xdr:rowOff>116472</xdr:rowOff>
    </xdr:to>
    <xdr:cxnSp macro="">
      <xdr:nvCxnSpPr>
        <xdr:cNvPr id="243" name="直線コネクタ 242">
          <a:extLst>
            <a:ext uri="{FF2B5EF4-FFF2-40B4-BE49-F238E27FC236}">
              <a16:creationId xmlns:a16="http://schemas.microsoft.com/office/drawing/2014/main" id="{D64E2905-EE27-44BC-B962-31B26862128E}"/>
            </a:ext>
          </a:extLst>
        </xdr:cNvPr>
        <xdr:cNvCxnSpPr/>
      </xdr:nvCxnSpPr>
      <xdr:spPr>
        <a:xfrm flipV="1">
          <a:off x="8750300" y="10917348"/>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71961</xdr:rowOff>
    </xdr:from>
    <xdr:to>
      <xdr:col>41</xdr:col>
      <xdr:colOff>101600</xdr:colOff>
      <xdr:row>64</xdr:row>
      <xdr:rowOff>2111</xdr:rowOff>
    </xdr:to>
    <xdr:sp macro="" textlink="">
      <xdr:nvSpPr>
        <xdr:cNvPr id="244" name="楕円 243">
          <a:extLst>
            <a:ext uri="{FF2B5EF4-FFF2-40B4-BE49-F238E27FC236}">
              <a16:creationId xmlns:a16="http://schemas.microsoft.com/office/drawing/2014/main" id="{97252C83-BE92-43EF-B1CD-837148FEB4CB}"/>
            </a:ext>
          </a:extLst>
        </xdr:cNvPr>
        <xdr:cNvSpPr/>
      </xdr:nvSpPr>
      <xdr:spPr>
        <a:xfrm>
          <a:off x="7810500" y="1087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116472</xdr:rowOff>
    </xdr:from>
    <xdr:to>
      <xdr:col>45</xdr:col>
      <xdr:colOff>177800</xdr:colOff>
      <xdr:row>63</xdr:row>
      <xdr:rowOff>122761</xdr:rowOff>
    </xdr:to>
    <xdr:cxnSp macro="">
      <xdr:nvCxnSpPr>
        <xdr:cNvPr id="245" name="直線コネクタ 244">
          <a:extLst>
            <a:ext uri="{FF2B5EF4-FFF2-40B4-BE49-F238E27FC236}">
              <a16:creationId xmlns:a16="http://schemas.microsoft.com/office/drawing/2014/main" id="{0332E136-811E-4241-A6BB-E61020486F86}"/>
            </a:ext>
          </a:extLst>
        </xdr:cNvPr>
        <xdr:cNvCxnSpPr/>
      </xdr:nvCxnSpPr>
      <xdr:spPr>
        <a:xfrm flipV="1">
          <a:off x="7861300" y="10917822"/>
          <a:ext cx="889000" cy="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64</xdr:row>
      <xdr:rowOff>36962</xdr:rowOff>
    </xdr:from>
    <xdr:ext cx="690189" cy="259045"/>
    <xdr:sp macro="" textlink="">
      <xdr:nvSpPr>
        <xdr:cNvPr id="246" name="n_1aveValue【橋りょう・トンネル】&#10;一人当たり有形固定資産（償却資産）額">
          <a:extLst>
            <a:ext uri="{FF2B5EF4-FFF2-40B4-BE49-F238E27FC236}">
              <a16:creationId xmlns:a16="http://schemas.microsoft.com/office/drawing/2014/main" id="{52FD89E6-C508-47A5-B471-2832A56F3C9C}"/>
            </a:ext>
          </a:extLst>
        </xdr:cNvPr>
        <xdr:cNvSpPr txBox="1"/>
      </xdr:nvSpPr>
      <xdr:spPr>
        <a:xfrm>
          <a:off x="9281505" y="11009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64</xdr:row>
      <xdr:rowOff>40571</xdr:rowOff>
    </xdr:from>
    <xdr:ext cx="690189" cy="259045"/>
    <xdr:sp macro="" textlink="">
      <xdr:nvSpPr>
        <xdr:cNvPr id="247" name="n_2aveValue【橋りょう・トンネル】&#10;一人当たり有形固定資産（償却資産）額">
          <a:extLst>
            <a:ext uri="{FF2B5EF4-FFF2-40B4-BE49-F238E27FC236}">
              <a16:creationId xmlns:a16="http://schemas.microsoft.com/office/drawing/2014/main" id="{564E24F3-7C15-40F6-B9FE-24F7875005BB}"/>
            </a:ext>
          </a:extLst>
        </xdr:cNvPr>
        <xdr:cNvSpPr txBox="1"/>
      </xdr:nvSpPr>
      <xdr:spPr>
        <a:xfrm>
          <a:off x="8405205" y="110133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64</xdr:row>
      <xdr:rowOff>39080</xdr:rowOff>
    </xdr:from>
    <xdr:ext cx="690189" cy="259045"/>
    <xdr:sp macro="" textlink="">
      <xdr:nvSpPr>
        <xdr:cNvPr id="248" name="n_3aveValue【橋りょう・トンネル】&#10;一人当たり有形固定資産（償却資産）額">
          <a:extLst>
            <a:ext uri="{FF2B5EF4-FFF2-40B4-BE49-F238E27FC236}">
              <a16:creationId xmlns:a16="http://schemas.microsoft.com/office/drawing/2014/main" id="{9856C278-41CE-49AA-B3BA-19BC216966F7}"/>
            </a:ext>
          </a:extLst>
        </xdr:cNvPr>
        <xdr:cNvSpPr txBox="1"/>
      </xdr:nvSpPr>
      <xdr:spPr>
        <a:xfrm>
          <a:off x="7516205" y="110118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B103ACA6-B1D4-4CCF-9870-2C1BA214953B}"/>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62</xdr:row>
      <xdr:rowOff>11875</xdr:rowOff>
    </xdr:from>
    <xdr:ext cx="690189" cy="259045"/>
    <xdr:sp macro="" textlink="">
      <xdr:nvSpPr>
        <xdr:cNvPr id="250" name="n_1mainValue【橋りょう・トンネル】&#10;一人当たり有形固定資産（償却資産）額">
          <a:extLst>
            <a:ext uri="{FF2B5EF4-FFF2-40B4-BE49-F238E27FC236}">
              <a16:creationId xmlns:a16="http://schemas.microsoft.com/office/drawing/2014/main" id="{0AB400C5-D1C4-4DED-8F34-2189F8528506}"/>
            </a:ext>
          </a:extLst>
        </xdr:cNvPr>
        <xdr:cNvSpPr txBox="1"/>
      </xdr:nvSpPr>
      <xdr:spPr>
        <a:xfrm>
          <a:off x="9281505" y="10641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12349</xdr:rowOff>
    </xdr:from>
    <xdr:ext cx="690189" cy="259045"/>
    <xdr:sp macro="" textlink="">
      <xdr:nvSpPr>
        <xdr:cNvPr id="251" name="n_2mainValue【橋りょう・トンネル】&#10;一人当たり有形固定資産（償却資産）額">
          <a:extLst>
            <a:ext uri="{FF2B5EF4-FFF2-40B4-BE49-F238E27FC236}">
              <a16:creationId xmlns:a16="http://schemas.microsoft.com/office/drawing/2014/main" id="{C6CA55D4-F323-4695-A26D-6DFF19B06D34}"/>
            </a:ext>
          </a:extLst>
        </xdr:cNvPr>
        <xdr:cNvSpPr txBox="1"/>
      </xdr:nvSpPr>
      <xdr:spPr>
        <a:xfrm>
          <a:off x="8405205" y="1064224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18638</xdr:rowOff>
    </xdr:from>
    <xdr:ext cx="690189" cy="259045"/>
    <xdr:sp macro="" textlink="">
      <xdr:nvSpPr>
        <xdr:cNvPr id="252" name="n_3mainValue【橋りょう・トンネル】&#10;一人当たり有形固定資産（償却資産）額">
          <a:extLst>
            <a:ext uri="{FF2B5EF4-FFF2-40B4-BE49-F238E27FC236}">
              <a16:creationId xmlns:a16="http://schemas.microsoft.com/office/drawing/2014/main" id="{46923F57-A8FE-4A45-B865-79439CFAEE1A}"/>
            </a:ext>
          </a:extLst>
        </xdr:cNvPr>
        <xdr:cNvSpPr txBox="1"/>
      </xdr:nvSpPr>
      <xdr:spPr>
        <a:xfrm>
          <a:off x="7516205" y="106485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A52238C3-F5A1-43F0-9892-9FC54576FF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FEB7B9BC-1650-41BC-B2C0-E1F8E744FB7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F7C6CC7C-0DFC-43A3-AADB-F0864B31B21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AA89E734-EAE1-482F-B389-5B2CA79B207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6D98CCAC-9D7F-47AE-BA5D-784D1EA9252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B5977EC5-3CF8-42AB-B4B6-83E49AFC768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4EDA4607-728F-4E24-9670-01E5C865C3A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A6449E55-63D7-4B1F-A05E-1F028DC42F6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BC42C33A-F306-4F3D-9CFD-29836A9B959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5B3FA917-9574-477D-917A-D60A3CFF709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F4EAD62B-6CD6-4EC5-97E7-0B0DC6A5584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615A1B4-DB60-4EBA-BF78-ABDFD5E295A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D31D53F2-640E-46BD-847A-4ADEC0E5402D}"/>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266DEB50-99C2-4E40-B5CB-DB3A95DF3583}"/>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3F9BB730-AB49-4500-B586-C0834D9EC81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3B9B43AC-8218-4569-9B5C-66CBC92E210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6B4C49AC-A224-4CFC-80D7-748E94CF9A3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744C612D-8549-40E8-B74C-7632E6EBA63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93420697-0436-4BEB-A3D3-F1643B516CE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6C894A8D-3403-4CD9-A133-19C6B510025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35B7DC36-A37D-4DA6-9C8A-739C4DC904F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6AA57391-69E0-4381-A164-21B6A2444B7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FA38C379-9972-4799-B784-A66CF9DAE17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B7D534DD-068B-4429-9C31-D6D41D6C6E7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7" name="直線コネクタ 276">
          <a:extLst>
            <a:ext uri="{FF2B5EF4-FFF2-40B4-BE49-F238E27FC236}">
              <a16:creationId xmlns:a16="http://schemas.microsoft.com/office/drawing/2014/main" id="{9D21D428-1759-411B-B42A-4B83033599A1}"/>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8" name="【公営住宅】&#10;有形固定資産減価償却率最小値テキスト">
          <a:extLst>
            <a:ext uri="{FF2B5EF4-FFF2-40B4-BE49-F238E27FC236}">
              <a16:creationId xmlns:a16="http://schemas.microsoft.com/office/drawing/2014/main" id="{BA05ECEB-C571-4EFE-BE32-B1E71ED7A8D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9" name="直線コネクタ 278">
          <a:extLst>
            <a:ext uri="{FF2B5EF4-FFF2-40B4-BE49-F238E27FC236}">
              <a16:creationId xmlns:a16="http://schemas.microsoft.com/office/drawing/2014/main" id="{FEA25824-B737-4E1D-BE7F-D70C687C1F8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9C8D3289-238B-4ACE-BE4E-19CC52E95773}"/>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81" name="直線コネクタ 280">
          <a:extLst>
            <a:ext uri="{FF2B5EF4-FFF2-40B4-BE49-F238E27FC236}">
              <a16:creationId xmlns:a16="http://schemas.microsoft.com/office/drawing/2014/main" id="{8AE58BAD-0FED-4FAA-B0F9-8B7B16924584}"/>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EB8B79F0-E264-4C62-B3EF-426DBC4DA969}"/>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83" name="フローチャート: 判断 282">
          <a:extLst>
            <a:ext uri="{FF2B5EF4-FFF2-40B4-BE49-F238E27FC236}">
              <a16:creationId xmlns:a16="http://schemas.microsoft.com/office/drawing/2014/main" id="{FCB6E982-93BB-494B-809F-DC6F30095C69}"/>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4" name="フローチャート: 判断 283">
          <a:extLst>
            <a:ext uri="{FF2B5EF4-FFF2-40B4-BE49-F238E27FC236}">
              <a16:creationId xmlns:a16="http://schemas.microsoft.com/office/drawing/2014/main" id="{DA9830DC-8EA4-44B3-B2A8-527CFDEB94DA}"/>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85" name="フローチャート: 判断 284">
          <a:extLst>
            <a:ext uri="{FF2B5EF4-FFF2-40B4-BE49-F238E27FC236}">
              <a16:creationId xmlns:a16="http://schemas.microsoft.com/office/drawing/2014/main" id="{D18C0638-DC3F-4E9F-B05C-23685C748B68}"/>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86" name="フローチャート: 判断 285">
          <a:extLst>
            <a:ext uri="{FF2B5EF4-FFF2-40B4-BE49-F238E27FC236}">
              <a16:creationId xmlns:a16="http://schemas.microsoft.com/office/drawing/2014/main" id="{BC0DD45C-732F-47C2-A28D-83EE2591A626}"/>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87" name="フローチャート: 判断 286">
          <a:extLst>
            <a:ext uri="{FF2B5EF4-FFF2-40B4-BE49-F238E27FC236}">
              <a16:creationId xmlns:a16="http://schemas.microsoft.com/office/drawing/2014/main" id="{B0FCC9A5-02CA-4CCE-8468-4A504C8F4671}"/>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9B360CF0-91AF-4B64-B2EE-0F0BF9DCBF1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CFC4C550-0910-499A-B5B1-BF3FCC21506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D9CFC9A5-2ADB-45BD-9CDD-674719D07A9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12A64B92-D781-44FD-9A6E-799BC5C5D28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341FB2A-FF7D-4DF1-AA98-4652932B0B3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46355</xdr:rowOff>
    </xdr:from>
    <xdr:to>
      <xdr:col>24</xdr:col>
      <xdr:colOff>114300</xdr:colOff>
      <xdr:row>84</xdr:row>
      <xdr:rowOff>147955</xdr:rowOff>
    </xdr:to>
    <xdr:sp macro="" textlink="">
      <xdr:nvSpPr>
        <xdr:cNvPr id="293" name="楕円 292">
          <a:extLst>
            <a:ext uri="{FF2B5EF4-FFF2-40B4-BE49-F238E27FC236}">
              <a16:creationId xmlns:a16="http://schemas.microsoft.com/office/drawing/2014/main" id="{048D7DE4-FC4C-4FA8-BAED-6C84C5E01063}"/>
            </a:ext>
          </a:extLst>
        </xdr:cNvPr>
        <xdr:cNvSpPr/>
      </xdr:nvSpPr>
      <xdr:spPr>
        <a:xfrm>
          <a:off x="4584700" y="1444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24782</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A82314AE-3949-4D2E-BA06-D5A3EB0B6C19}"/>
            </a:ext>
          </a:extLst>
        </xdr:cNvPr>
        <xdr:cNvSpPr txBox="1"/>
      </xdr:nvSpPr>
      <xdr:spPr>
        <a:xfrm>
          <a:off x="4673600" y="1442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295" name="楕円 294">
          <a:extLst>
            <a:ext uri="{FF2B5EF4-FFF2-40B4-BE49-F238E27FC236}">
              <a16:creationId xmlns:a16="http://schemas.microsoft.com/office/drawing/2014/main" id="{76B15A5E-A6FB-46FC-BA43-BE0FF51D9F4F}"/>
            </a:ext>
          </a:extLst>
        </xdr:cNvPr>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49530</xdr:rowOff>
    </xdr:from>
    <xdr:to>
      <xdr:col>24</xdr:col>
      <xdr:colOff>63500</xdr:colOff>
      <xdr:row>84</xdr:row>
      <xdr:rowOff>97155</xdr:rowOff>
    </xdr:to>
    <xdr:cxnSp macro="">
      <xdr:nvCxnSpPr>
        <xdr:cNvPr id="296" name="直線コネクタ 295">
          <a:extLst>
            <a:ext uri="{FF2B5EF4-FFF2-40B4-BE49-F238E27FC236}">
              <a16:creationId xmlns:a16="http://schemas.microsoft.com/office/drawing/2014/main" id="{D9FC057C-1C7B-4867-B1AE-7DD4214B5007}"/>
            </a:ext>
          </a:extLst>
        </xdr:cNvPr>
        <xdr:cNvCxnSpPr/>
      </xdr:nvCxnSpPr>
      <xdr:spPr>
        <a:xfrm>
          <a:off x="3797300" y="144513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65405</xdr:rowOff>
    </xdr:from>
    <xdr:to>
      <xdr:col>15</xdr:col>
      <xdr:colOff>101600</xdr:colOff>
      <xdr:row>83</xdr:row>
      <xdr:rowOff>167005</xdr:rowOff>
    </xdr:to>
    <xdr:sp macro="" textlink="">
      <xdr:nvSpPr>
        <xdr:cNvPr id="297" name="楕円 296">
          <a:extLst>
            <a:ext uri="{FF2B5EF4-FFF2-40B4-BE49-F238E27FC236}">
              <a16:creationId xmlns:a16="http://schemas.microsoft.com/office/drawing/2014/main" id="{4439F808-D57D-41EB-B68D-0FA1D57032F9}"/>
            </a:ext>
          </a:extLst>
        </xdr:cNvPr>
        <xdr:cNvSpPr/>
      </xdr:nvSpPr>
      <xdr:spPr>
        <a:xfrm>
          <a:off x="2857500" y="1429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116205</xdr:rowOff>
    </xdr:from>
    <xdr:to>
      <xdr:col>19</xdr:col>
      <xdr:colOff>177800</xdr:colOff>
      <xdr:row>84</xdr:row>
      <xdr:rowOff>49530</xdr:rowOff>
    </xdr:to>
    <xdr:cxnSp macro="">
      <xdr:nvCxnSpPr>
        <xdr:cNvPr id="298" name="直線コネクタ 297">
          <a:extLst>
            <a:ext uri="{FF2B5EF4-FFF2-40B4-BE49-F238E27FC236}">
              <a16:creationId xmlns:a16="http://schemas.microsoft.com/office/drawing/2014/main" id="{BCBD27B2-D6D5-4992-85B0-61B4BCDF9141}"/>
            </a:ext>
          </a:extLst>
        </xdr:cNvPr>
        <xdr:cNvCxnSpPr/>
      </xdr:nvCxnSpPr>
      <xdr:spPr>
        <a:xfrm>
          <a:off x="2908300" y="14346555"/>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82550</xdr:rowOff>
    </xdr:from>
    <xdr:to>
      <xdr:col>10</xdr:col>
      <xdr:colOff>165100</xdr:colOff>
      <xdr:row>84</xdr:row>
      <xdr:rowOff>12700</xdr:rowOff>
    </xdr:to>
    <xdr:sp macro="" textlink="">
      <xdr:nvSpPr>
        <xdr:cNvPr id="299" name="楕円 298">
          <a:extLst>
            <a:ext uri="{FF2B5EF4-FFF2-40B4-BE49-F238E27FC236}">
              <a16:creationId xmlns:a16="http://schemas.microsoft.com/office/drawing/2014/main" id="{15333313-9FD7-458E-B5DE-8CF6B6F43681}"/>
            </a:ext>
          </a:extLst>
        </xdr:cNvPr>
        <xdr:cNvSpPr/>
      </xdr:nvSpPr>
      <xdr:spPr>
        <a:xfrm>
          <a:off x="1968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116205</xdr:rowOff>
    </xdr:from>
    <xdr:to>
      <xdr:col>15</xdr:col>
      <xdr:colOff>50800</xdr:colOff>
      <xdr:row>83</xdr:row>
      <xdr:rowOff>133350</xdr:rowOff>
    </xdr:to>
    <xdr:cxnSp macro="">
      <xdr:nvCxnSpPr>
        <xdr:cNvPr id="300" name="直線コネクタ 299">
          <a:extLst>
            <a:ext uri="{FF2B5EF4-FFF2-40B4-BE49-F238E27FC236}">
              <a16:creationId xmlns:a16="http://schemas.microsoft.com/office/drawing/2014/main" id="{497B3889-F4C6-47B7-BF12-485854CCA861}"/>
            </a:ext>
          </a:extLst>
        </xdr:cNvPr>
        <xdr:cNvCxnSpPr/>
      </xdr:nvCxnSpPr>
      <xdr:spPr>
        <a:xfrm flipV="1">
          <a:off x="2019300" y="143465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01" name="n_1aveValue【公営住宅】&#10;有形固定資産減価償却率">
          <a:extLst>
            <a:ext uri="{FF2B5EF4-FFF2-40B4-BE49-F238E27FC236}">
              <a16:creationId xmlns:a16="http://schemas.microsoft.com/office/drawing/2014/main" id="{D223CB2F-9F5A-4E46-805B-5D57C7791027}"/>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02" name="n_2aveValue【公営住宅】&#10;有形固定資産減価償却率">
          <a:extLst>
            <a:ext uri="{FF2B5EF4-FFF2-40B4-BE49-F238E27FC236}">
              <a16:creationId xmlns:a16="http://schemas.microsoft.com/office/drawing/2014/main" id="{97B66DA7-AEB1-414E-B5D3-B67180685159}"/>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03" name="n_3aveValue【公営住宅】&#10;有形固定資産減価償却率">
          <a:extLst>
            <a:ext uri="{FF2B5EF4-FFF2-40B4-BE49-F238E27FC236}">
              <a16:creationId xmlns:a16="http://schemas.microsoft.com/office/drawing/2014/main" id="{38AC02D0-2FF7-4BA1-9930-6461820447BE}"/>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04" name="n_4aveValue【公営住宅】&#10;有形固定資産減価償却率">
          <a:extLst>
            <a:ext uri="{FF2B5EF4-FFF2-40B4-BE49-F238E27FC236}">
              <a16:creationId xmlns:a16="http://schemas.microsoft.com/office/drawing/2014/main" id="{3B6B45C1-E007-4FAC-A92C-9DE3F46F45F4}"/>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305" name="n_1mainValue【公営住宅】&#10;有形固定資産減価償却率">
          <a:extLst>
            <a:ext uri="{FF2B5EF4-FFF2-40B4-BE49-F238E27FC236}">
              <a16:creationId xmlns:a16="http://schemas.microsoft.com/office/drawing/2014/main" id="{7E780470-FB89-4F0A-8D16-E2DAA4820615}"/>
            </a:ext>
          </a:extLst>
        </xdr:cNvPr>
        <xdr:cNvSpPr txBox="1"/>
      </xdr:nvSpPr>
      <xdr:spPr>
        <a:xfrm>
          <a:off x="3582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158132</xdr:rowOff>
    </xdr:from>
    <xdr:ext cx="405111" cy="259045"/>
    <xdr:sp macro="" textlink="">
      <xdr:nvSpPr>
        <xdr:cNvPr id="306" name="n_2mainValue【公営住宅】&#10;有形固定資産減価償却率">
          <a:extLst>
            <a:ext uri="{FF2B5EF4-FFF2-40B4-BE49-F238E27FC236}">
              <a16:creationId xmlns:a16="http://schemas.microsoft.com/office/drawing/2014/main" id="{FCB5C2C9-44A8-4799-BA77-527739D33FC3}"/>
            </a:ext>
          </a:extLst>
        </xdr:cNvPr>
        <xdr:cNvSpPr txBox="1"/>
      </xdr:nvSpPr>
      <xdr:spPr>
        <a:xfrm>
          <a:off x="2705744" y="1438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3827</xdr:rowOff>
    </xdr:from>
    <xdr:ext cx="405111" cy="259045"/>
    <xdr:sp macro="" textlink="">
      <xdr:nvSpPr>
        <xdr:cNvPr id="307" name="n_3mainValue【公営住宅】&#10;有形固定資産減価償却率">
          <a:extLst>
            <a:ext uri="{FF2B5EF4-FFF2-40B4-BE49-F238E27FC236}">
              <a16:creationId xmlns:a16="http://schemas.microsoft.com/office/drawing/2014/main" id="{FE539BA3-630F-483A-8747-0B089626DB8B}"/>
            </a:ext>
          </a:extLst>
        </xdr:cNvPr>
        <xdr:cNvSpPr txBox="1"/>
      </xdr:nvSpPr>
      <xdr:spPr>
        <a:xfrm>
          <a:off x="1816744" y="1440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7707413D-B660-44C8-8C20-C551A185C4F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874F9445-1705-4C2C-A429-1E98A84E56A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3D7404CA-6598-4D2E-9CEB-FF486F39261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B92DA5E8-8200-408D-8CBE-263DE771ED8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187FAD55-0901-4BE0-9521-C1D6A1B75B1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4C5A4737-5697-455F-843A-2560C2B8E40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21C7D2ED-8530-444C-915C-D9DE9DE0BB0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28360C17-4F54-4E79-8A81-57027440EF2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54193DE3-7DCD-4749-B168-FA1537CDDBD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6A95648A-16AE-4DEC-AA4F-C882C77A5D1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D3D0BE29-7B48-4FB6-852D-F05D00B4958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58825316-5154-4997-A228-E100E2151D3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A075F219-1163-4479-A6C8-184BAA4AB0F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21" name="テキスト ボックス 320">
          <a:extLst>
            <a:ext uri="{FF2B5EF4-FFF2-40B4-BE49-F238E27FC236}">
              <a16:creationId xmlns:a16="http://schemas.microsoft.com/office/drawing/2014/main" id="{ACB3D575-1628-43C0-95C4-57C64DB37642}"/>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575BA275-78D3-469C-9B1D-E9306955049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3" name="テキスト ボックス 322">
          <a:extLst>
            <a:ext uri="{FF2B5EF4-FFF2-40B4-BE49-F238E27FC236}">
              <a16:creationId xmlns:a16="http://schemas.microsoft.com/office/drawing/2014/main" id="{4FB28107-35B9-4A10-864C-432A69D6D0BE}"/>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A7E7170D-843E-493B-A9FF-EA7212C714B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5" name="テキスト ボックス 324">
          <a:extLst>
            <a:ext uri="{FF2B5EF4-FFF2-40B4-BE49-F238E27FC236}">
              <a16:creationId xmlns:a16="http://schemas.microsoft.com/office/drawing/2014/main" id="{EFA7DAF9-8C65-4436-A27B-AAD236010E29}"/>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BC4E787-4D78-4051-9F88-7C83FDA4A71B}"/>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7" name="テキスト ボックス 326">
          <a:extLst>
            <a:ext uri="{FF2B5EF4-FFF2-40B4-BE49-F238E27FC236}">
              <a16:creationId xmlns:a16="http://schemas.microsoft.com/office/drawing/2014/main" id="{4F42B3F6-ED29-403B-962A-5292550D20A5}"/>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8DC69BDE-4A4A-4376-9B32-EBBA0F3F2FC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9" name="テキスト ボックス 328">
          <a:extLst>
            <a:ext uri="{FF2B5EF4-FFF2-40B4-BE49-F238E27FC236}">
              <a16:creationId xmlns:a16="http://schemas.microsoft.com/office/drawing/2014/main" id="{625C25DA-0EEE-426B-8DD6-AF041048521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F6DA99D8-313C-4EDE-9C41-103954377E7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31" name="直線コネクタ 330">
          <a:extLst>
            <a:ext uri="{FF2B5EF4-FFF2-40B4-BE49-F238E27FC236}">
              <a16:creationId xmlns:a16="http://schemas.microsoft.com/office/drawing/2014/main" id="{609D2893-A633-4608-B405-9348A53FA6E3}"/>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32" name="【公営住宅】&#10;一人当たり面積最小値テキスト">
          <a:extLst>
            <a:ext uri="{FF2B5EF4-FFF2-40B4-BE49-F238E27FC236}">
              <a16:creationId xmlns:a16="http://schemas.microsoft.com/office/drawing/2014/main" id="{31042B25-55B8-4849-9A0C-61A2CFFDEBE7}"/>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33" name="直線コネクタ 332">
          <a:extLst>
            <a:ext uri="{FF2B5EF4-FFF2-40B4-BE49-F238E27FC236}">
              <a16:creationId xmlns:a16="http://schemas.microsoft.com/office/drawing/2014/main" id="{4F9FBF14-2228-4234-B38F-91B2C09F6099}"/>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34" name="【公営住宅】&#10;一人当たり面積最大値テキスト">
          <a:extLst>
            <a:ext uri="{FF2B5EF4-FFF2-40B4-BE49-F238E27FC236}">
              <a16:creationId xmlns:a16="http://schemas.microsoft.com/office/drawing/2014/main" id="{AB20732E-70BA-4095-AB00-E36592AE9541}"/>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35" name="直線コネクタ 334">
          <a:extLst>
            <a:ext uri="{FF2B5EF4-FFF2-40B4-BE49-F238E27FC236}">
              <a16:creationId xmlns:a16="http://schemas.microsoft.com/office/drawing/2014/main" id="{D82D250D-D742-4C88-8329-3CB0B54D2D5E}"/>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31335</xdr:rowOff>
    </xdr:from>
    <xdr:ext cx="469744" cy="259045"/>
    <xdr:sp macro="" textlink="">
      <xdr:nvSpPr>
        <xdr:cNvPr id="336" name="【公営住宅】&#10;一人当たり面積平均値テキスト">
          <a:extLst>
            <a:ext uri="{FF2B5EF4-FFF2-40B4-BE49-F238E27FC236}">
              <a16:creationId xmlns:a16="http://schemas.microsoft.com/office/drawing/2014/main" id="{A0EC007A-F806-4742-A6A8-54D1D03479E7}"/>
            </a:ext>
          </a:extLst>
        </xdr:cNvPr>
        <xdr:cNvSpPr txBox="1"/>
      </xdr:nvSpPr>
      <xdr:spPr>
        <a:xfrm>
          <a:off x="10515600" y="14604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37" name="フローチャート: 判断 336">
          <a:extLst>
            <a:ext uri="{FF2B5EF4-FFF2-40B4-BE49-F238E27FC236}">
              <a16:creationId xmlns:a16="http://schemas.microsoft.com/office/drawing/2014/main" id="{AC9DDE5C-6E6C-4CF2-8038-D7501CC6402B}"/>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38" name="フローチャート: 判断 337">
          <a:extLst>
            <a:ext uri="{FF2B5EF4-FFF2-40B4-BE49-F238E27FC236}">
              <a16:creationId xmlns:a16="http://schemas.microsoft.com/office/drawing/2014/main" id="{D0E5B81B-67FB-4E23-BA9D-F189792CBD77}"/>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39" name="フローチャート: 判断 338">
          <a:extLst>
            <a:ext uri="{FF2B5EF4-FFF2-40B4-BE49-F238E27FC236}">
              <a16:creationId xmlns:a16="http://schemas.microsoft.com/office/drawing/2014/main" id="{4FCA0063-F869-4357-B89A-05FF3DF16BBA}"/>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40" name="フローチャート: 判断 339">
          <a:extLst>
            <a:ext uri="{FF2B5EF4-FFF2-40B4-BE49-F238E27FC236}">
              <a16:creationId xmlns:a16="http://schemas.microsoft.com/office/drawing/2014/main" id="{A3C55E48-5C47-4BB6-9A1B-1DFD26E84E9B}"/>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41" name="フローチャート: 判断 340">
          <a:extLst>
            <a:ext uri="{FF2B5EF4-FFF2-40B4-BE49-F238E27FC236}">
              <a16:creationId xmlns:a16="http://schemas.microsoft.com/office/drawing/2014/main" id="{679A4D72-6098-4B5D-9A04-4A6CD5DBC1D6}"/>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196667A-0763-4E05-9F47-A5AC821A96F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6A69500-C51D-4C44-9D42-6ED876256DD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D266CB92-5C53-4346-9D98-C9B0E3CBFB46}"/>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A70A9FB3-032C-47AD-A4F9-49B85D477C3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72A06473-1539-400D-8744-E4F87500243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45935</xdr:rowOff>
    </xdr:from>
    <xdr:to>
      <xdr:col>55</xdr:col>
      <xdr:colOff>50800</xdr:colOff>
      <xdr:row>84</xdr:row>
      <xdr:rowOff>147535</xdr:rowOff>
    </xdr:to>
    <xdr:sp macro="" textlink="">
      <xdr:nvSpPr>
        <xdr:cNvPr id="347" name="楕円 346">
          <a:extLst>
            <a:ext uri="{FF2B5EF4-FFF2-40B4-BE49-F238E27FC236}">
              <a16:creationId xmlns:a16="http://schemas.microsoft.com/office/drawing/2014/main" id="{F968C06D-484D-4DFE-A934-A2DED037C6CE}"/>
            </a:ext>
          </a:extLst>
        </xdr:cNvPr>
        <xdr:cNvSpPr/>
      </xdr:nvSpPr>
      <xdr:spPr>
        <a:xfrm>
          <a:off x="10426700" y="1444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68812</xdr:rowOff>
    </xdr:from>
    <xdr:ext cx="469744" cy="259045"/>
    <xdr:sp macro="" textlink="">
      <xdr:nvSpPr>
        <xdr:cNvPr id="348" name="【公営住宅】&#10;一人当たり面積該当値テキスト">
          <a:extLst>
            <a:ext uri="{FF2B5EF4-FFF2-40B4-BE49-F238E27FC236}">
              <a16:creationId xmlns:a16="http://schemas.microsoft.com/office/drawing/2014/main" id="{5166DF17-0C6F-439C-92D9-5C0739DC48C1}"/>
            </a:ext>
          </a:extLst>
        </xdr:cNvPr>
        <xdr:cNvSpPr txBox="1"/>
      </xdr:nvSpPr>
      <xdr:spPr>
        <a:xfrm>
          <a:off x="10515600" y="1429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52412</xdr:rowOff>
    </xdr:from>
    <xdr:to>
      <xdr:col>50</xdr:col>
      <xdr:colOff>165100</xdr:colOff>
      <xdr:row>84</xdr:row>
      <xdr:rowOff>154012</xdr:rowOff>
    </xdr:to>
    <xdr:sp macro="" textlink="">
      <xdr:nvSpPr>
        <xdr:cNvPr id="349" name="楕円 348">
          <a:extLst>
            <a:ext uri="{FF2B5EF4-FFF2-40B4-BE49-F238E27FC236}">
              <a16:creationId xmlns:a16="http://schemas.microsoft.com/office/drawing/2014/main" id="{1BBF2480-762A-4AB2-BC90-32352B45589A}"/>
            </a:ext>
          </a:extLst>
        </xdr:cNvPr>
        <xdr:cNvSpPr/>
      </xdr:nvSpPr>
      <xdr:spPr>
        <a:xfrm>
          <a:off x="9588500" y="144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96735</xdr:rowOff>
    </xdr:from>
    <xdr:to>
      <xdr:col>55</xdr:col>
      <xdr:colOff>0</xdr:colOff>
      <xdr:row>84</xdr:row>
      <xdr:rowOff>103212</xdr:rowOff>
    </xdr:to>
    <xdr:cxnSp macro="">
      <xdr:nvCxnSpPr>
        <xdr:cNvPr id="350" name="直線コネクタ 349">
          <a:extLst>
            <a:ext uri="{FF2B5EF4-FFF2-40B4-BE49-F238E27FC236}">
              <a16:creationId xmlns:a16="http://schemas.microsoft.com/office/drawing/2014/main" id="{F1A076CB-4C50-4765-8B37-B519E5DFCC30}"/>
            </a:ext>
          </a:extLst>
        </xdr:cNvPr>
        <xdr:cNvCxnSpPr/>
      </xdr:nvCxnSpPr>
      <xdr:spPr>
        <a:xfrm flipV="1">
          <a:off x="9639300" y="14498535"/>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122289</xdr:rowOff>
    </xdr:from>
    <xdr:to>
      <xdr:col>46</xdr:col>
      <xdr:colOff>38100</xdr:colOff>
      <xdr:row>85</xdr:row>
      <xdr:rowOff>52439</xdr:rowOff>
    </xdr:to>
    <xdr:sp macro="" textlink="">
      <xdr:nvSpPr>
        <xdr:cNvPr id="351" name="楕円 350">
          <a:extLst>
            <a:ext uri="{FF2B5EF4-FFF2-40B4-BE49-F238E27FC236}">
              <a16:creationId xmlns:a16="http://schemas.microsoft.com/office/drawing/2014/main" id="{B26A2A02-E040-4C4E-B0C5-0EB1EE7097DB}"/>
            </a:ext>
          </a:extLst>
        </xdr:cNvPr>
        <xdr:cNvSpPr/>
      </xdr:nvSpPr>
      <xdr:spPr>
        <a:xfrm>
          <a:off x="8699500" y="1452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103212</xdr:rowOff>
    </xdr:from>
    <xdr:to>
      <xdr:col>50</xdr:col>
      <xdr:colOff>114300</xdr:colOff>
      <xdr:row>85</xdr:row>
      <xdr:rowOff>1639</xdr:rowOff>
    </xdr:to>
    <xdr:cxnSp macro="">
      <xdr:nvCxnSpPr>
        <xdr:cNvPr id="352" name="直線コネクタ 351">
          <a:extLst>
            <a:ext uri="{FF2B5EF4-FFF2-40B4-BE49-F238E27FC236}">
              <a16:creationId xmlns:a16="http://schemas.microsoft.com/office/drawing/2014/main" id="{B4BA7F95-64DF-4F7D-A39A-42A7A6A3EC4D}"/>
            </a:ext>
          </a:extLst>
        </xdr:cNvPr>
        <xdr:cNvCxnSpPr/>
      </xdr:nvCxnSpPr>
      <xdr:spPr>
        <a:xfrm flipV="1">
          <a:off x="8750300" y="14505012"/>
          <a:ext cx="889000" cy="6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145492</xdr:rowOff>
    </xdr:from>
    <xdr:to>
      <xdr:col>41</xdr:col>
      <xdr:colOff>101600</xdr:colOff>
      <xdr:row>85</xdr:row>
      <xdr:rowOff>75642</xdr:rowOff>
    </xdr:to>
    <xdr:sp macro="" textlink="">
      <xdr:nvSpPr>
        <xdr:cNvPr id="353" name="楕円 352">
          <a:extLst>
            <a:ext uri="{FF2B5EF4-FFF2-40B4-BE49-F238E27FC236}">
              <a16:creationId xmlns:a16="http://schemas.microsoft.com/office/drawing/2014/main" id="{05716060-AB17-49FC-A365-90A91FF1EABE}"/>
            </a:ext>
          </a:extLst>
        </xdr:cNvPr>
        <xdr:cNvSpPr/>
      </xdr:nvSpPr>
      <xdr:spPr>
        <a:xfrm>
          <a:off x="7810500" y="145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1639</xdr:rowOff>
    </xdr:from>
    <xdr:to>
      <xdr:col>45</xdr:col>
      <xdr:colOff>177800</xdr:colOff>
      <xdr:row>85</xdr:row>
      <xdr:rowOff>24842</xdr:rowOff>
    </xdr:to>
    <xdr:cxnSp macro="">
      <xdr:nvCxnSpPr>
        <xdr:cNvPr id="354" name="直線コネクタ 353">
          <a:extLst>
            <a:ext uri="{FF2B5EF4-FFF2-40B4-BE49-F238E27FC236}">
              <a16:creationId xmlns:a16="http://schemas.microsoft.com/office/drawing/2014/main" id="{24727CC4-48D3-4023-85BA-7BC0E8DEE5A1}"/>
            </a:ext>
          </a:extLst>
        </xdr:cNvPr>
        <xdr:cNvCxnSpPr/>
      </xdr:nvCxnSpPr>
      <xdr:spPr>
        <a:xfrm flipV="1">
          <a:off x="7861300" y="14574889"/>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155884</xdr:rowOff>
    </xdr:from>
    <xdr:ext cx="469744" cy="259045"/>
    <xdr:sp macro="" textlink="">
      <xdr:nvSpPr>
        <xdr:cNvPr id="355" name="n_1aveValue【公営住宅】&#10;一人当たり面積">
          <a:extLst>
            <a:ext uri="{FF2B5EF4-FFF2-40B4-BE49-F238E27FC236}">
              <a16:creationId xmlns:a16="http://schemas.microsoft.com/office/drawing/2014/main" id="{352412B7-84D4-4E26-81DA-4C95B7A4C4A3}"/>
            </a:ext>
          </a:extLst>
        </xdr:cNvPr>
        <xdr:cNvSpPr txBox="1"/>
      </xdr:nvSpPr>
      <xdr:spPr>
        <a:xfrm>
          <a:off x="9391727" y="14729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154131</xdr:rowOff>
    </xdr:from>
    <xdr:ext cx="469744" cy="259045"/>
    <xdr:sp macro="" textlink="">
      <xdr:nvSpPr>
        <xdr:cNvPr id="356" name="n_2aveValue【公営住宅】&#10;一人当たり面積">
          <a:extLst>
            <a:ext uri="{FF2B5EF4-FFF2-40B4-BE49-F238E27FC236}">
              <a16:creationId xmlns:a16="http://schemas.microsoft.com/office/drawing/2014/main" id="{F23A8020-6E3B-4CA1-BDCD-C6BD7B8082D8}"/>
            </a:ext>
          </a:extLst>
        </xdr:cNvPr>
        <xdr:cNvSpPr txBox="1"/>
      </xdr:nvSpPr>
      <xdr:spPr>
        <a:xfrm>
          <a:off x="8515427" y="147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156455</xdr:rowOff>
    </xdr:from>
    <xdr:ext cx="469744" cy="259045"/>
    <xdr:sp macro="" textlink="">
      <xdr:nvSpPr>
        <xdr:cNvPr id="357" name="n_3aveValue【公営住宅】&#10;一人当たり面積">
          <a:extLst>
            <a:ext uri="{FF2B5EF4-FFF2-40B4-BE49-F238E27FC236}">
              <a16:creationId xmlns:a16="http://schemas.microsoft.com/office/drawing/2014/main" id="{21BC5A2F-C9AB-41E3-AB0B-8EEA190CBD0A}"/>
            </a:ext>
          </a:extLst>
        </xdr:cNvPr>
        <xdr:cNvSpPr txBox="1"/>
      </xdr:nvSpPr>
      <xdr:spPr>
        <a:xfrm>
          <a:off x="7626427" y="1472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58" name="n_4aveValue【公営住宅】&#10;一人当たり面積">
          <a:extLst>
            <a:ext uri="{FF2B5EF4-FFF2-40B4-BE49-F238E27FC236}">
              <a16:creationId xmlns:a16="http://schemas.microsoft.com/office/drawing/2014/main" id="{777ECD86-5529-4639-980B-6783AE924948}"/>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170539</xdr:rowOff>
    </xdr:from>
    <xdr:ext cx="469744" cy="259045"/>
    <xdr:sp macro="" textlink="">
      <xdr:nvSpPr>
        <xdr:cNvPr id="359" name="n_1mainValue【公営住宅】&#10;一人当たり面積">
          <a:extLst>
            <a:ext uri="{FF2B5EF4-FFF2-40B4-BE49-F238E27FC236}">
              <a16:creationId xmlns:a16="http://schemas.microsoft.com/office/drawing/2014/main" id="{0DD6D49B-BC78-4393-898B-CE61BD0BDA1A}"/>
            </a:ext>
          </a:extLst>
        </xdr:cNvPr>
        <xdr:cNvSpPr txBox="1"/>
      </xdr:nvSpPr>
      <xdr:spPr>
        <a:xfrm>
          <a:off x="9391727" y="142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68966</xdr:rowOff>
    </xdr:from>
    <xdr:ext cx="469744" cy="259045"/>
    <xdr:sp macro="" textlink="">
      <xdr:nvSpPr>
        <xdr:cNvPr id="360" name="n_2mainValue【公営住宅】&#10;一人当たり面積">
          <a:extLst>
            <a:ext uri="{FF2B5EF4-FFF2-40B4-BE49-F238E27FC236}">
              <a16:creationId xmlns:a16="http://schemas.microsoft.com/office/drawing/2014/main" id="{56E9ABAC-CBD3-4217-8162-6784D63589A3}"/>
            </a:ext>
          </a:extLst>
        </xdr:cNvPr>
        <xdr:cNvSpPr txBox="1"/>
      </xdr:nvSpPr>
      <xdr:spPr>
        <a:xfrm>
          <a:off x="8515427" y="1429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92169</xdr:rowOff>
    </xdr:from>
    <xdr:ext cx="469744" cy="259045"/>
    <xdr:sp macro="" textlink="">
      <xdr:nvSpPr>
        <xdr:cNvPr id="361" name="n_3mainValue【公営住宅】&#10;一人当たり面積">
          <a:extLst>
            <a:ext uri="{FF2B5EF4-FFF2-40B4-BE49-F238E27FC236}">
              <a16:creationId xmlns:a16="http://schemas.microsoft.com/office/drawing/2014/main" id="{BA9354C4-B021-4901-AA64-78B8BDAB24D1}"/>
            </a:ext>
          </a:extLst>
        </xdr:cNvPr>
        <xdr:cNvSpPr txBox="1"/>
      </xdr:nvSpPr>
      <xdr:spPr>
        <a:xfrm>
          <a:off x="7626427" y="1432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019530F4-FBAE-475F-96CF-B34DC6E8BA1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74EC959F-E89A-4614-9454-827CC0720EC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CC66C3F9-1C47-4819-9C30-7CB83C4F139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B8ED2083-C785-4CC7-8A46-71C7E465BA0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E37A2D79-382A-42A0-8DE1-0971EA2820FD}"/>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34DA6BDB-607E-415A-B444-C8927072AF9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3A256EC6-0E22-4581-98F8-3DD9EDC25D5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B2A75BEC-C362-4879-97B8-9BD8669ADAE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0BF9E6BA-621D-4CAD-BEA1-C67B1A1F907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2D950B17-E11C-43B6-B9A2-BB675B2B5B4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91F7F276-2D6D-487B-94D2-92436E66B15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07F56E80-D8DB-4B56-95A5-CA959C610B1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28CE9D57-4884-47C9-820C-9E804B641CA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E1E01FD7-58A5-41EB-B577-08BEF48C742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9A3B66B2-C8BD-46FC-B95A-37E4CA61DA5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7D08BF61-64CF-4DE0-A86D-B397570776D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C51147C7-0356-4DFF-BF05-2C9C66D4DAE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0B28208F-3F31-4F9C-A8BD-A938A5FC61B9}"/>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D51A543E-7DF6-4721-94A4-998F19FA808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E2DFBA9E-E358-40B8-A0C6-0911611B49D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54CC3F4B-3D5C-4E25-AA15-81B5BF7FF9C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05DDE8AD-DFB3-4212-933B-DC38811A679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7DE38368-2828-403E-A92E-B188D3CB175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1B5B10AF-CE50-4A59-AC0F-4587D0688AED}"/>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D3EFF92A-432C-4B2F-A6F1-EF906B9E8BA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2C2C6E23-0297-476B-A46E-3E05EE5AAC3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5E5E17F7-63F0-4D6B-A663-A20456575B5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a:extLst>
            <a:ext uri="{FF2B5EF4-FFF2-40B4-BE49-F238E27FC236}">
              <a16:creationId xmlns:a16="http://schemas.microsoft.com/office/drawing/2014/main" id="{CC89CD1C-B035-42F0-BEB5-57E02092245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a:extLst>
            <a:ext uri="{FF2B5EF4-FFF2-40B4-BE49-F238E27FC236}">
              <a16:creationId xmlns:a16="http://schemas.microsoft.com/office/drawing/2014/main" id="{522B3D33-8FBF-43A0-AE9E-642CE518C96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a:extLst>
            <a:ext uri="{FF2B5EF4-FFF2-40B4-BE49-F238E27FC236}">
              <a16:creationId xmlns:a16="http://schemas.microsoft.com/office/drawing/2014/main" id="{F54F8F73-6E5A-4AC3-AFF6-B64DFED64C5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a:extLst>
            <a:ext uri="{FF2B5EF4-FFF2-40B4-BE49-F238E27FC236}">
              <a16:creationId xmlns:a16="http://schemas.microsoft.com/office/drawing/2014/main" id="{21E37108-84D5-4262-A8B3-6B3CFF63CBC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a:extLst>
            <a:ext uri="{FF2B5EF4-FFF2-40B4-BE49-F238E27FC236}">
              <a16:creationId xmlns:a16="http://schemas.microsoft.com/office/drawing/2014/main" id="{182891BD-8FC6-49F1-969D-499BE1C1C2A3}"/>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a:extLst>
            <a:ext uri="{FF2B5EF4-FFF2-40B4-BE49-F238E27FC236}">
              <a16:creationId xmlns:a16="http://schemas.microsoft.com/office/drawing/2014/main" id="{0042C83E-3C31-48D1-BC69-568FD7940E7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a:extLst>
            <a:ext uri="{FF2B5EF4-FFF2-40B4-BE49-F238E27FC236}">
              <a16:creationId xmlns:a16="http://schemas.microsoft.com/office/drawing/2014/main" id="{92C31D6D-D288-4E3F-9F74-AFA7B3A75D9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a:extLst>
            <a:ext uri="{FF2B5EF4-FFF2-40B4-BE49-F238E27FC236}">
              <a16:creationId xmlns:a16="http://schemas.microsoft.com/office/drawing/2014/main" id="{ECA2FFB2-80F2-4815-87F2-7A67D29B265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a:extLst>
            <a:ext uri="{FF2B5EF4-FFF2-40B4-BE49-F238E27FC236}">
              <a16:creationId xmlns:a16="http://schemas.microsoft.com/office/drawing/2014/main" id="{7D68AD07-7BA0-44A5-B71A-DE9B712B9AD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a:extLst>
            <a:ext uri="{FF2B5EF4-FFF2-40B4-BE49-F238E27FC236}">
              <a16:creationId xmlns:a16="http://schemas.microsoft.com/office/drawing/2014/main" id="{AE62A177-B142-497F-83A4-A7A43135CF7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a:extLst>
            <a:ext uri="{FF2B5EF4-FFF2-40B4-BE49-F238E27FC236}">
              <a16:creationId xmlns:a16="http://schemas.microsoft.com/office/drawing/2014/main" id="{FA2EB4D7-1676-48B2-A839-CA703C9F19D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a:extLst>
            <a:ext uri="{FF2B5EF4-FFF2-40B4-BE49-F238E27FC236}">
              <a16:creationId xmlns:a16="http://schemas.microsoft.com/office/drawing/2014/main" id="{F255A984-E36D-4466-8820-0144A69D46C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a:extLst>
            <a:ext uri="{FF2B5EF4-FFF2-40B4-BE49-F238E27FC236}">
              <a16:creationId xmlns:a16="http://schemas.microsoft.com/office/drawing/2014/main" id="{4BC7A2A7-54E1-40B5-BB22-052E25614A4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a:extLst>
            <a:ext uri="{FF2B5EF4-FFF2-40B4-BE49-F238E27FC236}">
              <a16:creationId xmlns:a16="http://schemas.microsoft.com/office/drawing/2014/main" id="{FE96AFBA-61C9-453D-B9E1-5F7CC594040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03" name="直線コネクタ 402">
          <a:extLst>
            <a:ext uri="{FF2B5EF4-FFF2-40B4-BE49-F238E27FC236}">
              <a16:creationId xmlns:a16="http://schemas.microsoft.com/office/drawing/2014/main" id="{AF064A8B-C245-49FC-9C0C-0E7C26C69315}"/>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a:extLst>
            <a:ext uri="{FF2B5EF4-FFF2-40B4-BE49-F238E27FC236}">
              <a16:creationId xmlns:a16="http://schemas.microsoft.com/office/drawing/2014/main" id="{C7289BB8-8313-47F6-A4CB-FB9C998D700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a:extLst>
            <a:ext uri="{FF2B5EF4-FFF2-40B4-BE49-F238E27FC236}">
              <a16:creationId xmlns:a16="http://schemas.microsoft.com/office/drawing/2014/main" id="{469C63E0-A877-4B78-87B5-D65E8BC4334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06" name="【認定こども園・幼稚園・保育所】&#10;有形固定資産減価償却率最大値テキスト">
          <a:extLst>
            <a:ext uri="{FF2B5EF4-FFF2-40B4-BE49-F238E27FC236}">
              <a16:creationId xmlns:a16="http://schemas.microsoft.com/office/drawing/2014/main" id="{3311854A-EA13-40DF-874B-5B90B1515045}"/>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07" name="直線コネクタ 406">
          <a:extLst>
            <a:ext uri="{FF2B5EF4-FFF2-40B4-BE49-F238E27FC236}">
              <a16:creationId xmlns:a16="http://schemas.microsoft.com/office/drawing/2014/main" id="{6265B2B2-D9CF-4D6E-BF12-DFE75E3D019B}"/>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144616</xdr:rowOff>
    </xdr:from>
    <xdr:ext cx="405111" cy="259045"/>
    <xdr:sp macro="" textlink="">
      <xdr:nvSpPr>
        <xdr:cNvPr id="408" name="【認定こども園・幼稚園・保育所】&#10;有形固定資産減価償却率平均値テキスト">
          <a:extLst>
            <a:ext uri="{FF2B5EF4-FFF2-40B4-BE49-F238E27FC236}">
              <a16:creationId xmlns:a16="http://schemas.microsoft.com/office/drawing/2014/main" id="{2791966A-6436-413B-BEFF-438DC18E4686}"/>
            </a:ext>
          </a:extLst>
        </xdr:cNvPr>
        <xdr:cNvSpPr txBox="1"/>
      </xdr:nvSpPr>
      <xdr:spPr>
        <a:xfrm>
          <a:off x="16357600" y="6316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09" name="フローチャート: 判断 408">
          <a:extLst>
            <a:ext uri="{FF2B5EF4-FFF2-40B4-BE49-F238E27FC236}">
              <a16:creationId xmlns:a16="http://schemas.microsoft.com/office/drawing/2014/main" id="{89B8E120-1A63-433D-831F-CAEA4F23782D}"/>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10" name="フローチャート: 判断 409">
          <a:extLst>
            <a:ext uri="{FF2B5EF4-FFF2-40B4-BE49-F238E27FC236}">
              <a16:creationId xmlns:a16="http://schemas.microsoft.com/office/drawing/2014/main" id="{D31DC9AA-E9C5-455C-B34E-FE00487D908E}"/>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11" name="フローチャート: 判断 410">
          <a:extLst>
            <a:ext uri="{FF2B5EF4-FFF2-40B4-BE49-F238E27FC236}">
              <a16:creationId xmlns:a16="http://schemas.microsoft.com/office/drawing/2014/main" id="{07CC7EB5-4945-44C1-A64E-AF715F37C8E2}"/>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12" name="フローチャート: 判断 411">
          <a:extLst>
            <a:ext uri="{FF2B5EF4-FFF2-40B4-BE49-F238E27FC236}">
              <a16:creationId xmlns:a16="http://schemas.microsoft.com/office/drawing/2014/main" id="{F820284F-A310-4963-B599-3919FA58F21E}"/>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a:extLst>
            <a:ext uri="{FF2B5EF4-FFF2-40B4-BE49-F238E27FC236}">
              <a16:creationId xmlns:a16="http://schemas.microsoft.com/office/drawing/2014/main" id="{2D3631DF-E957-4DAF-B107-530D9E0E7D76}"/>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1E8218B5-19A0-42E9-ACA5-DD1045C7352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35779A5C-C897-4402-9988-3E1AF9C7F20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A31DCFEF-1E78-42DD-A54F-87677D0A57F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C708591A-4789-4510-891E-B6BE6398CB5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53847EB6-A7EA-417B-BC4A-D59B61CBA75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19" name="楕円 418">
          <a:extLst>
            <a:ext uri="{FF2B5EF4-FFF2-40B4-BE49-F238E27FC236}">
              <a16:creationId xmlns:a16="http://schemas.microsoft.com/office/drawing/2014/main" id="{B3BE29C3-302E-451D-81DC-900BB0CE0057}"/>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20" name="【認定こども園・幼稚園・保育所】&#10;有形固定資産減価償却率該当値テキスト">
          <a:extLst>
            <a:ext uri="{FF2B5EF4-FFF2-40B4-BE49-F238E27FC236}">
              <a16:creationId xmlns:a16="http://schemas.microsoft.com/office/drawing/2014/main" id="{04DDA469-BD0D-4288-AF7C-C45E70002A59}"/>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21" name="楕円 420">
          <a:extLst>
            <a:ext uri="{FF2B5EF4-FFF2-40B4-BE49-F238E27FC236}">
              <a16:creationId xmlns:a16="http://schemas.microsoft.com/office/drawing/2014/main" id="{6665C199-0D55-459B-8B8F-300E1388F206}"/>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22" name="直線コネクタ 421">
          <a:extLst>
            <a:ext uri="{FF2B5EF4-FFF2-40B4-BE49-F238E27FC236}">
              <a16:creationId xmlns:a16="http://schemas.microsoft.com/office/drawing/2014/main" id="{AE913CE2-D3F0-468E-9F2E-4296B7DA0CC1}"/>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23" name="楕円 422">
          <a:extLst>
            <a:ext uri="{FF2B5EF4-FFF2-40B4-BE49-F238E27FC236}">
              <a16:creationId xmlns:a16="http://schemas.microsoft.com/office/drawing/2014/main" id="{D6B3E2D4-0EFB-4721-B5B6-D8E774F82B6B}"/>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24" name="直線コネクタ 423">
          <a:extLst>
            <a:ext uri="{FF2B5EF4-FFF2-40B4-BE49-F238E27FC236}">
              <a16:creationId xmlns:a16="http://schemas.microsoft.com/office/drawing/2014/main" id="{AB4B4864-62B4-45C9-8E0C-ACC340C82495}"/>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25" name="楕円 424">
          <a:extLst>
            <a:ext uri="{FF2B5EF4-FFF2-40B4-BE49-F238E27FC236}">
              <a16:creationId xmlns:a16="http://schemas.microsoft.com/office/drawing/2014/main" id="{A06BCAD1-1063-4EE8-8C6A-A2140F4C2E33}"/>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26" name="直線コネクタ 425">
          <a:extLst>
            <a:ext uri="{FF2B5EF4-FFF2-40B4-BE49-F238E27FC236}">
              <a16:creationId xmlns:a16="http://schemas.microsoft.com/office/drawing/2014/main" id="{A33973E4-3964-4669-ABF1-3CBA4B2BEC45}"/>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74947</xdr:rowOff>
    </xdr:from>
    <xdr:ext cx="405111" cy="259045"/>
    <xdr:sp macro="" textlink="">
      <xdr:nvSpPr>
        <xdr:cNvPr id="427" name="n_1aveValue【認定こども園・幼稚園・保育所】&#10;有形固定資産減価償却率">
          <a:extLst>
            <a:ext uri="{FF2B5EF4-FFF2-40B4-BE49-F238E27FC236}">
              <a16:creationId xmlns:a16="http://schemas.microsoft.com/office/drawing/2014/main" id="{30390A94-5A9A-4A01-B19B-3E6EDA73927D}"/>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104338</xdr:rowOff>
    </xdr:from>
    <xdr:ext cx="405111" cy="259045"/>
    <xdr:sp macro="" textlink="">
      <xdr:nvSpPr>
        <xdr:cNvPr id="428" name="n_2aveValue【認定こども園・幼稚園・保育所】&#10;有形固定資産減価償却率">
          <a:extLst>
            <a:ext uri="{FF2B5EF4-FFF2-40B4-BE49-F238E27FC236}">
              <a16:creationId xmlns:a16="http://schemas.microsoft.com/office/drawing/2014/main" id="{7C8C0428-61E1-4B7E-897B-CC30FDC65877}"/>
            </a:ext>
          </a:extLst>
        </xdr:cNvPr>
        <xdr:cNvSpPr txBox="1"/>
      </xdr:nvSpPr>
      <xdr:spPr>
        <a:xfrm>
          <a:off x="14389744" y="62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29" name="n_3aveValue【認定こども園・幼稚園・保育所】&#10;有形固定資産減価償却率">
          <a:extLst>
            <a:ext uri="{FF2B5EF4-FFF2-40B4-BE49-F238E27FC236}">
              <a16:creationId xmlns:a16="http://schemas.microsoft.com/office/drawing/2014/main" id="{F1A598C9-29C1-4DFC-8347-2C5CED02D3E0}"/>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a:extLst>
            <a:ext uri="{FF2B5EF4-FFF2-40B4-BE49-F238E27FC236}">
              <a16:creationId xmlns:a16="http://schemas.microsoft.com/office/drawing/2014/main" id="{D6496C75-D126-4CA7-BC01-161EBE4AF669}"/>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31" name="n_1mainValue【認定こども園・幼稚園・保育所】&#10;有形固定資産減価償却率">
          <a:extLst>
            <a:ext uri="{FF2B5EF4-FFF2-40B4-BE49-F238E27FC236}">
              <a16:creationId xmlns:a16="http://schemas.microsoft.com/office/drawing/2014/main" id="{F614F569-13FA-4680-8267-26A8AE9EF43D}"/>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32" name="n_2mainValue【認定こども園・幼稚園・保育所】&#10;有形固定資産減価償却率">
          <a:extLst>
            <a:ext uri="{FF2B5EF4-FFF2-40B4-BE49-F238E27FC236}">
              <a16:creationId xmlns:a16="http://schemas.microsoft.com/office/drawing/2014/main" id="{38410927-6568-4C21-ACFC-47A372FF222A}"/>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33" name="n_3mainValue【認定こども園・幼稚園・保育所】&#10;有形固定資産減価償却率">
          <a:extLst>
            <a:ext uri="{FF2B5EF4-FFF2-40B4-BE49-F238E27FC236}">
              <a16:creationId xmlns:a16="http://schemas.microsoft.com/office/drawing/2014/main" id="{D6B7CE2B-64E2-4BB2-94F0-64B16EDB6EB5}"/>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a:extLst>
            <a:ext uri="{FF2B5EF4-FFF2-40B4-BE49-F238E27FC236}">
              <a16:creationId xmlns:a16="http://schemas.microsoft.com/office/drawing/2014/main" id="{82011F99-F994-409B-94DA-AA7E42D251F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a:extLst>
            <a:ext uri="{FF2B5EF4-FFF2-40B4-BE49-F238E27FC236}">
              <a16:creationId xmlns:a16="http://schemas.microsoft.com/office/drawing/2014/main" id="{CD844565-9BA4-48B2-AAE3-3FD942A3862D}"/>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a:extLst>
            <a:ext uri="{FF2B5EF4-FFF2-40B4-BE49-F238E27FC236}">
              <a16:creationId xmlns:a16="http://schemas.microsoft.com/office/drawing/2014/main" id="{19BE511B-6B02-4C24-B36A-DD4D0B58189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a:extLst>
            <a:ext uri="{FF2B5EF4-FFF2-40B4-BE49-F238E27FC236}">
              <a16:creationId xmlns:a16="http://schemas.microsoft.com/office/drawing/2014/main" id="{6C425065-8485-4887-88CC-1F8C0B22473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a:extLst>
            <a:ext uri="{FF2B5EF4-FFF2-40B4-BE49-F238E27FC236}">
              <a16:creationId xmlns:a16="http://schemas.microsoft.com/office/drawing/2014/main" id="{3E37EB01-1AF9-49E3-AFF4-35CBD49867A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a:extLst>
            <a:ext uri="{FF2B5EF4-FFF2-40B4-BE49-F238E27FC236}">
              <a16:creationId xmlns:a16="http://schemas.microsoft.com/office/drawing/2014/main" id="{586AB356-A2DA-4009-8A49-69A69C171D1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a:extLst>
            <a:ext uri="{FF2B5EF4-FFF2-40B4-BE49-F238E27FC236}">
              <a16:creationId xmlns:a16="http://schemas.microsoft.com/office/drawing/2014/main" id="{322F4BD7-AEDA-4FB2-B217-ED4B4F0FCE2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a:extLst>
            <a:ext uri="{FF2B5EF4-FFF2-40B4-BE49-F238E27FC236}">
              <a16:creationId xmlns:a16="http://schemas.microsoft.com/office/drawing/2014/main" id="{BF7DC460-8112-4423-9B73-972C4786198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a:extLst>
            <a:ext uri="{FF2B5EF4-FFF2-40B4-BE49-F238E27FC236}">
              <a16:creationId xmlns:a16="http://schemas.microsoft.com/office/drawing/2014/main" id="{5331BA9A-D3F2-4066-8294-C817733DD46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a:extLst>
            <a:ext uri="{FF2B5EF4-FFF2-40B4-BE49-F238E27FC236}">
              <a16:creationId xmlns:a16="http://schemas.microsoft.com/office/drawing/2014/main" id="{32298445-7B33-45F5-AEFF-B44075BB71A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a:extLst>
            <a:ext uri="{FF2B5EF4-FFF2-40B4-BE49-F238E27FC236}">
              <a16:creationId xmlns:a16="http://schemas.microsoft.com/office/drawing/2014/main" id="{9D598D7E-C31E-4244-B87A-EA1ACD86B1C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a:extLst>
            <a:ext uri="{FF2B5EF4-FFF2-40B4-BE49-F238E27FC236}">
              <a16:creationId xmlns:a16="http://schemas.microsoft.com/office/drawing/2014/main" id="{F25F50DE-B16E-4259-8A09-6B2176A02F9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a:extLst>
            <a:ext uri="{FF2B5EF4-FFF2-40B4-BE49-F238E27FC236}">
              <a16:creationId xmlns:a16="http://schemas.microsoft.com/office/drawing/2014/main" id="{5274E57F-55C1-48C8-AC70-E609D15C4D9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a:extLst>
            <a:ext uri="{FF2B5EF4-FFF2-40B4-BE49-F238E27FC236}">
              <a16:creationId xmlns:a16="http://schemas.microsoft.com/office/drawing/2014/main" id="{93859B16-C92D-4D11-A835-0B496C61ED72}"/>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a:extLst>
            <a:ext uri="{FF2B5EF4-FFF2-40B4-BE49-F238E27FC236}">
              <a16:creationId xmlns:a16="http://schemas.microsoft.com/office/drawing/2014/main" id="{4CB77017-F7D2-4381-AF6D-59430022A65B}"/>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a:extLst>
            <a:ext uri="{FF2B5EF4-FFF2-40B4-BE49-F238E27FC236}">
              <a16:creationId xmlns:a16="http://schemas.microsoft.com/office/drawing/2014/main" id="{52FE4CC3-D809-4D54-A4C0-1CA0D2922E28}"/>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a:extLst>
            <a:ext uri="{FF2B5EF4-FFF2-40B4-BE49-F238E27FC236}">
              <a16:creationId xmlns:a16="http://schemas.microsoft.com/office/drawing/2014/main" id="{EB3D93F2-B64C-473C-B205-F4D97B6EA02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a:extLst>
            <a:ext uri="{FF2B5EF4-FFF2-40B4-BE49-F238E27FC236}">
              <a16:creationId xmlns:a16="http://schemas.microsoft.com/office/drawing/2014/main" id="{C33618CD-F61F-4D30-9989-9679CD0D3B2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040A5BE3-ABE0-44CC-82EA-D5245024A96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755F1677-FFF5-40BC-AE9D-0A35DBA839D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CDE7E92E-B774-455F-AA75-9BCF9C017AA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55" name="直線コネクタ 454">
          <a:extLst>
            <a:ext uri="{FF2B5EF4-FFF2-40B4-BE49-F238E27FC236}">
              <a16:creationId xmlns:a16="http://schemas.microsoft.com/office/drawing/2014/main" id="{3C9D1524-56A8-4BA8-8B4E-175B6221A177}"/>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6CC884B3-0F15-4E0A-AA93-B92652203E10}"/>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57" name="直線コネクタ 456">
          <a:extLst>
            <a:ext uri="{FF2B5EF4-FFF2-40B4-BE49-F238E27FC236}">
              <a16:creationId xmlns:a16="http://schemas.microsoft.com/office/drawing/2014/main" id="{6F2E064E-E2AA-4140-8BC6-C8ED80BAABFE}"/>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68006FE4-7842-4787-9445-0F05333E3FCC}"/>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59" name="直線コネクタ 458">
          <a:extLst>
            <a:ext uri="{FF2B5EF4-FFF2-40B4-BE49-F238E27FC236}">
              <a16:creationId xmlns:a16="http://schemas.microsoft.com/office/drawing/2014/main" id="{80A1FFE1-B97D-4E1B-BA3A-C6CECD66F629}"/>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8958F013-A66D-43E1-B388-250968E7A5F8}"/>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61" name="フローチャート: 判断 460">
          <a:extLst>
            <a:ext uri="{FF2B5EF4-FFF2-40B4-BE49-F238E27FC236}">
              <a16:creationId xmlns:a16="http://schemas.microsoft.com/office/drawing/2014/main" id="{149E18CE-F092-4726-B876-DFA751055D8F}"/>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62" name="フローチャート: 判断 461">
          <a:extLst>
            <a:ext uri="{FF2B5EF4-FFF2-40B4-BE49-F238E27FC236}">
              <a16:creationId xmlns:a16="http://schemas.microsoft.com/office/drawing/2014/main" id="{79766A4D-4F7B-4031-A2A9-614CF721FA72}"/>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63" name="フローチャート: 判断 462">
          <a:extLst>
            <a:ext uri="{FF2B5EF4-FFF2-40B4-BE49-F238E27FC236}">
              <a16:creationId xmlns:a16="http://schemas.microsoft.com/office/drawing/2014/main" id="{1053D7FA-B172-4F9B-A2F8-8E53BCFBC22B}"/>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64" name="フローチャート: 判断 463">
          <a:extLst>
            <a:ext uri="{FF2B5EF4-FFF2-40B4-BE49-F238E27FC236}">
              <a16:creationId xmlns:a16="http://schemas.microsoft.com/office/drawing/2014/main" id="{1C0B6997-2A95-40DC-9DF9-F1C94AFCCB58}"/>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65" name="フローチャート: 判断 464">
          <a:extLst>
            <a:ext uri="{FF2B5EF4-FFF2-40B4-BE49-F238E27FC236}">
              <a16:creationId xmlns:a16="http://schemas.microsoft.com/office/drawing/2014/main" id="{BD133162-05EF-4705-A717-EE7C16A11029}"/>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6B24E95C-4F00-4BD1-B08F-B9C2CE848BB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5176FEB3-010E-4102-9757-C3E4F65B76C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132A6184-0E23-46E6-9D4B-2801981EA33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56B8DBE0-4174-4B65-8490-FBF8D2126B1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36F69033-898D-495D-A85F-F0AC15B4B0C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168504</xdr:rowOff>
    </xdr:from>
    <xdr:to>
      <xdr:col>116</xdr:col>
      <xdr:colOff>114300</xdr:colOff>
      <xdr:row>38</xdr:row>
      <xdr:rowOff>98654</xdr:rowOff>
    </xdr:to>
    <xdr:sp macro="" textlink="">
      <xdr:nvSpPr>
        <xdr:cNvPr id="471" name="楕円 470">
          <a:extLst>
            <a:ext uri="{FF2B5EF4-FFF2-40B4-BE49-F238E27FC236}">
              <a16:creationId xmlns:a16="http://schemas.microsoft.com/office/drawing/2014/main" id="{B06F2CDB-3A93-401F-A277-DFB41974DAAA}"/>
            </a:ext>
          </a:extLst>
        </xdr:cNvPr>
        <xdr:cNvSpPr/>
      </xdr:nvSpPr>
      <xdr:spPr>
        <a:xfrm>
          <a:off x="22110700" y="651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19931</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976BF851-9130-440E-97CD-9D0A85757623}"/>
            </a:ext>
          </a:extLst>
        </xdr:cNvPr>
        <xdr:cNvSpPr txBox="1"/>
      </xdr:nvSpPr>
      <xdr:spPr>
        <a:xfrm>
          <a:off x="22199600" y="6363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8027</xdr:rowOff>
    </xdr:from>
    <xdr:to>
      <xdr:col>112</xdr:col>
      <xdr:colOff>38100</xdr:colOff>
      <xdr:row>38</xdr:row>
      <xdr:rowOff>109627</xdr:rowOff>
    </xdr:to>
    <xdr:sp macro="" textlink="">
      <xdr:nvSpPr>
        <xdr:cNvPr id="473" name="楕円 472">
          <a:extLst>
            <a:ext uri="{FF2B5EF4-FFF2-40B4-BE49-F238E27FC236}">
              <a16:creationId xmlns:a16="http://schemas.microsoft.com/office/drawing/2014/main" id="{BEA74A1B-A957-4CA0-8E10-D3AB1FC92293}"/>
            </a:ext>
          </a:extLst>
        </xdr:cNvPr>
        <xdr:cNvSpPr/>
      </xdr:nvSpPr>
      <xdr:spPr>
        <a:xfrm>
          <a:off x="21272500" y="652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47854</xdr:rowOff>
    </xdr:from>
    <xdr:to>
      <xdr:col>116</xdr:col>
      <xdr:colOff>63500</xdr:colOff>
      <xdr:row>38</xdr:row>
      <xdr:rowOff>58827</xdr:rowOff>
    </xdr:to>
    <xdr:cxnSp macro="">
      <xdr:nvCxnSpPr>
        <xdr:cNvPr id="474" name="直線コネクタ 473">
          <a:extLst>
            <a:ext uri="{FF2B5EF4-FFF2-40B4-BE49-F238E27FC236}">
              <a16:creationId xmlns:a16="http://schemas.microsoft.com/office/drawing/2014/main" id="{1C00B95F-4536-4577-B8F4-2ED147219902}"/>
            </a:ext>
          </a:extLst>
        </xdr:cNvPr>
        <xdr:cNvCxnSpPr/>
      </xdr:nvCxnSpPr>
      <xdr:spPr>
        <a:xfrm flipV="1">
          <a:off x="21323300" y="6562954"/>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9855</xdr:rowOff>
    </xdr:from>
    <xdr:to>
      <xdr:col>107</xdr:col>
      <xdr:colOff>101600</xdr:colOff>
      <xdr:row>38</xdr:row>
      <xdr:rowOff>111455</xdr:rowOff>
    </xdr:to>
    <xdr:sp macro="" textlink="">
      <xdr:nvSpPr>
        <xdr:cNvPr id="475" name="楕円 474">
          <a:extLst>
            <a:ext uri="{FF2B5EF4-FFF2-40B4-BE49-F238E27FC236}">
              <a16:creationId xmlns:a16="http://schemas.microsoft.com/office/drawing/2014/main" id="{134D5825-A03F-4324-AB6B-E2EDCAFD8E50}"/>
            </a:ext>
          </a:extLst>
        </xdr:cNvPr>
        <xdr:cNvSpPr/>
      </xdr:nvSpPr>
      <xdr:spPr>
        <a:xfrm>
          <a:off x="20383500" y="652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58827</xdr:rowOff>
    </xdr:from>
    <xdr:to>
      <xdr:col>111</xdr:col>
      <xdr:colOff>177800</xdr:colOff>
      <xdr:row>38</xdr:row>
      <xdr:rowOff>60655</xdr:rowOff>
    </xdr:to>
    <xdr:cxnSp macro="">
      <xdr:nvCxnSpPr>
        <xdr:cNvPr id="476" name="直線コネクタ 475">
          <a:extLst>
            <a:ext uri="{FF2B5EF4-FFF2-40B4-BE49-F238E27FC236}">
              <a16:creationId xmlns:a16="http://schemas.microsoft.com/office/drawing/2014/main" id="{4D35BB20-D19C-41EB-8BA8-3BE4D229477B}"/>
            </a:ext>
          </a:extLst>
        </xdr:cNvPr>
        <xdr:cNvCxnSpPr/>
      </xdr:nvCxnSpPr>
      <xdr:spPr>
        <a:xfrm flipV="1">
          <a:off x="20434300" y="6573927"/>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38202</xdr:rowOff>
    </xdr:from>
    <xdr:to>
      <xdr:col>102</xdr:col>
      <xdr:colOff>165100</xdr:colOff>
      <xdr:row>38</xdr:row>
      <xdr:rowOff>139802</xdr:rowOff>
    </xdr:to>
    <xdr:sp macro="" textlink="">
      <xdr:nvSpPr>
        <xdr:cNvPr id="477" name="楕円 476">
          <a:extLst>
            <a:ext uri="{FF2B5EF4-FFF2-40B4-BE49-F238E27FC236}">
              <a16:creationId xmlns:a16="http://schemas.microsoft.com/office/drawing/2014/main" id="{6F67B32F-9B5C-4E64-BFDC-96DEBC912A79}"/>
            </a:ext>
          </a:extLst>
        </xdr:cNvPr>
        <xdr:cNvSpPr/>
      </xdr:nvSpPr>
      <xdr:spPr>
        <a:xfrm>
          <a:off x="19494500" y="655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60655</xdr:rowOff>
    </xdr:from>
    <xdr:to>
      <xdr:col>107</xdr:col>
      <xdr:colOff>50800</xdr:colOff>
      <xdr:row>38</xdr:row>
      <xdr:rowOff>89002</xdr:rowOff>
    </xdr:to>
    <xdr:cxnSp macro="">
      <xdr:nvCxnSpPr>
        <xdr:cNvPr id="478" name="直線コネクタ 477">
          <a:extLst>
            <a:ext uri="{FF2B5EF4-FFF2-40B4-BE49-F238E27FC236}">
              <a16:creationId xmlns:a16="http://schemas.microsoft.com/office/drawing/2014/main" id="{CE41FE97-94A1-462C-B830-C62310783E64}"/>
            </a:ext>
          </a:extLst>
        </xdr:cNvPr>
        <xdr:cNvCxnSpPr/>
      </xdr:nvCxnSpPr>
      <xdr:spPr>
        <a:xfrm flipV="1">
          <a:off x="19545300" y="6575755"/>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88650E5D-C92C-4745-88E1-61F111402657}"/>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968A2F48-BDDE-4192-8273-5710B4D6A3FB}"/>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63202F90-65EE-4B14-9BCD-EFADAA92D03E}"/>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27398</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1F18BCBE-4E7B-4907-90F4-837E8B6C4ED7}"/>
            </a:ext>
          </a:extLst>
        </xdr:cNvPr>
        <xdr:cNvSpPr txBox="1"/>
      </xdr:nvSpPr>
      <xdr:spPr>
        <a:xfrm>
          <a:off x="18421427" y="65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126153</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FBFD5DE4-95AD-4CFF-8CD4-B12C82370F69}"/>
            </a:ext>
          </a:extLst>
        </xdr:cNvPr>
        <xdr:cNvSpPr txBox="1"/>
      </xdr:nvSpPr>
      <xdr:spPr>
        <a:xfrm>
          <a:off x="21075727" y="629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127982</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720B141B-A690-4593-A010-357BD204A4AE}"/>
            </a:ext>
          </a:extLst>
        </xdr:cNvPr>
        <xdr:cNvSpPr txBox="1"/>
      </xdr:nvSpPr>
      <xdr:spPr>
        <a:xfrm>
          <a:off x="20199427" y="630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156329</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3F895C3C-479C-42F8-8A97-E93A37D0D4EF}"/>
            </a:ext>
          </a:extLst>
        </xdr:cNvPr>
        <xdr:cNvSpPr txBox="1"/>
      </xdr:nvSpPr>
      <xdr:spPr>
        <a:xfrm>
          <a:off x="19310427" y="6328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1CA2A8B7-D002-49A8-ABCF-D5DDF5AB2CF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DCA17A78-0650-4681-9A37-855019A20F6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390AF222-F497-49D6-9EAC-D63CC01D43F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D62D2E2E-B14B-47D3-A69A-41006A504CC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A4CA2034-2983-463E-B725-EEECA377CF3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0F9078B6-6758-4FA0-A3CB-C72A782EE5D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69C544A9-C4D8-46E0-9F70-20EADD4FAE1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AC180FCA-EB88-4CF1-91A3-84C47C150BD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A8FA6526-B799-43CD-8AA4-9D8BC41B05A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024026EB-8FAF-4B2A-978C-005444268EF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a:extLst>
            <a:ext uri="{FF2B5EF4-FFF2-40B4-BE49-F238E27FC236}">
              <a16:creationId xmlns:a16="http://schemas.microsoft.com/office/drawing/2014/main" id="{4F5E9F40-946C-4C68-AC9F-0207D5B2C99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7" name="直線コネクタ 496">
          <a:extLst>
            <a:ext uri="{FF2B5EF4-FFF2-40B4-BE49-F238E27FC236}">
              <a16:creationId xmlns:a16="http://schemas.microsoft.com/office/drawing/2014/main" id="{C73F52B5-B583-4B28-B50F-F0A729707FC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98" name="テキスト ボックス 497">
          <a:extLst>
            <a:ext uri="{FF2B5EF4-FFF2-40B4-BE49-F238E27FC236}">
              <a16:creationId xmlns:a16="http://schemas.microsoft.com/office/drawing/2014/main" id="{8FDEDCDB-5CB5-4A1E-964A-B4D8565BDD8C}"/>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9" name="直線コネクタ 498">
          <a:extLst>
            <a:ext uri="{FF2B5EF4-FFF2-40B4-BE49-F238E27FC236}">
              <a16:creationId xmlns:a16="http://schemas.microsoft.com/office/drawing/2014/main" id="{9C212978-2AB3-4E39-B9E0-8D78930FC6D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0" name="テキスト ボックス 499">
          <a:extLst>
            <a:ext uri="{FF2B5EF4-FFF2-40B4-BE49-F238E27FC236}">
              <a16:creationId xmlns:a16="http://schemas.microsoft.com/office/drawing/2014/main" id="{782C58C5-4A4E-4A4A-A2FE-1679C57E9BB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1" name="直線コネクタ 500">
          <a:extLst>
            <a:ext uri="{FF2B5EF4-FFF2-40B4-BE49-F238E27FC236}">
              <a16:creationId xmlns:a16="http://schemas.microsoft.com/office/drawing/2014/main" id="{8CD41DAE-F02C-4132-9BB8-98EDDA2ABD88}"/>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2" name="テキスト ボックス 501">
          <a:extLst>
            <a:ext uri="{FF2B5EF4-FFF2-40B4-BE49-F238E27FC236}">
              <a16:creationId xmlns:a16="http://schemas.microsoft.com/office/drawing/2014/main" id="{408793CB-16D6-43FF-A27D-B42DDD7256D6}"/>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3" name="直線コネクタ 502">
          <a:extLst>
            <a:ext uri="{FF2B5EF4-FFF2-40B4-BE49-F238E27FC236}">
              <a16:creationId xmlns:a16="http://schemas.microsoft.com/office/drawing/2014/main" id="{61B5BACE-C21E-4E4E-B2A2-36DFF7F522BA}"/>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4" name="テキスト ボックス 503">
          <a:extLst>
            <a:ext uri="{FF2B5EF4-FFF2-40B4-BE49-F238E27FC236}">
              <a16:creationId xmlns:a16="http://schemas.microsoft.com/office/drawing/2014/main" id="{97BC14E7-60F0-4EF8-A5A8-ED8332218B2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5" name="直線コネクタ 504">
          <a:extLst>
            <a:ext uri="{FF2B5EF4-FFF2-40B4-BE49-F238E27FC236}">
              <a16:creationId xmlns:a16="http://schemas.microsoft.com/office/drawing/2014/main" id="{D526A5F2-5DA9-457C-958A-74811D33E18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6" name="テキスト ボックス 505">
          <a:extLst>
            <a:ext uri="{FF2B5EF4-FFF2-40B4-BE49-F238E27FC236}">
              <a16:creationId xmlns:a16="http://schemas.microsoft.com/office/drawing/2014/main" id="{2484D194-E7B0-472E-A962-6BABACC8FBA7}"/>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7" name="直線コネクタ 506">
          <a:extLst>
            <a:ext uri="{FF2B5EF4-FFF2-40B4-BE49-F238E27FC236}">
              <a16:creationId xmlns:a16="http://schemas.microsoft.com/office/drawing/2014/main" id="{6D4AFEED-80DD-47C6-8CE1-249DF96848E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08" name="テキスト ボックス 507">
          <a:extLst>
            <a:ext uri="{FF2B5EF4-FFF2-40B4-BE49-F238E27FC236}">
              <a16:creationId xmlns:a16="http://schemas.microsoft.com/office/drawing/2014/main" id="{C9871070-08BD-4E55-B182-47E376D97E0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9" name="直線コネクタ 508">
          <a:extLst>
            <a:ext uri="{FF2B5EF4-FFF2-40B4-BE49-F238E27FC236}">
              <a16:creationId xmlns:a16="http://schemas.microsoft.com/office/drawing/2014/main" id="{61361580-4D76-4F1B-9197-3D3609619E6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学校施設】&#10;有形固定資産減価償却率グラフ枠">
          <a:extLst>
            <a:ext uri="{FF2B5EF4-FFF2-40B4-BE49-F238E27FC236}">
              <a16:creationId xmlns:a16="http://schemas.microsoft.com/office/drawing/2014/main" id="{77CC49FF-0365-4D6D-9E29-EF4AC2DB551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11" name="直線コネクタ 510">
          <a:extLst>
            <a:ext uri="{FF2B5EF4-FFF2-40B4-BE49-F238E27FC236}">
              <a16:creationId xmlns:a16="http://schemas.microsoft.com/office/drawing/2014/main" id="{6C0F981B-8CA2-4A38-98D8-42A2B0FFC4A9}"/>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2" name="【学校施設】&#10;有形固定資産減価償却率最小値テキスト">
          <a:extLst>
            <a:ext uri="{FF2B5EF4-FFF2-40B4-BE49-F238E27FC236}">
              <a16:creationId xmlns:a16="http://schemas.microsoft.com/office/drawing/2014/main" id="{2B72D6AD-DC22-4975-92C5-8D67CC4EB3A2}"/>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3" name="直線コネクタ 512">
          <a:extLst>
            <a:ext uri="{FF2B5EF4-FFF2-40B4-BE49-F238E27FC236}">
              <a16:creationId xmlns:a16="http://schemas.microsoft.com/office/drawing/2014/main" id="{863ED1E3-CE35-42FB-8351-075DEFFB21C3}"/>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14" name="【学校施設】&#10;有形固定資産減価償却率最大値テキスト">
          <a:extLst>
            <a:ext uri="{FF2B5EF4-FFF2-40B4-BE49-F238E27FC236}">
              <a16:creationId xmlns:a16="http://schemas.microsoft.com/office/drawing/2014/main" id="{8E60A615-6527-4A87-9A1D-D12AE19199A1}"/>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15" name="直線コネクタ 514">
          <a:extLst>
            <a:ext uri="{FF2B5EF4-FFF2-40B4-BE49-F238E27FC236}">
              <a16:creationId xmlns:a16="http://schemas.microsoft.com/office/drawing/2014/main" id="{A65304BC-1C36-40E6-8624-4B6A42870196}"/>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119034</xdr:rowOff>
    </xdr:from>
    <xdr:ext cx="405111" cy="259045"/>
    <xdr:sp macro="" textlink="">
      <xdr:nvSpPr>
        <xdr:cNvPr id="516" name="【学校施設】&#10;有形固定資産減価償却率平均値テキスト">
          <a:extLst>
            <a:ext uri="{FF2B5EF4-FFF2-40B4-BE49-F238E27FC236}">
              <a16:creationId xmlns:a16="http://schemas.microsoft.com/office/drawing/2014/main" id="{586C84E0-A29D-41C7-BC13-079E0D880CE3}"/>
            </a:ext>
          </a:extLst>
        </xdr:cNvPr>
        <xdr:cNvSpPr txBox="1"/>
      </xdr:nvSpPr>
      <xdr:spPr>
        <a:xfrm>
          <a:off x="16357600" y="10234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17" name="フローチャート: 判断 516">
          <a:extLst>
            <a:ext uri="{FF2B5EF4-FFF2-40B4-BE49-F238E27FC236}">
              <a16:creationId xmlns:a16="http://schemas.microsoft.com/office/drawing/2014/main" id="{FFD95097-7EE1-40D9-84E4-7115E2667DB6}"/>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18" name="フローチャート: 判断 517">
          <a:extLst>
            <a:ext uri="{FF2B5EF4-FFF2-40B4-BE49-F238E27FC236}">
              <a16:creationId xmlns:a16="http://schemas.microsoft.com/office/drawing/2014/main" id="{3AAE0B4A-420F-4D25-8AA7-993F1D63568E}"/>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19" name="フローチャート: 判断 518">
          <a:extLst>
            <a:ext uri="{FF2B5EF4-FFF2-40B4-BE49-F238E27FC236}">
              <a16:creationId xmlns:a16="http://schemas.microsoft.com/office/drawing/2014/main" id="{A68ACFF3-264E-44C4-83B2-61CF386E15D7}"/>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20" name="フローチャート: 判断 519">
          <a:extLst>
            <a:ext uri="{FF2B5EF4-FFF2-40B4-BE49-F238E27FC236}">
              <a16:creationId xmlns:a16="http://schemas.microsoft.com/office/drawing/2014/main" id="{F28B7D27-7604-47B0-A219-603AE47CC57A}"/>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21" name="フローチャート: 判断 520">
          <a:extLst>
            <a:ext uri="{FF2B5EF4-FFF2-40B4-BE49-F238E27FC236}">
              <a16:creationId xmlns:a16="http://schemas.microsoft.com/office/drawing/2014/main" id="{B42096D5-516B-4998-BE21-A18FB20C8070}"/>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DB6CE5B1-2FED-4A0D-9D13-889F920B14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2F550370-DBA8-49C3-A860-5EEA3B2656D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EA12316F-A117-4CA8-86F5-E60912FEED1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DF84F1B7-99E2-4646-AC92-E31CC0646FF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E53F8EAC-5046-482F-A631-F231FE77AC2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143510</xdr:rowOff>
    </xdr:from>
    <xdr:to>
      <xdr:col>85</xdr:col>
      <xdr:colOff>177800</xdr:colOff>
      <xdr:row>63</xdr:row>
      <xdr:rowOff>73660</xdr:rowOff>
    </xdr:to>
    <xdr:sp macro="" textlink="">
      <xdr:nvSpPr>
        <xdr:cNvPr id="527" name="楕円 526">
          <a:extLst>
            <a:ext uri="{FF2B5EF4-FFF2-40B4-BE49-F238E27FC236}">
              <a16:creationId xmlns:a16="http://schemas.microsoft.com/office/drawing/2014/main" id="{358A2B98-9D07-4D1E-85C4-ECD9A1928EF9}"/>
            </a:ext>
          </a:extLst>
        </xdr:cNvPr>
        <xdr:cNvSpPr/>
      </xdr:nvSpPr>
      <xdr:spPr>
        <a:xfrm>
          <a:off x="16268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121937</xdr:rowOff>
    </xdr:from>
    <xdr:ext cx="405111" cy="259045"/>
    <xdr:sp macro="" textlink="">
      <xdr:nvSpPr>
        <xdr:cNvPr id="528" name="【学校施設】&#10;有形固定資産減価償却率該当値テキスト">
          <a:extLst>
            <a:ext uri="{FF2B5EF4-FFF2-40B4-BE49-F238E27FC236}">
              <a16:creationId xmlns:a16="http://schemas.microsoft.com/office/drawing/2014/main" id="{C84FF749-111D-4FE1-812F-DA59DA51159C}"/>
            </a:ext>
          </a:extLst>
        </xdr:cNvPr>
        <xdr:cNvSpPr txBox="1"/>
      </xdr:nvSpPr>
      <xdr:spPr>
        <a:xfrm>
          <a:off x="16357600"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122283</xdr:rowOff>
    </xdr:from>
    <xdr:to>
      <xdr:col>81</xdr:col>
      <xdr:colOff>101600</xdr:colOff>
      <xdr:row>63</xdr:row>
      <xdr:rowOff>52433</xdr:rowOff>
    </xdr:to>
    <xdr:sp macro="" textlink="">
      <xdr:nvSpPr>
        <xdr:cNvPr id="529" name="楕円 528">
          <a:extLst>
            <a:ext uri="{FF2B5EF4-FFF2-40B4-BE49-F238E27FC236}">
              <a16:creationId xmlns:a16="http://schemas.microsoft.com/office/drawing/2014/main" id="{C9CAF190-51FD-4CAA-86D0-4E1B9DEBB435}"/>
            </a:ext>
          </a:extLst>
        </xdr:cNvPr>
        <xdr:cNvSpPr/>
      </xdr:nvSpPr>
      <xdr:spPr>
        <a:xfrm>
          <a:off x="15430500" y="1075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1633</xdr:rowOff>
    </xdr:from>
    <xdr:to>
      <xdr:col>85</xdr:col>
      <xdr:colOff>127000</xdr:colOff>
      <xdr:row>63</xdr:row>
      <xdr:rowOff>22860</xdr:rowOff>
    </xdr:to>
    <xdr:cxnSp macro="">
      <xdr:nvCxnSpPr>
        <xdr:cNvPr id="530" name="直線コネクタ 529">
          <a:extLst>
            <a:ext uri="{FF2B5EF4-FFF2-40B4-BE49-F238E27FC236}">
              <a16:creationId xmlns:a16="http://schemas.microsoft.com/office/drawing/2014/main" id="{7372D2B7-2B17-4152-A54A-2D23951933A4}"/>
            </a:ext>
          </a:extLst>
        </xdr:cNvPr>
        <xdr:cNvCxnSpPr/>
      </xdr:nvCxnSpPr>
      <xdr:spPr>
        <a:xfrm>
          <a:off x="15481300" y="1080298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127181</xdr:rowOff>
    </xdr:from>
    <xdr:to>
      <xdr:col>76</xdr:col>
      <xdr:colOff>165100</xdr:colOff>
      <xdr:row>63</xdr:row>
      <xdr:rowOff>57331</xdr:rowOff>
    </xdr:to>
    <xdr:sp macro="" textlink="">
      <xdr:nvSpPr>
        <xdr:cNvPr id="531" name="楕円 530">
          <a:extLst>
            <a:ext uri="{FF2B5EF4-FFF2-40B4-BE49-F238E27FC236}">
              <a16:creationId xmlns:a16="http://schemas.microsoft.com/office/drawing/2014/main" id="{F18C0368-AB37-49B6-86CF-8C2EA1560416}"/>
            </a:ext>
          </a:extLst>
        </xdr:cNvPr>
        <xdr:cNvSpPr/>
      </xdr:nvSpPr>
      <xdr:spPr>
        <a:xfrm>
          <a:off x="14541500" y="1075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1633</xdr:rowOff>
    </xdr:from>
    <xdr:to>
      <xdr:col>81</xdr:col>
      <xdr:colOff>50800</xdr:colOff>
      <xdr:row>63</xdr:row>
      <xdr:rowOff>6531</xdr:rowOff>
    </xdr:to>
    <xdr:cxnSp macro="">
      <xdr:nvCxnSpPr>
        <xdr:cNvPr id="532" name="直線コネクタ 531">
          <a:extLst>
            <a:ext uri="{FF2B5EF4-FFF2-40B4-BE49-F238E27FC236}">
              <a16:creationId xmlns:a16="http://schemas.microsoft.com/office/drawing/2014/main" id="{E3FA4AE3-7BBB-46DB-AB5D-D5DE6D5ECC8C}"/>
            </a:ext>
          </a:extLst>
        </xdr:cNvPr>
        <xdr:cNvCxnSpPr/>
      </xdr:nvCxnSpPr>
      <xdr:spPr>
        <a:xfrm flipV="1">
          <a:off x="14592300" y="1080298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169635</xdr:rowOff>
    </xdr:from>
    <xdr:to>
      <xdr:col>72</xdr:col>
      <xdr:colOff>38100</xdr:colOff>
      <xdr:row>64</xdr:row>
      <xdr:rowOff>99785</xdr:rowOff>
    </xdr:to>
    <xdr:sp macro="" textlink="">
      <xdr:nvSpPr>
        <xdr:cNvPr id="533" name="楕円 532">
          <a:extLst>
            <a:ext uri="{FF2B5EF4-FFF2-40B4-BE49-F238E27FC236}">
              <a16:creationId xmlns:a16="http://schemas.microsoft.com/office/drawing/2014/main" id="{2BB50AC9-7B84-448F-BAA9-4578BACD074A}"/>
            </a:ext>
          </a:extLst>
        </xdr:cNvPr>
        <xdr:cNvSpPr/>
      </xdr:nvSpPr>
      <xdr:spPr>
        <a:xfrm>
          <a:off x="13652500" y="1097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6531</xdr:rowOff>
    </xdr:from>
    <xdr:to>
      <xdr:col>76</xdr:col>
      <xdr:colOff>114300</xdr:colOff>
      <xdr:row>64</xdr:row>
      <xdr:rowOff>48985</xdr:rowOff>
    </xdr:to>
    <xdr:cxnSp macro="">
      <xdr:nvCxnSpPr>
        <xdr:cNvPr id="534" name="直線コネクタ 533">
          <a:extLst>
            <a:ext uri="{FF2B5EF4-FFF2-40B4-BE49-F238E27FC236}">
              <a16:creationId xmlns:a16="http://schemas.microsoft.com/office/drawing/2014/main" id="{6552734E-6499-45DA-B701-A26D51A8EA7E}"/>
            </a:ext>
          </a:extLst>
        </xdr:cNvPr>
        <xdr:cNvCxnSpPr/>
      </xdr:nvCxnSpPr>
      <xdr:spPr>
        <a:xfrm flipV="1">
          <a:off x="13703300" y="10807881"/>
          <a:ext cx="889000" cy="21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34670</xdr:rowOff>
    </xdr:from>
    <xdr:ext cx="405111" cy="259045"/>
    <xdr:sp macro="" textlink="">
      <xdr:nvSpPr>
        <xdr:cNvPr id="535" name="n_1aveValue【学校施設】&#10;有形固定資産減価償却率">
          <a:extLst>
            <a:ext uri="{FF2B5EF4-FFF2-40B4-BE49-F238E27FC236}">
              <a16:creationId xmlns:a16="http://schemas.microsoft.com/office/drawing/2014/main" id="{51FBD3C2-FE7A-492C-AD19-F8A9EF5ACE70}"/>
            </a:ext>
          </a:extLst>
        </xdr:cNvPr>
        <xdr:cNvSpPr txBox="1"/>
      </xdr:nvSpPr>
      <xdr:spPr>
        <a:xfrm>
          <a:off x="15266044" y="1015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24873</xdr:rowOff>
    </xdr:from>
    <xdr:ext cx="405111" cy="259045"/>
    <xdr:sp macro="" textlink="">
      <xdr:nvSpPr>
        <xdr:cNvPr id="536" name="n_2aveValue【学校施設】&#10;有形固定資産減価償却率">
          <a:extLst>
            <a:ext uri="{FF2B5EF4-FFF2-40B4-BE49-F238E27FC236}">
              <a16:creationId xmlns:a16="http://schemas.microsoft.com/office/drawing/2014/main" id="{FDF662D4-1826-4C2B-8921-91990F3E4D33}"/>
            </a:ext>
          </a:extLst>
        </xdr:cNvPr>
        <xdr:cNvSpPr txBox="1"/>
      </xdr:nvSpPr>
      <xdr:spPr>
        <a:xfrm>
          <a:off x="14389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8544</xdr:rowOff>
    </xdr:from>
    <xdr:ext cx="405111" cy="259045"/>
    <xdr:sp macro="" textlink="">
      <xdr:nvSpPr>
        <xdr:cNvPr id="537" name="n_3aveValue【学校施設】&#10;有形固定資産減価償却率">
          <a:extLst>
            <a:ext uri="{FF2B5EF4-FFF2-40B4-BE49-F238E27FC236}">
              <a16:creationId xmlns:a16="http://schemas.microsoft.com/office/drawing/2014/main" id="{265737BE-DA13-4880-ADAB-8F3F84AD1D57}"/>
            </a:ext>
          </a:extLst>
        </xdr:cNvPr>
        <xdr:cNvSpPr txBox="1"/>
      </xdr:nvSpPr>
      <xdr:spPr>
        <a:xfrm>
          <a:off x="13500744" y="1012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170197</xdr:rowOff>
    </xdr:from>
    <xdr:ext cx="405111" cy="259045"/>
    <xdr:sp macro="" textlink="">
      <xdr:nvSpPr>
        <xdr:cNvPr id="538" name="n_4aveValue【学校施設】&#10;有形固定資産減価償却率">
          <a:extLst>
            <a:ext uri="{FF2B5EF4-FFF2-40B4-BE49-F238E27FC236}">
              <a16:creationId xmlns:a16="http://schemas.microsoft.com/office/drawing/2014/main" id="{D0FBA9E0-D0B8-4609-B836-9053F64634BE}"/>
            </a:ext>
          </a:extLst>
        </xdr:cNvPr>
        <xdr:cNvSpPr txBox="1"/>
      </xdr:nvSpPr>
      <xdr:spPr>
        <a:xfrm>
          <a:off x="12611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43560</xdr:rowOff>
    </xdr:from>
    <xdr:ext cx="405111" cy="259045"/>
    <xdr:sp macro="" textlink="">
      <xdr:nvSpPr>
        <xdr:cNvPr id="539" name="n_1mainValue【学校施設】&#10;有形固定資産減価償却率">
          <a:extLst>
            <a:ext uri="{FF2B5EF4-FFF2-40B4-BE49-F238E27FC236}">
              <a16:creationId xmlns:a16="http://schemas.microsoft.com/office/drawing/2014/main" id="{85E16BFF-E203-4D0D-A3ED-CC77508267E7}"/>
            </a:ext>
          </a:extLst>
        </xdr:cNvPr>
        <xdr:cNvSpPr txBox="1"/>
      </xdr:nvSpPr>
      <xdr:spPr>
        <a:xfrm>
          <a:off x="15266044" y="10844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48458</xdr:rowOff>
    </xdr:from>
    <xdr:ext cx="405111" cy="259045"/>
    <xdr:sp macro="" textlink="">
      <xdr:nvSpPr>
        <xdr:cNvPr id="540" name="n_2mainValue【学校施設】&#10;有形固定資産減価償却率">
          <a:extLst>
            <a:ext uri="{FF2B5EF4-FFF2-40B4-BE49-F238E27FC236}">
              <a16:creationId xmlns:a16="http://schemas.microsoft.com/office/drawing/2014/main" id="{8ABF762C-D890-4479-A18F-89E15474D993}"/>
            </a:ext>
          </a:extLst>
        </xdr:cNvPr>
        <xdr:cNvSpPr txBox="1"/>
      </xdr:nvSpPr>
      <xdr:spPr>
        <a:xfrm>
          <a:off x="14389744" y="1084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90912</xdr:rowOff>
    </xdr:from>
    <xdr:ext cx="405111" cy="259045"/>
    <xdr:sp macro="" textlink="">
      <xdr:nvSpPr>
        <xdr:cNvPr id="541" name="n_3mainValue【学校施設】&#10;有形固定資産減価償却率">
          <a:extLst>
            <a:ext uri="{FF2B5EF4-FFF2-40B4-BE49-F238E27FC236}">
              <a16:creationId xmlns:a16="http://schemas.microsoft.com/office/drawing/2014/main" id="{811D1425-65D5-454D-8F3E-DAC596F9D7F1}"/>
            </a:ext>
          </a:extLst>
        </xdr:cNvPr>
        <xdr:cNvSpPr txBox="1"/>
      </xdr:nvSpPr>
      <xdr:spPr>
        <a:xfrm>
          <a:off x="13500744" y="1106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2" name="正方形/長方形 541">
          <a:extLst>
            <a:ext uri="{FF2B5EF4-FFF2-40B4-BE49-F238E27FC236}">
              <a16:creationId xmlns:a16="http://schemas.microsoft.com/office/drawing/2014/main" id="{DD93EEC4-5A77-4983-960E-0D6C1BF14E1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3" name="正方形/長方形 542">
          <a:extLst>
            <a:ext uri="{FF2B5EF4-FFF2-40B4-BE49-F238E27FC236}">
              <a16:creationId xmlns:a16="http://schemas.microsoft.com/office/drawing/2014/main" id="{FC087E69-9F21-4394-8F7A-17DD38E2002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4" name="正方形/長方形 543">
          <a:extLst>
            <a:ext uri="{FF2B5EF4-FFF2-40B4-BE49-F238E27FC236}">
              <a16:creationId xmlns:a16="http://schemas.microsoft.com/office/drawing/2014/main" id="{CC9ED477-86FD-4B72-A526-C7A8879A381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5" name="正方形/長方形 544">
          <a:extLst>
            <a:ext uri="{FF2B5EF4-FFF2-40B4-BE49-F238E27FC236}">
              <a16:creationId xmlns:a16="http://schemas.microsoft.com/office/drawing/2014/main" id="{FE8CA133-EAAF-4500-852D-ED39C0EDF48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6" name="正方形/長方形 545">
          <a:extLst>
            <a:ext uri="{FF2B5EF4-FFF2-40B4-BE49-F238E27FC236}">
              <a16:creationId xmlns:a16="http://schemas.microsoft.com/office/drawing/2014/main" id="{03C7C245-5FD8-4C41-B6EB-4483110E0F6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7" name="正方形/長方形 546">
          <a:extLst>
            <a:ext uri="{FF2B5EF4-FFF2-40B4-BE49-F238E27FC236}">
              <a16:creationId xmlns:a16="http://schemas.microsoft.com/office/drawing/2014/main" id="{5391EA99-D3B7-41C6-92EA-65B79B16B0D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8" name="正方形/長方形 547">
          <a:extLst>
            <a:ext uri="{FF2B5EF4-FFF2-40B4-BE49-F238E27FC236}">
              <a16:creationId xmlns:a16="http://schemas.microsoft.com/office/drawing/2014/main" id="{3170ED0B-CCAA-4A77-8ABA-0160CDFEB0A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9" name="正方形/長方形 548">
          <a:extLst>
            <a:ext uri="{FF2B5EF4-FFF2-40B4-BE49-F238E27FC236}">
              <a16:creationId xmlns:a16="http://schemas.microsoft.com/office/drawing/2014/main" id="{AD7A5F88-2CA4-40F6-8B1A-76E14CE2CF2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0" name="テキスト ボックス 549">
          <a:extLst>
            <a:ext uri="{FF2B5EF4-FFF2-40B4-BE49-F238E27FC236}">
              <a16:creationId xmlns:a16="http://schemas.microsoft.com/office/drawing/2014/main" id="{DC5EF7D4-9F82-4715-B277-885DAF02DB7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1" name="直線コネクタ 550">
          <a:extLst>
            <a:ext uri="{FF2B5EF4-FFF2-40B4-BE49-F238E27FC236}">
              <a16:creationId xmlns:a16="http://schemas.microsoft.com/office/drawing/2014/main" id="{2B8CB8FB-254F-4D88-87B9-DD0CEB9E97D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52" name="直線コネクタ 551">
          <a:extLst>
            <a:ext uri="{FF2B5EF4-FFF2-40B4-BE49-F238E27FC236}">
              <a16:creationId xmlns:a16="http://schemas.microsoft.com/office/drawing/2014/main" id="{A89E13D4-FD9C-40FF-8D35-0161E35CBA6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53" name="テキスト ボックス 552">
          <a:extLst>
            <a:ext uri="{FF2B5EF4-FFF2-40B4-BE49-F238E27FC236}">
              <a16:creationId xmlns:a16="http://schemas.microsoft.com/office/drawing/2014/main" id="{45980CE0-C5A1-4CFD-AEF0-AEF013D1BD29}"/>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54" name="直線コネクタ 553">
          <a:extLst>
            <a:ext uri="{FF2B5EF4-FFF2-40B4-BE49-F238E27FC236}">
              <a16:creationId xmlns:a16="http://schemas.microsoft.com/office/drawing/2014/main" id="{B2564C60-AC6E-423F-A0D4-730E9D6070D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55" name="テキスト ボックス 554">
          <a:extLst>
            <a:ext uri="{FF2B5EF4-FFF2-40B4-BE49-F238E27FC236}">
              <a16:creationId xmlns:a16="http://schemas.microsoft.com/office/drawing/2014/main" id="{317FC88C-F236-4D9B-8817-27E63E73FD84}"/>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56" name="直線コネクタ 555">
          <a:extLst>
            <a:ext uri="{FF2B5EF4-FFF2-40B4-BE49-F238E27FC236}">
              <a16:creationId xmlns:a16="http://schemas.microsoft.com/office/drawing/2014/main" id="{3AD73D85-EF64-4D00-BF31-FA2EBE83413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57" name="テキスト ボックス 556">
          <a:extLst>
            <a:ext uri="{FF2B5EF4-FFF2-40B4-BE49-F238E27FC236}">
              <a16:creationId xmlns:a16="http://schemas.microsoft.com/office/drawing/2014/main" id="{6FFCFEC9-3E0D-425F-B62B-C977119F87DE}"/>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58" name="直線コネクタ 557">
          <a:extLst>
            <a:ext uri="{FF2B5EF4-FFF2-40B4-BE49-F238E27FC236}">
              <a16:creationId xmlns:a16="http://schemas.microsoft.com/office/drawing/2014/main" id="{4F0A9F8C-BDEF-4A5C-84EE-A5D1F5038DCB}"/>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59" name="テキスト ボックス 558">
          <a:extLst>
            <a:ext uri="{FF2B5EF4-FFF2-40B4-BE49-F238E27FC236}">
              <a16:creationId xmlns:a16="http://schemas.microsoft.com/office/drawing/2014/main" id="{62655355-3F6A-403F-A292-09279CA4DEF0}"/>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0" name="直線コネクタ 559">
          <a:extLst>
            <a:ext uri="{FF2B5EF4-FFF2-40B4-BE49-F238E27FC236}">
              <a16:creationId xmlns:a16="http://schemas.microsoft.com/office/drawing/2014/main" id="{F76C6476-1783-40DC-A8F6-D4DF505E6E1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61" name="テキスト ボックス 560">
          <a:extLst>
            <a:ext uri="{FF2B5EF4-FFF2-40B4-BE49-F238E27FC236}">
              <a16:creationId xmlns:a16="http://schemas.microsoft.com/office/drawing/2014/main" id="{79BACBE0-9AE6-4DB2-BF44-EF73E3045497}"/>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62" name="直線コネクタ 561">
          <a:extLst>
            <a:ext uri="{FF2B5EF4-FFF2-40B4-BE49-F238E27FC236}">
              <a16:creationId xmlns:a16="http://schemas.microsoft.com/office/drawing/2014/main" id="{FA3A3AC6-6915-4358-89A0-FBDF7AE0CA7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63" name="テキスト ボックス 562">
          <a:extLst>
            <a:ext uri="{FF2B5EF4-FFF2-40B4-BE49-F238E27FC236}">
              <a16:creationId xmlns:a16="http://schemas.microsoft.com/office/drawing/2014/main" id="{CA22D224-ACD0-4DC8-89EC-16B4BAB5A7D5}"/>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C9C7277A-4E4E-42BD-9C27-99DD08BED9D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5" name="テキスト ボックス 564">
          <a:extLst>
            <a:ext uri="{FF2B5EF4-FFF2-40B4-BE49-F238E27FC236}">
              <a16:creationId xmlns:a16="http://schemas.microsoft.com/office/drawing/2014/main" id="{CE0C1637-9B20-419A-BF45-C31B927D022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283A1D84-D3CD-486B-A0B6-96A14FCAFF0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67" name="直線コネクタ 566">
          <a:extLst>
            <a:ext uri="{FF2B5EF4-FFF2-40B4-BE49-F238E27FC236}">
              <a16:creationId xmlns:a16="http://schemas.microsoft.com/office/drawing/2014/main" id="{7C27C14A-C498-4F22-A74D-1A7997624EC7}"/>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68" name="【学校施設】&#10;一人当たり面積最小値テキスト">
          <a:extLst>
            <a:ext uri="{FF2B5EF4-FFF2-40B4-BE49-F238E27FC236}">
              <a16:creationId xmlns:a16="http://schemas.microsoft.com/office/drawing/2014/main" id="{59217067-7D71-46C5-ABA8-626A42BEDFFB}"/>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69" name="直線コネクタ 568">
          <a:extLst>
            <a:ext uri="{FF2B5EF4-FFF2-40B4-BE49-F238E27FC236}">
              <a16:creationId xmlns:a16="http://schemas.microsoft.com/office/drawing/2014/main" id="{D2B5BE8D-3556-4466-ABA0-2BD1118844F0}"/>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70" name="【学校施設】&#10;一人当たり面積最大値テキスト">
          <a:extLst>
            <a:ext uri="{FF2B5EF4-FFF2-40B4-BE49-F238E27FC236}">
              <a16:creationId xmlns:a16="http://schemas.microsoft.com/office/drawing/2014/main" id="{9BC2E3DE-07BA-4103-AA35-8C008848ED5B}"/>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71" name="直線コネクタ 570">
          <a:extLst>
            <a:ext uri="{FF2B5EF4-FFF2-40B4-BE49-F238E27FC236}">
              <a16:creationId xmlns:a16="http://schemas.microsoft.com/office/drawing/2014/main" id="{BD429485-AC3D-420E-AC4D-65A23100C249}"/>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83924</xdr:rowOff>
    </xdr:from>
    <xdr:ext cx="469744" cy="259045"/>
    <xdr:sp macro="" textlink="">
      <xdr:nvSpPr>
        <xdr:cNvPr id="572" name="【学校施設】&#10;一人当たり面積平均値テキスト">
          <a:extLst>
            <a:ext uri="{FF2B5EF4-FFF2-40B4-BE49-F238E27FC236}">
              <a16:creationId xmlns:a16="http://schemas.microsoft.com/office/drawing/2014/main" id="{EA5EF99D-8A7D-4AC6-9494-64EABC918B28}"/>
            </a:ext>
          </a:extLst>
        </xdr:cNvPr>
        <xdr:cNvSpPr txBox="1"/>
      </xdr:nvSpPr>
      <xdr:spPr>
        <a:xfrm>
          <a:off x="22199600" y="1088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573" name="フローチャート: 判断 572">
          <a:extLst>
            <a:ext uri="{FF2B5EF4-FFF2-40B4-BE49-F238E27FC236}">
              <a16:creationId xmlns:a16="http://schemas.microsoft.com/office/drawing/2014/main" id="{2E6A826E-1A5C-4430-81B7-852695075FCD}"/>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574" name="フローチャート: 判断 573">
          <a:extLst>
            <a:ext uri="{FF2B5EF4-FFF2-40B4-BE49-F238E27FC236}">
              <a16:creationId xmlns:a16="http://schemas.microsoft.com/office/drawing/2014/main" id="{FA01F4D2-A7B1-4894-B588-4A60C44784AF}"/>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575" name="フローチャート: 判断 574">
          <a:extLst>
            <a:ext uri="{FF2B5EF4-FFF2-40B4-BE49-F238E27FC236}">
              <a16:creationId xmlns:a16="http://schemas.microsoft.com/office/drawing/2014/main" id="{B8B98AC8-1090-4F83-9AF6-0591857D1C4E}"/>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576" name="フローチャート: 判断 575">
          <a:extLst>
            <a:ext uri="{FF2B5EF4-FFF2-40B4-BE49-F238E27FC236}">
              <a16:creationId xmlns:a16="http://schemas.microsoft.com/office/drawing/2014/main" id="{43A32FAD-D45A-411D-B8B4-2F5C9BDF4A0B}"/>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577" name="フローチャート: 判断 576">
          <a:extLst>
            <a:ext uri="{FF2B5EF4-FFF2-40B4-BE49-F238E27FC236}">
              <a16:creationId xmlns:a16="http://schemas.microsoft.com/office/drawing/2014/main" id="{BB7AF680-6A08-4FE9-9066-D42C01E8F7C7}"/>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4F8CF527-FE1D-40C8-AAE8-0DB382C3CF6C}"/>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CADA6BA2-8AF8-4C45-A8C4-75E8244FDB1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3AE6F96D-5D3A-4C7F-A8BD-B5513D77B7F9}"/>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7A3D5D24-BD7D-4483-940E-65FD44B963F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B7617F92-5D17-47B9-B103-FDC92B2B154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113857</xdr:rowOff>
    </xdr:from>
    <xdr:to>
      <xdr:col>116</xdr:col>
      <xdr:colOff>114300</xdr:colOff>
      <xdr:row>63</xdr:row>
      <xdr:rowOff>44007</xdr:rowOff>
    </xdr:to>
    <xdr:sp macro="" textlink="">
      <xdr:nvSpPr>
        <xdr:cNvPr id="583" name="楕円 582">
          <a:extLst>
            <a:ext uri="{FF2B5EF4-FFF2-40B4-BE49-F238E27FC236}">
              <a16:creationId xmlns:a16="http://schemas.microsoft.com/office/drawing/2014/main" id="{EC265906-1E36-4098-AA72-6BCBC93D048A}"/>
            </a:ext>
          </a:extLst>
        </xdr:cNvPr>
        <xdr:cNvSpPr/>
      </xdr:nvSpPr>
      <xdr:spPr>
        <a:xfrm>
          <a:off x="22110700" y="107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136734</xdr:rowOff>
    </xdr:from>
    <xdr:ext cx="469744" cy="259045"/>
    <xdr:sp macro="" textlink="">
      <xdr:nvSpPr>
        <xdr:cNvPr id="584" name="【学校施設】&#10;一人当たり面積該当値テキスト">
          <a:extLst>
            <a:ext uri="{FF2B5EF4-FFF2-40B4-BE49-F238E27FC236}">
              <a16:creationId xmlns:a16="http://schemas.microsoft.com/office/drawing/2014/main" id="{B7B0E01B-0844-4491-80BE-DA323D711CBB}"/>
            </a:ext>
          </a:extLst>
        </xdr:cNvPr>
        <xdr:cNvSpPr txBox="1"/>
      </xdr:nvSpPr>
      <xdr:spPr>
        <a:xfrm>
          <a:off x="22199600" y="10595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119442</xdr:rowOff>
    </xdr:from>
    <xdr:to>
      <xdr:col>112</xdr:col>
      <xdr:colOff>38100</xdr:colOff>
      <xdr:row>63</xdr:row>
      <xdr:rowOff>49592</xdr:rowOff>
    </xdr:to>
    <xdr:sp macro="" textlink="">
      <xdr:nvSpPr>
        <xdr:cNvPr id="585" name="楕円 584">
          <a:extLst>
            <a:ext uri="{FF2B5EF4-FFF2-40B4-BE49-F238E27FC236}">
              <a16:creationId xmlns:a16="http://schemas.microsoft.com/office/drawing/2014/main" id="{5F44F5BB-E4BB-47E7-A896-D89E6A512173}"/>
            </a:ext>
          </a:extLst>
        </xdr:cNvPr>
        <xdr:cNvSpPr/>
      </xdr:nvSpPr>
      <xdr:spPr>
        <a:xfrm>
          <a:off x="21272500" y="107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164657</xdr:rowOff>
    </xdr:from>
    <xdr:to>
      <xdr:col>116</xdr:col>
      <xdr:colOff>63500</xdr:colOff>
      <xdr:row>62</xdr:row>
      <xdr:rowOff>170242</xdr:rowOff>
    </xdr:to>
    <xdr:cxnSp macro="">
      <xdr:nvCxnSpPr>
        <xdr:cNvPr id="586" name="直線コネクタ 585">
          <a:extLst>
            <a:ext uri="{FF2B5EF4-FFF2-40B4-BE49-F238E27FC236}">
              <a16:creationId xmlns:a16="http://schemas.microsoft.com/office/drawing/2014/main" id="{F80FE35C-39B6-4DB9-83DD-A8952CA220B0}"/>
            </a:ext>
          </a:extLst>
        </xdr:cNvPr>
        <xdr:cNvCxnSpPr/>
      </xdr:nvCxnSpPr>
      <xdr:spPr>
        <a:xfrm flipV="1">
          <a:off x="21323300" y="10794557"/>
          <a:ext cx="8382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120519</xdr:rowOff>
    </xdr:from>
    <xdr:to>
      <xdr:col>107</xdr:col>
      <xdr:colOff>101600</xdr:colOff>
      <xdr:row>63</xdr:row>
      <xdr:rowOff>50669</xdr:rowOff>
    </xdr:to>
    <xdr:sp macro="" textlink="">
      <xdr:nvSpPr>
        <xdr:cNvPr id="587" name="楕円 586">
          <a:extLst>
            <a:ext uri="{FF2B5EF4-FFF2-40B4-BE49-F238E27FC236}">
              <a16:creationId xmlns:a16="http://schemas.microsoft.com/office/drawing/2014/main" id="{6C498581-1ABE-4A1C-AE81-8C4FBBBF5906}"/>
            </a:ext>
          </a:extLst>
        </xdr:cNvPr>
        <xdr:cNvSpPr/>
      </xdr:nvSpPr>
      <xdr:spPr>
        <a:xfrm>
          <a:off x="20383500" y="1075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170242</xdr:rowOff>
    </xdr:from>
    <xdr:to>
      <xdr:col>111</xdr:col>
      <xdr:colOff>177800</xdr:colOff>
      <xdr:row>62</xdr:row>
      <xdr:rowOff>171319</xdr:rowOff>
    </xdr:to>
    <xdr:cxnSp macro="">
      <xdr:nvCxnSpPr>
        <xdr:cNvPr id="588" name="直線コネクタ 587">
          <a:extLst>
            <a:ext uri="{FF2B5EF4-FFF2-40B4-BE49-F238E27FC236}">
              <a16:creationId xmlns:a16="http://schemas.microsoft.com/office/drawing/2014/main" id="{21F84876-E058-4E76-BA7D-5E50791C259A}"/>
            </a:ext>
          </a:extLst>
        </xdr:cNvPr>
        <xdr:cNvCxnSpPr/>
      </xdr:nvCxnSpPr>
      <xdr:spPr>
        <a:xfrm flipV="1">
          <a:off x="20434300" y="10800142"/>
          <a:ext cx="889000" cy="1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74113</xdr:rowOff>
    </xdr:from>
    <xdr:to>
      <xdr:col>102</xdr:col>
      <xdr:colOff>165100</xdr:colOff>
      <xdr:row>64</xdr:row>
      <xdr:rowOff>4263</xdr:rowOff>
    </xdr:to>
    <xdr:sp macro="" textlink="">
      <xdr:nvSpPr>
        <xdr:cNvPr id="589" name="楕円 588">
          <a:extLst>
            <a:ext uri="{FF2B5EF4-FFF2-40B4-BE49-F238E27FC236}">
              <a16:creationId xmlns:a16="http://schemas.microsoft.com/office/drawing/2014/main" id="{C7F8F4E5-4721-4EE9-A9B2-DA68A37A3EE3}"/>
            </a:ext>
          </a:extLst>
        </xdr:cNvPr>
        <xdr:cNvSpPr/>
      </xdr:nvSpPr>
      <xdr:spPr>
        <a:xfrm>
          <a:off x="19494500" y="1087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171319</xdr:rowOff>
    </xdr:from>
    <xdr:to>
      <xdr:col>107</xdr:col>
      <xdr:colOff>50800</xdr:colOff>
      <xdr:row>63</xdr:row>
      <xdr:rowOff>124913</xdr:rowOff>
    </xdr:to>
    <xdr:cxnSp macro="">
      <xdr:nvCxnSpPr>
        <xdr:cNvPr id="590" name="直線コネクタ 589">
          <a:extLst>
            <a:ext uri="{FF2B5EF4-FFF2-40B4-BE49-F238E27FC236}">
              <a16:creationId xmlns:a16="http://schemas.microsoft.com/office/drawing/2014/main" id="{F5BF0E2A-97BC-42ED-B218-FAA0D345ED5C}"/>
            </a:ext>
          </a:extLst>
        </xdr:cNvPr>
        <xdr:cNvCxnSpPr/>
      </xdr:nvCxnSpPr>
      <xdr:spPr>
        <a:xfrm flipV="1">
          <a:off x="19545300" y="10801219"/>
          <a:ext cx="889000" cy="125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32979</xdr:rowOff>
    </xdr:from>
    <xdr:ext cx="469744" cy="259045"/>
    <xdr:sp macro="" textlink="">
      <xdr:nvSpPr>
        <xdr:cNvPr id="591" name="n_1aveValue【学校施設】&#10;一人当たり面積">
          <a:extLst>
            <a:ext uri="{FF2B5EF4-FFF2-40B4-BE49-F238E27FC236}">
              <a16:creationId xmlns:a16="http://schemas.microsoft.com/office/drawing/2014/main" id="{053F8DAF-CCDA-48E4-90FB-67484A18D784}"/>
            </a:ext>
          </a:extLst>
        </xdr:cNvPr>
        <xdr:cNvSpPr txBox="1"/>
      </xdr:nvSpPr>
      <xdr:spPr>
        <a:xfrm>
          <a:off x="21075727" y="110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29028</xdr:rowOff>
    </xdr:from>
    <xdr:ext cx="469744" cy="259045"/>
    <xdr:sp macro="" textlink="">
      <xdr:nvSpPr>
        <xdr:cNvPr id="592" name="n_2aveValue【学校施設】&#10;一人当たり面積">
          <a:extLst>
            <a:ext uri="{FF2B5EF4-FFF2-40B4-BE49-F238E27FC236}">
              <a16:creationId xmlns:a16="http://schemas.microsoft.com/office/drawing/2014/main" id="{8E84FB89-B80E-41E8-9AF9-05F100825C8C}"/>
            </a:ext>
          </a:extLst>
        </xdr:cNvPr>
        <xdr:cNvSpPr txBox="1"/>
      </xdr:nvSpPr>
      <xdr:spPr>
        <a:xfrm>
          <a:off x="20199427" y="1100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34057</xdr:rowOff>
    </xdr:from>
    <xdr:ext cx="469744" cy="259045"/>
    <xdr:sp macro="" textlink="">
      <xdr:nvSpPr>
        <xdr:cNvPr id="593" name="n_3aveValue【学校施設】&#10;一人当たり面積">
          <a:extLst>
            <a:ext uri="{FF2B5EF4-FFF2-40B4-BE49-F238E27FC236}">
              <a16:creationId xmlns:a16="http://schemas.microsoft.com/office/drawing/2014/main" id="{2D497B4A-3C37-42BD-849D-F2BAEE4EFD36}"/>
            </a:ext>
          </a:extLst>
        </xdr:cNvPr>
        <xdr:cNvSpPr txBox="1"/>
      </xdr:nvSpPr>
      <xdr:spPr>
        <a:xfrm>
          <a:off x="19310427" y="11006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74838</xdr:rowOff>
    </xdr:from>
    <xdr:ext cx="469744" cy="259045"/>
    <xdr:sp macro="" textlink="">
      <xdr:nvSpPr>
        <xdr:cNvPr id="594" name="n_4aveValue【学校施設】&#10;一人当たり面積">
          <a:extLst>
            <a:ext uri="{FF2B5EF4-FFF2-40B4-BE49-F238E27FC236}">
              <a16:creationId xmlns:a16="http://schemas.microsoft.com/office/drawing/2014/main" id="{2328A727-DAA1-4639-91A6-3A0A18D2C273}"/>
            </a:ext>
          </a:extLst>
        </xdr:cNvPr>
        <xdr:cNvSpPr txBox="1"/>
      </xdr:nvSpPr>
      <xdr:spPr>
        <a:xfrm>
          <a:off x="18421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66119</xdr:rowOff>
    </xdr:from>
    <xdr:ext cx="469744" cy="259045"/>
    <xdr:sp macro="" textlink="">
      <xdr:nvSpPr>
        <xdr:cNvPr id="595" name="n_1mainValue【学校施設】&#10;一人当たり面積">
          <a:extLst>
            <a:ext uri="{FF2B5EF4-FFF2-40B4-BE49-F238E27FC236}">
              <a16:creationId xmlns:a16="http://schemas.microsoft.com/office/drawing/2014/main" id="{0363ED77-5121-4BA0-9F94-9E19E79811AC}"/>
            </a:ext>
          </a:extLst>
        </xdr:cNvPr>
        <xdr:cNvSpPr txBox="1"/>
      </xdr:nvSpPr>
      <xdr:spPr>
        <a:xfrm>
          <a:off x="21075727" y="1052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67196</xdr:rowOff>
    </xdr:from>
    <xdr:ext cx="469744" cy="259045"/>
    <xdr:sp macro="" textlink="">
      <xdr:nvSpPr>
        <xdr:cNvPr id="596" name="n_2mainValue【学校施設】&#10;一人当たり面積">
          <a:extLst>
            <a:ext uri="{FF2B5EF4-FFF2-40B4-BE49-F238E27FC236}">
              <a16:creationId xmlns:a16="http://schemas.microsoft.com/office/drawing/2014/main" id="{E1E0DB49-BE40-4EAE-9334-8C6648204922}"/>
            </a:ext>
          </a:extLst>
        </xdr:cNvPr>
        <xdr:cNvSpPr txBox="1"/>
      </xdr:nvSpPr>
      <xdr:spPr>
        <a:xfrm>
          <a:off x="20199427" y="10525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20790</xdr:rowOff>
    </xdr:from>
    <xdr:ext cx="469744" cy="259045"/>
    <xdr:sp macro="" textlink="">
      <xdr:nvSpPr>
        <xdr:cNvPr id="597" name="n_3mainValue【学校施設】&#10;一人当たり面積">
          <a:extLst>
            <a:ext uri="{FF2B5EF4-FFF2-40B4-BE49-F238E27FC236}">
              <a16:creationId xmlns:a16="http://schemas.microsoft.com/office/drawing/2014/main" id="{A166F93E-69EF-4F44-8C57-67788C99212E}"/>
            </a:ext>
          </a:extLst>
        </xdr:cNvPr>
        <xdr:cNvSpPr txBox="1"/>
      </xdr:nvSpPr>
      <xdr:spPr>
        <a:xfrm>
          <a:off x="19310427" y="1065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57739DA8-8486-4965-A80C-A3A8D56A66E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C6C6671B-720E-43CE-9809-AEE2F08DAE3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43F738B3-F500-4DF9-85F1-CD5787D80D5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983D6B5D-0725-4769-A9BF-1F902DF6E74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2131E143-24F9-468E-87EA-90041A1E86A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3B3D5835-F0D6-419B-8943-A6FEE49FB93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BC630394-C225-4FF9-AA8F-1395A46E7B3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C08C2929-A6E6-414A-A8F3-853B00CE1503}"/>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5FF64A99-B2F5-4C41-9235-D6AAA5BB1C3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7" name="正方形/長方形 606">
          <a:extLst>
            <a:ext uri="{FF2B5EF4-FFF2-40B4-BE49-F238E27FC236}">
              <a16:creationId xmlns:a16="http://schemas.microsoft.com/office/drawing/2014/main" id="{36CB02D8-E43A-4900-8651-714B7E1F6E0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8" name="正方形/長方形 607">
          <a:extLst>
            <a:ext uri="{FF2B5EF4-FFF2-40B4-BE49-F238E27FC236}">
              <a16:creationId xmlns:a16="http://schemas.microsoft.com/office/drawing/2014/main" id="{EDF0DF15-B394-4182-9A85-6275ABAAB51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9" name="正方形/長方形 608">
          <a:extLst>
            <a:ext uri="{FF2B5EF4-FFF2-40B4-BE49-F238E27FC236}">
              <a16:creationId xmlns:a16="http://schemas.microsoft.com/office/drawing/2014/main" id="{6BC93D32-D94D-4597-84A7-F45B6AA726C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0" name="正方形/長方形 609">
          <a:extLst>
            <a:ext uri="{FF2B5EF4-FFF2-40B4-BE49-F238E27FC236}">
              <a16:creationId xmlns:a16="http://schemas.microsoft.com/office/drawing/2014/main" id="{04C37B33-29E7-458D-AF57-4F7FC167D83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1" name="正方形/長方形 610">
          <a:extLst>
            <a:ext uri="{FF2B5EF4-FFF2-40B4-BE49-F238E27FC236}">
              <a16:creationId xmlns:a16="http://schemas.microsoft.com/office/drawing/2014/main" id="{3659EC4A-1116-4E17-A956-E27D79E47D3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2" name="正方形/長方形 611">
          <a:extLst>
            <a:ext uri="{FF2B5EF4-FFF2-40B4-BE49-F238E27FC236}">
              <a16:creationId xmlns:a16="http://schemas.microsoft.com/office/drawing/2014/main" id="{8A859004-DEC2-4CB6-9DED-64CF82BA11F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3" name="正方形/長方形 612">
          <a:extLst>
            <a:ext uri="{FF2B5EF4-FFF2-40B4-BE49-F238E27FC236}">
              <a16:creationId xmlns:a16="http://schemas.microsoft.com/office/drawing/2014/main" id="{71874FF0-0D0A-4120-B4AD-AFD50268A31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4" name="正方形/長方形 613">
          <a:extLst>
            <a:ext uri="{FF2B5EF4-FFF2-40B4-BE49-F238E27FC236}">
              <a16:creationId xmlns:a16="http://schemas.microsoft.com/office/drawing/2014/main" id="{4E138EDB-3F23-45C1-A0B9-F96A2318638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5" name="正方形/長方形 614">
          <a:extLst>
            <a:ext uri="{FF2B5EF4-FFF2-40B4-BE49-F238E27FC236}">
              <a16:creationId xmlns:a16="http://schemas.microsoft.com/office/drawing/2014/main" id="{6D8E96B8-FC4E-4267-99DE-449DA4B2EF5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6" name="正方形/長方形 615">
          <a:extLst>
            <a:ext uri="{FF2B5EF4-FFF2-40B4-BE49-F238E27FC236}">
              <a16:creationId xmlns:a16="http://schemas.microsoft.com/office/drawing/2014/main" id="{6587DB2E-ADD2-43F9-BE58-F7AA291DA8B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7" name="正方形/長方形 616">
          <a:extLst>
            <a:ext uri="{FF2B5EF4-FFF2-40B4-BE49-F238E27FC236}">
              <a16:creationId xmlns:a16="http://schemas.microsoft.com/office/drawing/2014/main" id="{F5CBC998-FDBB-41BD-98AC-4D0DA15C7D7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8" name="正方形/長方形 617">
          <a:extLst>
            <a:ext uri="{FF2B5EF4-FFF2-40B4-BE49-F238E27FC236}">
              <a16:creationId xmlns:a16="http://schemas.microsoft.com/office/drawing/2014/main" id="{E842EB8D-65CD-4532-A5BE-21203115608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9" name="正方形/長方形 618">
          <a:extLst>
            <a:ext uri="{FF2B5EF4-FFF2-40B4-BE49-F238E27FC236}">
              <a16:creationId xmlns:a16="http://schemas.microsoft.com/office/drawing/2014/main" id="{5001C6A1-F908-4A6D-A124-17EEEC8B376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0" name="正方形/長方形 619">
          <a:extLst>
            <a:ext uri="{FF2B5EF4-FFF2-40B4-BE49-F238E27FC236}">
              <a16:creationId xmlns:a16="http://schemas.microsoft.com/office/drawing/2014/main" id="{3A397876-A214-45D0-BF30-AAA2AED13F2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1" name="正方形/長方形 620">
          <a:extLst>
            <a:ext uri="{FF2B5EF4-FFF2-40B4-BE49-F238E27FC236}">
              <a16:creationId xmlns:a16="http://schemas.microsoft.com/office/drawing/2014/main" id="{122CDA3B-F719-4B90-AAEB-CD576BA59FE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2" name="テキスト ボックス 621">
          <a:extLst>
            <a:ext uri="{FF2B5EF4-FFF2-40B4-BE49-F238E27FC236}">
              <a16:creationId xmlns:a16="http://schemas.microsoft.com/office/drawing/2014/main" id="{ADC962CF-4FBC-4C9C-B709-6F8BB13461E5}"/>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3" name="直線コネクタ 622">
          <a:extLst>
            <a:ext uri="{FF2B5EF4-FFF2-40B4-BE49-F238E27FC236}">
              <a16:creationId xmlns:a16="http://schemas.microsoft.com/office/drawing/2014/main" id="{29B8B5C4-8A32-4EBB-A18E-0B5F6A0F21C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4" name="テキスト ボックス 623">
          <a:extLst>
            <a:ext uri="{FF2B5EF4-FFF2-40B4-BE49-F238E27FC236}">
              <a16:creationId xmlns:a16="http://schemas.microsoft.com/office/drawing/2014/main" id="{2A9651E8-9CD4-4308-93DE-82E248579EE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a:extLst>
            <a:ext uri="{FF2B5EF4-FFF2-40B4-BE49-F238E27FC236}">
              <a16:creationId xmlns:a16="http://schemas.microsoft.com/office/drawing/2014/main" id="{A4009889-E4F6-49A9-86CA-A11D5B24153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6" name="テキスト ボックス 625">
          <a:extLst>
            <a:ext uri="{FF2B5EF4-FFF2-40B4-BE49-F238E27FC236}">
              <a16:creationId xmlns:a16="http://schemas.microsoft.com/office/drawing/2014/main" id="{F47A9B8F-BCFF-4E3B-80CB-8A8DE1C316A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a:extLst>
            <a:ext uri="{FF2B5EF4-FFF2-40B4-BE49-F238E27FC236}">
              <a16:creationId xmlns:a16="http://schemas.microsoft.com/office/drawing/2014/main" id="{534242A5-BB9A-440D-8B5F-1538B3A4FD3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a:extLst>
            <a:ext uri="{FF2B5EF4-FFF2-40B4-BE49-F238E27FC236}">
              <a16:creationId xmlns:a16="http://schemas.microsoft.com/office/drawing/2014/main" id="{B366AB57-6CD7-4BA6-8F09-4CE45F5CEA4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a:extLst>
            <a:ext uri="{FF2B5EF4-FFF2-40B4-BE49-F238E27FC236}">
              <a16:creationId xmlns:a16="http://schemas.microsoft.com/office/drawing/2014/main" id="{95F703DE-B2DD-4DE9-91C4-D1D9C462ECE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a:extLst>
            <a:ext uri="{FF2B5EF4-FFF2-40B4-BE49-F238E27FC236}">
              <a16:creationId xmlns:a16="http://schemas.microsoft.com/office/drawing/2014/main" id="{AEB59069-DD97-458B-9C39-DDBD02D3BE1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a:extLst>
            <a:ext uri="{FF2B5EF4-FFF2-40B4-BE49-F238E27FC236}">
              <a16:creationId xmlns:a16="http://schemas.microsoft.com/office/drawing/2014/main" id="{ABD45828-CC3C-4EE8-A86B-4BF82C5954B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a:extLst>
            <a:ext uri="{FF2B5EF4-FFF2-40B4-BE49-F238E27FC236}">
              <a16:creationId xmlns:a16="http://schemas.microsoft.com/office/drawing/2014/main" id="{7B64B571-A125-442F-B22C-10621CBEF219}"/>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a:extLst>
            <a:ext uri="{FF2B5EF4-FFF2-40B4-BE49-F238E27FC236}">
              <a16:creationId xmlns:a16="http://schemas.microsoft.com/office/drawing/2014/main" id="{0D2E029B-2742-4D7B-9F67-97E9E9846E2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a:extLst>
            <a:ext uri="{FF2B5EF4-FFF2-40B4-BE49-F238E27FC236}">
              <a16:creationId xmlns:a16="http://schemas.microsoft.com/office/drawing/2014/main" id="{3707879E-7302-4D4D-85A5-19DD97C6A9BF}"/>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a:extLst>
            <a:ext uri="{FF2B5EF4-FFF2-40B4-BE49-F238E27FC236}">
              <a16:creationId xmlns:a16="http://schemas.microsoft.com/office/drawing/2014/main" id="{39905842-32F7-4A8F-94A3-CE83705AAAF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6" name="テキスト ボックス 635">
          <a:extLst>
            <a:ext uri="{FF2B5EF4-FFF2-40B4-BE49-F238E27FC236}">
              <a16:creationId xmlns:a16="http://schemas.microsoft.com/office/drawing/2014/main" id="{E23CD043-5546-48E3-AD5B-271B742B797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id="{AB460122-FF32-43F8-B0F9-2574560D2F2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8" name="【公民館】&#10;有形固定資産減価償却率グラフ枠">
          <a:extLst>
            <a:ext uri="{FF2B5EF4-FFF2-40B4-BE49-F238E27FC236}">
              <a16:creationId xmlns:a16="http://schemas.microsoft.com/office/drawing/2014/main" id="{032C46BE-35CA-47F8-8FB2-95A14A289D0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39" name="直線コネクタ 638">
          <a:extLst>
            <a:ext uri="{FF2B5EF4-FFF2-40B4-BE49-F238E27FC236}">
              <a16:creationId xmlns:a16="http://schemas.microsoft.com/office/drawing/2014/main" id="{59B6F05C-40B7-4EA6-9C09-799CDEF0A73C}"/>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0" name="【公民館】&#10;有形固定資産減価償却率最小値テキスト">
          <a:extLst>
            <a:ext uri="{FF2B5EF4-FFF2-40B4-BE49-F238E27FC236}">
              <a16:creationId xmlns:a16="http://schemas.microsoft.com/office/drawing/2014/main" id="{36637862-4A74-48B7-B3CC-FEE773126FE8}"/>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1" name="直線コネクタ 640">
          <a:extLst>
            <a:ext uri="{FF2B5EF4-FFF2-40B4-BE49-F238E27FC236}">
              <a16:creationId xmlns:a16="http://schemas.microsoft.com/office/drawing/2014/main" id="{30C69657-6149-4CA1-BB9E-BA434AC26A9A}"/>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42" name="【公民館】&#10;有形固定資産減価償却率最大値テキスト">
          <a:extLst>
            <a:ext uri="{FF2B5EF4-FFF2-40B4-BE49-F238E27FC236}">
              <a16:creationId xmlns:a16="http://schemas.microsoft.com/office/drawing/2014/main" id="{8E0DD84C-914A-482A-85D7-AD31808186DF}"/>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43" name="直線コネクタ 642">
          <a:extLst>
            <a:ext uri="{FF2B5EF4-FFF2-40B4-BE49-F238E27FC236}">
              <a16:creationId xmlns:a16="http://schemas.microsoft.com/office/drawing/2014/main" id="{C8AC08C7-7324-4314-8D3D-9E6BC98C0E94}"/>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95266</xdr:rowOff>
    </xdr:from>
    <xdr:ext cx="405111" cy="259045"/>
    <xdr:sp macro="" textlink="">
      <xdr:nvSpPr>
        <xdr:cNvPr id="644" name="【公民館】&#10;有形固定資産減価償却率平均値テキスト">
          <a:extLst>
            <a:ext uri="{FF2B5EF4-FFF2-40B4-BE49-F238E27FC236}">
              <a16:creationId xmlns:a16="http://schemas.microsoft.com/office/drawing/2014/main" id="{ABED157C-4E70-457D-966C-3B4B60516306}"/>
            </a:ext>
          </a:extLst>
        </xdr:cNvPr>
        <xdr:cNvSpPr txBox="1"/>
      </xdr:nvSpPr>
      <xdr:spPr>
        <a:xfrm>
          <a:off x="16357600" y="1809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45" name="フローチャート: 判断 644">
          <a:extLst>
            <a:ext uri="{FF2B5EF4-FFF2-40B4-BE49-F238E27FC236}">
              <a16:creationId xmlns:a16="http://schemas.microsoft.com/office/drawing/2014/main" id="{14CCB6D6-2263-44BE-B14A-015AB5B33B9C}"/>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46" name="フローチャート: 判断 645">
          <a:extLst>
            <a:ext uri="{FF2B5EF4-FFF2-40B4-BE49-F238E27FC236}">
              <a16:creationId xmlns:a16="http://schemas.microsoft.com/office/drawing/2014/main" id="{F19F77F8-4DA9-4521-928B-D2A4C2A8A680}"/>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47" name="フローチャート: 判断 646">
          <a:extLst>
            <a:ext uri="{FF2B5EF4-FFF2-40B4-BE49-F238E27FC236}">
              <a16:creationId xmlns:a16="http://schemas.microsoft.com/office/drawing/2014/main" id="{C3611FB7-EAA5-4756-8E11-42E60B00EF67}"/>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48" name="フローチャート: 判断 647">
          <a:extLst>
            <a:ext uri="{FF2B5EF4-FFF2-40B4-BE49-F238E27FC236}">
              <a16:creationId xmlns:a16="http://schemas.microsoft.com/office/drawing/2014/main" id="{EB98A00F-62D9-4506-9415-505A75C7E31C}"/>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49" name="フローチャート: 判断 648">
          <a:extLst>
            <a:ext uri="{FF2B5EF4-FFF2-40B4-BE49-F238E27FC236}">
              <a16:creationId xmlns:a16="http://schemas.microsoft.com/office/drawing/2014/main" id="{2C6C9415-1ACB-416F-88B7-9A66037A8067}"/>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0" name="テキスト ボックス 649">
          <a:extLst>
            <a:ext uri="{FF2B5EF4-FFF2-40B4-BE49-F238E27FC236}">
              <a16:creationId xmlns:a16="http://schemas.microsoft.com/office/drawing/2014/main" id="{42BA87C9-EE13-4716-BF4A-12BD5EF56A2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D6415166-66BF-407C-80B3-7718F23D231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DE47B7E5-9BC4-49AF-BEDD-37F0B367B3A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91D141A9-050C-4204-B9C1-7743DA91502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30166164-8F9B-430B-86DA-573BB1851DA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10705</xdr:rowOff>
    </xdr:from>
    <xdr:to>
      <xdr:col>85</xdr:col>
      <xdr:colOff>177800</xdr:colOff>
      <xdr:row>105</xdr:row>
      <xdr:rowOff>112305</xdr:rowOff>
    </xdr:to>
    <xdr:sp macro="" textlink="">
      <xdr:nvSpPr>
        <xdr:cNvPr id="655" name="楕円 654">
          <a:extLst>
            <a:ext uri="{FF2B5EF4-FFF2-40B4-BE49-F238E27FC236}">
              <a16:creationId xmlns:a16="http://schemas.microsoft.com/office/drawing/2014/main" id="{8C2BC5A1-E6AB-4DAF-B8FF-7BC5BDA697FB}"/>
            </a:ext>
          </a:extLst>
        </xdr:cNvPr>
        <xdr:cNvSpPr/>
      </xdr:nvSpPr>
      <xdr:spPr>
        <a:xfrm>
          <a:off x="16268700" y="1801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33582</xdr:rowOff>
    </xdr:from>
    <xdr:ext cx="405111" cy="259045"/>
    <xdr:sp macro="" textlink="">
      <xdr:nvSpPr>
        <xdr:cNvPr id="656" name="【公民館】&#10;有形固定資産減価償却率該当値テキスト">
          <a:extLst>
            <a:ext uri="{FF2B5EF4-FFF2-40B4-BE49-F238E27FC236}">
              <a16:creationId xmlns:a16="http://schemas.microsoft.com/office/drawing/2014/main" id="{06254828-AAF6-4191-AD56-B83A48408346}"/>
            </a:ext>
          </a:extLst>
        </xdr:cNvPr>
        <xdr:cNvSpPr txBox="1"/>
      </xdr:nvSpPr>
      <xdr:spPr>
        <a:xfrm>
          <a:off x="16357600" y="17864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138068</xdr:rowOff>
    </xdr:from>
    <xdr:to>
      <xdr:col>81</xdr:col>
      <xdr:colOff>101600</xdr:colOff>
      <xdr:row>105</xdr:row>
      <xdr:rowOff>68218</xdr:rowOff>
    </xdr:to>
    <xdr:sp macro="" textlink="">
      <xdr:nvSpPr>
        <xdr:cNvPr id="657" name="楕円 656">
          <a:extLst>
            <a:ext uri="{FF2B5EF4-FFF2-40B4-BE49-F238E27FC236}">
              <a16:creationId xmlns:a16="http://schemas.microsoft.com/office/drawing/2014/main" id="{7ECDBD6B-4DAC-4261-8752-DE19183ADACB}"/>
            </a:ext>
          </a:extLst>
        </xdr:cNvPr>
        <xdr:cNvSpPr/>
      </xdr:nvSpPr>
      <xdr:spPr>
        <a:xfrm>
          <a:off x="15430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17418</xdr:rowOff>
    </xdr:from>
    <xdr:to>
      <xdr:col>85</xdr:col>
      <xdr:colOff>127000</xdr:colOff>
      <xdr:row>105</xdr:row>
      <xdr:rowOff>61505</xdr:rowOff>
    </xdr:to>
    <xdr:cxnSp macro="">
      <xdr:nvCxnSpPr>
        <xdr:cNvPr id="658" name="直線コネクタ 657">
          <a:extLst>
            <a:ext uri="{FF2B5EF4-FFF2-40B4-BE49-F238E27FC236}">
              <a16:creationId xmlns:a16="http://schemas.microsoft.com/office/drawing/2014/main" id="{C698BECC-9044-4796-94A1-98B78AF6354F}"/>
            </a:ext>
          </a:extLst>
        </xdr:cNvPr>
        <xdr:cNvCxnSpPr/>
      </xdr:nvCxnSpPr>
      <xdr:spPr>
        <a:xfrm>
          <a:off x="15481300" y="18019668"/>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150784</xdr:rowOff>
    </xdr:from>
    <xdr:ext cx="405111" cy="259045"/>
    <xdr:sp macro="" textlink="">
      <xdr:nvSpPr>
        <xdr:cNvPr id="659" name="n_1aveValue【公民館】&#10;有形固定資産減価償却率">
          <a:extLst>
            <a:ext uri="{FF2B5EF4-FFF2-40B4-BE49-F238E27FC236}">
              <a16:creationId xmlns:a16="http://schemas.microsoft.com/office/drawing/2014/main" id="{3D407BAF-691D-497D-A009-43907BFB52C5}"/>
            </a:ext>
          </a:extLst>
        </xdr:cNvPr>
        <xdr:cNvSpPr txBox="1"/>
      </xdr:nvSpPr>
      <xdr:spPr>
        <a:xfrm>
          <a:off x="15266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60" name="n_2aveValue【公民館】&#10;有形固定資産減価償却率">
          <a:extLst>
            <a:ext uri="{FF2B5EF4-FFF2-40B4-BE49-F238E27FC236}">
              <a16:creationId xmlns:a16="http://schemas.microsoft.com/office/drawing/2014/main" id="{0C865F6A-BE7D-4DD3-AECA-2AEA889081AF}"/>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61" name="n_3aveValue【公民館】&#10;有形固定資産減価償却率">
          <a:extLst>
            <a:ext uri="{FF2B5EF4-FFF2-40B4-BE49-F238E27FC236}">
              <a16:creationId xmlns:a16="http://schemas.microsoft.com/office/drawing/2014/main" id="{A4461BD7-8BF0-43FB-9A6B-68479EA2380D}"/>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62" name="n_4aveValue【公民館】&#10;有形固定資産減価償却率">
          <a:extLst>
            <a:ext uri="{FF2B5EF4-FFF2-40B4-BE49-F238E27FC236}">
              <a16:creationId xmlns:a16="http://schemas.microsoft.com/office/drawing/2014/main" id="{63A7DAAC-5C76-4003-9B36-243B3C44048B}"/>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84745</xdr:rowOff>
    </xdr:from>
    <xdr:ext cx="405111" cy="259045"/>
    <xdr:sp macro="" textlink="">
      <xdr:nvSpPr>
        <xdr:cNvPr id="663" name="n_1mainValue【公民館】&#10;有形固定資産減価償却率">
          <a:extLst>
            <a:ext uri="{FF2B5EF4-FFF2-40B4-BE49-F238E27FC236}">
              <a16:creationId xmlns:a16="http://schemas.microsoft.com/office/drawing/2014/main" id="{4FA47BE1-9C3B-4DEA-BCF0-6DB023806106}"/>
            </a:ext>
          </a:extLst>
        </xdr:cNvPr>
        <xdr:cNvSpPr txBox="1"/>
      </xdr:nvSpPr>
      <xdr:spPr>
        <a:xfrm>
          <a:off x="152660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a:extLst>
            <a:ext uri="{FF2B5EF4-FFF2-40B4-BE49-F238E27FC236}">
              <a16:creationId xmlns:a16="http://schemas.microsoft.com/office/drawing/2014/main" id="{797856E0-13BC-49D4-88D4-22F8BCF3786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a:extLst>
            <a:ext uri="{FF2B5EF4-FFF2-40B4-BE49-F238E27FC236}">
              <a16:creationId xmlns:a16="http://schemas.microsoft.com/office/drawing/2014/main" id="{B0EC4731-B288-4479-8963-3D60C5FCEC2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a:extLst>
            <a:ext uri="{FF2B5EF4-FFF2-40B4-BE49-F238E27FC236}">
              <a16:creationId xmlns:a16="http://schemas.microsoft.com/office/drawing/2014/main" id="{FA3E998D-39EE-45F2-AE60-7C3EB063835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a:extLst>
            <a:ext uri="{FF2B5EF4-FFF2-40B4-BE49-F238E27FC236}">
              <a16:creationId xmlns:a16="http://schemas.microsoft.com/office/drawing/2014/main" id="{B664AB8D-C9C0-4081-80C0-A2E163935446}"/>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a:extLst>
            <a:ext uri="{FF2B5EF4-FFF2-40B4-BE49-F238E27FC236}">
              <a16:creationId xmlns:a16="http://schemas.microsoft.com/office/drawing/2014/main" id="{4FF4A784-83A2-49FA-853B-1AAEE302267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a:extLst>
            <a:ext uri="{FF2B5EF4-FFF2-40B4-BE49-F238E27FC236}">
              <a16:creationId xmlns:a16="http://schemas.microsoft.com/office/drawing/2014/main" id="{89707480-4AAB-4802-9B7B-0BC8744E9A2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a:extLst>
            <a:ext uri="{FF2B5EF4-FFF2-40B4-BE49-F238E27FC236}">
              <a16:creationId xmlns:a16="http://schemas.microsoft.com/office/drawing/2014/main" id="{70262C24-C8E2-47FC-8E2F-E5D4EE55888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a:extLst>
            <a:ext uri="{FF2B5EF4-FFF2-40B4-BE49-F238E27FC236}">
              <a16:creationId xmlns:a16="http://schemas.microsoft.com/office/drawing/2014/main" id="{887B3F77-DB16-4C61-8FBC-FB4F0CD15D1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a:extLst>
            <a:ext uri="{FF2B5EF4-FFF2-40B4-BE49-F238E27FC236}">
              <a16:creationId xmlns:a16="http://schemas.microsoft.com/office/drawing/2014/main" id="{575B7AFA-CD39-4C4C-9AF5-D6DE9198E21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a:extLst>
            <a:ext uri="{FF2B5EF4-FFF2-40B4-BE49-F238E27FC236}">
              <a16:creationId xmlns:a16="http://schemas.microsoft.com/office/drawing/2014/main" id="{F8E0720E-2C5A-425C-8D4B-E98FB03C278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4" name="直線コネクタ 673">
          <a:extLst>
            <a:ext uri="{FF2B5EF4-FFF2-40B4-BE49-F238E27FC236}">
              <a16:creationId xmlns:a16="http://schemas.microsoft.com/office/drawing/2014/main" id="{5C0CAFBE-6887-4198-B103-02C3BCF8F39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5" name="テキスト ボックス 674">
          <a:extLst>
            <a:ext uri="{FF2B5EF4-FFF2-40B4-BE49-F238E27FC236}">
              <a16:creationId xmlns:a16="http://schemas.microsoft.com/office/drawing/2014/main" id="{B47C514B-EA4D-47A3-9E37-B4C0F825989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6" name="直線コネクタ 675">
          <a:extLst>
            <a:ext uri="{FF2B5EF4-FFF2-40B4-BE49-F238E27FC236}">
              <a16:creationId xmlns:a16="http://schemas.microsoft.com/office/drawing/2014/main" id="{94CE0191-4236-4859-AE7B-E18227AF3A73}"/>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7" name="テキスト ボックス 676">
          <a:extLst>
            <a:ext uri="{FF2B5EF4-FFF2-40B4-BE49-F238E27FC236}">
              <a16:creationId xmlns:a16="http://schemas.microsoft.com/office/drawing/2014/main" id="{3F23B7EB-E203-4D37-B6E2-ED0164457B8A}"/>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8" name="直線コネクタ 677">
          <a:extLst>
            <a:ext uri="{FF2B5EF4-FFF2-40B4-BE49-F238E27FC236}">
              <a16:creationId xmlns:a16="http://schemas.microsoft.com/office/drawing/2014/main" id="{6E9C3051-B2C2-444E-9A05-E314EB77237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679" name="テキスト ボックス 678">
          <a:extLst>
            <a:ext uri="{FF2B5EF4-FFF2-40B4-BE49-F238E27FC236}">
              <a16:creationId xmlns:a16="http://schemas.microsoft.com/office/drawing/2014/main" id="{E669FC00-3ADB-4564-9F7B-A88AD13FFA86}"/>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0" name="直線コネクタ 679">
          <a:extLst>
            <a:ext uri="{FF2B5EF4-FFF2-40B4-BE49-F238E27FC236}">
              <a16:creationId xmlns:a16="http://schemas.microsoft.com/office/drawing/2014/main" id="{146811E4-CCB0-490E-881D-F2AFD3F2857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681" name="テキスト ボックス 680">
          <a:extLst>
            <a:ext uri="{FF2B5EF4-FFF2-40B4-BE49-F238E27FC236}">
              <a16:creationId xmlns:a16="http://schemas.microsoft.com/office/drawing/2014/main" id="{6953BC78-2FE0-4636-8093-D957855207C3}"/>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2" name="直線コネクタ 681">
          <a:extLst>
            <a:ext uri="{FF2B5EF4-FFF2-40B4-BE49-F238E27FC236}">
              <a16:creationId xmlns:a16="http://schemas.microsoft.com/office/drawing/2014/main" id="{F95B51BE-659E-4516-BD45-286713E7D1F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683" name="テキスト ボックス 682">
          <a:extLst>
            <a:ext uri="{FF2B5EF4-FFF2-40B4-BE49-F238E27FC236}">
              <a16:creationId xmlns:a16="http://schemas.microsoft.com/office/drawing/2014/main" id="{A94845B6-B222-497B-ACD1-D8921056B59F}"/>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4" name="直線コネクタ 683">
          <a:extLst>
            <a:ext uri="{FF2B5EF4-FFF2-40B4-BE49-F238E27FC236}">
              <a16:creationId xmlns:a16="http://schemas.microsoft.com/office/drawing/2014/main" id="{C59BCBCB-FEBE-4730-842A-289934DDE68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85" name="テキスト ボックス 684">
          <a:extLst>
            <a:ext uri="{FF2B5EF4-FFF2-40B4-BE49-F238E27FC236}">
              <a16:creationId xmlns:a16="http://schemas.microsoft.com/office/drawing/2014/main" id="{945C0186-9D8B-4A7B-B5B6-76BA76BAA6EE}"/>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6" name="【公民館】&#10;一人当たり面積グラフ枠">
          <a:extLst>
            <a:ext uri="{FF2B5EF4-FFF2-40B4-BE49-F238E27FC236}">
              <a16:creationId xmlns:a16="http://schemas.microsoft.com/office/drawing/2014/main" id="{F406E164-2444-4AD5-B4C1-92FEA07C330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687" name="直線コネクタ 686">
          <a:extLst>
            <a:ext uri="{FF2B5EF4-FFF2-40B4-BE49-F238E27FC236}">
              <a16:creationId xmlns:a16="http://schemas.microsoft.com/office/drawing/2014/main" id="{6842880D-4AE5-436C-8E82-F511FD708253}"/>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688" name="【公民館】&#10;一人当たり面積最小値テキスト">
          <a:extLst>
            <a:ext uri="{FF2B5EF4-FFF2-40B4-BE49-F238E27FC236}">
              <a16:creationId xmlns:a16="http://schemas.microsoft.com/office/drawing/2014/main" id="{23E35DEC-8BA4-4FC7-AE57-5516E17C9464}"/>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689" name="直線コネクタ 688">
          <a:extLst>
            <a:ext uri="{FF2B5EF4-FFF2-40B4-BE49-F238E27FC236}">
              <a16:creationId xmlns:a16="http://schemas.microsoft.com/office/drawing/2014/main" id="{97A5B70B-F9CA-40C8-AB78-98BA9BDAA9AB}"/>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690" name="【公民館】&#10;一人当たり面積最大値テキスト">
          <a:extLst>
            <a:ext uri="{FF2B5EF4-FFF2-40B4-BE49-F238E27FC236}">
              <a16:creationId xmlns:a16="http://schemas.microsoft.com/office/drawing/2014/main" id="{5B0D0B2D-2B64-46EF-A291-6AFD9BA25070}"/>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691" name="直線コネクタ 690">
          <a:extLst>
            <a:ext uri="{FF2B5EF4-FFF2-40B4-BE49-F238E27FC236}">
              <a16:creationId xmlns:a16="http://schemas.microsoft.com/office/drawing/2014/main" id="{C1C798D8-EF05-45A0-B317-7203125F8D04}"/>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5427</xdr:rowOff>
    </xdr:from>
    <xdr:ext cx="469744" cy="259045"/>
    <xdr:sp macro="" textlink="">
      <xdr:nvSpPr>
        <xdr:cNvPr id="692" name="【公民館】&#10;一人当たり面積平均値テキスト">
          <a:extLst>
            <a:ext uri="{FF2B5EF4-FFF2-40B4-BE49-F238E27FC236}">
              <a16:creationId xmlns:a16="http://schemas.microsoft.com/office/drawing/2014/main" id="{B708DE99-BFDF-41B5-8E46-A8651501EB96}"/>
            </a:ext>
          </a:extLst>
        </xdr:cNvPr>
        <xdr:cNvSpPr txBox="1"/>
      </xdr:nvSpPr>
      <xdr:spPr>
        <a:xfrm>
          <a:off x="22199600" y="18522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693" name="フローチャート: 判断 692">
          <a:extLst>
            <a:ext uri="{FF2B5EF4-FFF2-40B4-BE49-F238E27FC236}">
              <a16:creationId xmlns:a16="http://schemas.microsoft.com/office/drawing/2014/main" id="{4D5EB802-B4D5-4909-A596-3285AF7120C2}"/>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694" name="フローチャート: 判断 693">
          <a:extLst>
            <a:ext uri="{FF2B5EF4-FFF2-40B4-BE49-F238E27FC236}">
              <a16:creationId xmlns:a16="http://schemas.microsoft.com/office/drawing/2014/main" id="{F13D6A17-8420-4AE6-9C34-0D5749DC4980}"/>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695" name="フローチャート: 判断 694">
          <a:extLst>
            <a:ext uri="{FF2B5EF4-FFF2-40B4-BE49-F238E27FC236}">
              <a16:creationId xmlns:a16="http://schemas.microsoft.com/office/drawing/2014/main" id="{6252E304-C5EC-4D09-A21B-370A0BB93D78}"/>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696" name="フローチャート: 判断 695">
          <a:extLst>
            <a:ext uri="{FF2B5EF4-FFF2-40B4-BE49-F238E27FC236}">
              <a16:creationId xmlns:a16="http://schemas.microsoft.com/office/drawing/2014/main" id="{8E3554A2-3A52-49B1-BC9F-A6F3371BBF6D}"/>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697" name="フローチャート: 判断 696">
          <a:extLst>
            <a:ext uri="{FF2B5EF4-FFF2-40B4-BE49-F238E27FC236}">
              <a16:creationId xmlns:a16="http://schemas.microsoft.com/office/drawing/2014/main" id="{C9A193AF-BB23-4B52-B5A1-F99912260549}"/>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a:extLst>
            <a:ext uri="{FF2B5EF4-FFF2-40B4-BE49-F238E27FC236}">
              <a16:creationId xmlns:a16="http://schemas.microsoft.com/office/drawing/2014/main" id="{58BF5D3A-9B15-4992-9964-3FD63BF51B3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a:extLst>
            <a:ext uri="{FF2B5EF4-FFF2-40B4-BE49-F238E27FC236}">
              <a16:creationId xmlns:a16="http://schemas.microsoft.com/office/drawing/2014/main" id="{5875AC41-A857-423D-ACF3-3D21C3962C6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a:extLst>
            <a:ext uri="{FF2B5EF4-FFF2-40B4-BE49-F238E27FC236}">
              <a16:creationId xmlns:a16="http://schemas.microsoft.com/office/drawing/2014/main" id="{3693F8A3-B444-48C5-9C33-C376D685C91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a:extLst>
            <a:ext uri="{FF2B5EF4-FFF2-40B4-BE49-F238E27FC236}">
              <a16:creationId xmlns:a16="http://schemas.microsoft.com/office/drawing/2014/main" id="{847EF0D9-A140-4E95-B35A-AD400A714C5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9BDE9BE2-61AE-4831-AC22-8233D3C71B8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1321</xdr:rowOff>
    </xdr:from>
    <xdr:to>
      <xdr:col>116</xdr:col>
      <xdr:colOff>114300</xdr:colOff>
      <xdr:row>107</xdr:row>
      <xdr:rowOff>102921</xdr:rowOff>
    </xdr:to>
    <xdr:sp macro="" textlink="">
      <xdr:nvSpPr>
        <xdr:cNvPr id="703" name="楕円 702">
          <a:extLst>
            <a:ext uri="{FF2B5EF4-FFF2-40B4-BE49-F238E27FC236}">
              <a16:creationId xmlns:a16="http://schemas.microsoft.com/office/drawing/2014/main" id="{52FFC1A8-7F29-452D-8B07-310AB2D76706}"/>
            </a:ext>
          </a:extLst>
        </xdr:cNvPr>
        <xdr:cNvSpPr/>
      </xdr:nvSpPr>
      <xdr:spPr>
        <a:xfrm>
          <a:off x="22110700" y="1834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24198</xdr:rowOff>
    </xdr:from>
    <xdr:ext cx="469744" cy="259045"/>
    <xdr:sp macro="" textlink="">
      <xdr:nvSpPr>
        <xdr:cNvPr id="704" name="【公民館】&#10;一人当たり面積該当値テキスト">
          <a:extLst>
            <a:ext uri="{FF2B5EF4-FFF2-40B4-BE49-F238E27FC236}">
              <a16:creationId xmlns:a16="http://schemas.microsoft.com/office/drawing/2014/main" id="{93CB0F29-C4D9-4B3E-BFE1-78FAB05FC296}"/>
            </a:ext>
          </a:extLst>
        </xdr:cNvPr>
        <xdr:cNvSpPr txBox="1"/>
      </xdr:nvSpPr>
      <xdr:spPr>
        <a:xfrm>
          <a:off x="22199600" y="1819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6198</xdr:rowOff>
    </xdr:from>
    <xdr:to>
      <xdr:col>112</xdr:col>
      <xdr:colOff>38100</xdr:colOff>
      <xdr:row>107</xdr:row>
      <xdr:rowOff>107798</xdr:rowOff>
    </xdr:to>
    <xdr:sp macro="" textlink="">
      <xdr:nvSpPr>
        <xdr:cNvPr id="705" name="楕円 704">
          <a:extLst>
            <a:ext uri="{FF2B5EF4-FFF2-40B4-BE49-F238E27FC236}">
              <a16:creationId xmlns:a16="http://schemas.microsoft.com/office/drawing/2014/main" id="{C08B1B4A-7024-46EB-A75A-8AAF13DBF409}"/>
            </a:ext>
          </a:extLst>
        </xdr:cNvPr>
        <xdr:cNvSpPr/>
      </xdr:nvSpPr>
      <xdr:spPr>
        <a:xfrm>
          <a:off x="21272500" y="183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52121</xdr:rowOff>
    </xdr:from>
    <xdr:to>
      <xdr:col>116</xdr:col>
      <xdr:colOff>63500</xdr:colOff>
      <xdr:row>107</xdr:row>
      <xdr:rowOff>56998</xdr:rowOff>
    </xdr:to>
    <xdr:cxnSp macro="">
      <xdr:nvCxnSpPr>
        <xdr:cNvPr id="706" name="直線コネクタ 705">
          <a:extLst>
            <a:ext uri="{FF2B5EF4-FFF2-40B4-BE49-F238E27FC236}">
              <a16:creationId xmlns:a16="http://schemas.microsoft.com/office/drawing/2014/main" id="{00383572-D3CD-4C25-82C7-E61B6FFA18E8}"/>
            </a:ext>
          </a:extLst>
        </xdr:cNvPr>
        <xdr:cNvCxnSpPr/>
      </xdr:nvCxnSpPr>
      <xdr:spPr>
        <a:xfrm flipV="1">
          <a:off x="21323300" y="18397271"/>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114698</xdr:rowOff>
    </xdr:from>
    <xdr:ext cx="469744" cy="259045"/>
    <xdr:sp macro="" textlink="">
      <xdr:nvSpPr>
        <xdr:cNvPr id="707" name="n_1aveValue【公民館】&#10;一人当たり面積">
          <a:extLst>
            <a:ext uri="{FF2B5EF4-FFF2-40B4-BE49-F238E27FC236}">
              <a16:creationId xmlns:a16="http://schemas.microsoft.com/office/drawing/2014/main" id="{A3191443-701C-4A0D-8A7E-2D68F9F53765}"/>
            </a:ext>
          </a:extLst>
        </xdr:cNvPr>
        <xdr:cNvSpPr txBox="1"/>
      </xdr:nvSpPr>
      <xdr:spPr>
        <a:xfrm>
          <a:off x="21075727" y="18631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08" name="n_2aveValue【公民館】&#10;一人当たり面積">
          <a:extLst>
            <a:ext uri="{FF2B5EF4-FFF2-40B4-BE49-F238E27FC236}">
              <a16:creationId xmlns:a16="http://schemas.microsoft.com/office/drawing/2014/main" id="{10343D18-60C4-486D-8B4F-2FB652E4AB0E}"/>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09" name="n_3aveValue【公民館】&#10;一人当たり面積">
          <a:extLst>
            <a:ext uri="{FF2B5EF4-FFF2-40B4-BE49-F238E27FC236}">
              <a16:creationId xmlns:a16="http://schemas.microsoft.com/office/drawing/2014/main" id="{C86141BF-93C4-4BDC-AD9C-8C5F7B748F65}"/>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10" name="n_4aveValue【公民館】&#10;一人当たり面積">
          <a:extLst>
            <a:ext uri="{FF2B5EF4-FFF2-40B4-BE49-F238E27FC236}">
              <a16:creationId xmlns:a16="http://schemas.microsoft.com/office/drawing/2014/main" id="{E8C2DCE1-335E-4BCD-A73E-EA1DC221FD45}"/>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124325</xdr:rowOff>
    </xdr:from>
    <xdr:ext cx="469744" cy="259045"/>
    <xdr:sp macro="" textlink="">
      <xdr:nvSpPr>
        <xdr:cNvPr id="711" name="n_1mainValue【公民館】&#10;一人当たり面積">
          <a:extLst>
            <a:ext uri="{FF2B5EF4-FFF2-40B4-BE49-F238E27FC236}">
              <a16:creationId xmlns:a16="http://schemas.microsoft.com/office/drawing/2014/main" id="{65A67327-2D1A-4EBC-81C2-0F9C4B51CA9F}"/>
            </a:ext>
          </a:extLst>
        </xdr:cNvPr>
        <xdr:cNvSpPr txBox="1"/>
      </xdr:nvSpPr>
      <xdr:spPr>
        <a:xfrm>
          <a:off x="21075727" y="1812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2" name="正方形/長方形 711">
          <a:extLst>
            <a:ext uri="{FF2B5EF4-FFF2-40B4-BE49-F238E27FC236}">
              <a16:creationId xmlns:a16="http://schemas.microsoft.com/office/drawing/2014/main" id="{F06C2BBA-6B37-4FD3-AA21-9130609292E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3" name="正方形/長方形 712">
          <a:extLst>
            <a:ext uri="{FF2B5EF4-FFF2-40B4-BE49-F238E27FC236}">
              <a16:creationId xmlns:a16="http://schemas.microsoft.com/office/drawing/2014/main" id="{6C53F273-A500-4D58-9C8A-7D9C170DFD81}"/>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4" name="テキスト ボックス 713">
          <a:extLst>
            <a:ext uri="{FF2B5EF4-FFF2-40B4-BE49-F238E27FC236}">
              <a16:creationId xmlns:a16="http://schemas.microsoft.com/office/drawing/2014/main" id="{E2B54671-B064-4091-BA72-3D77DE4E198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全ての施設において類似団体と比較して有形固定資産減価償却率が高い結果となっている。　</a:t>
          </a:r>
        </a:p>
        <a:p>
          <a:r>
            <a:rPr kumimoji="1" lang="ja-JP" altLang="en-US" sz="1300">
              <a:latin typeface="ＭＳ Ｐゴシック" panose="020B0600070205080204" pitchFamily="50" charset="-128"/>
              <a:ea typeface="ＭＳ Ｐゴシック" panose="020B0600070205080204" pitchFamily="50" charset="-128"/>
            </a:rPr>
            <a:t>　類似団体と比較して特に高くなっている施設は保育所で、有形固定資産減価償却率は</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と高い。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令和元年度に個別施設計画を策定したが、同計画に基づき令和</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年度には屋根の部位修繕を行い延命化を図るなど、保育所を中心に老朽化対策に取り組んでいくこととしている。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F19014A-8B8A-43DE-9C16-5AFB34AED79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776E89-F003-49F2-A77D-50B9030ECAD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FC85A8F-D910-4AB5-87A1-A30E300FFDE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443A4B5-36FF-4BD8-80C7-57C107B396F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9317F2-7DD0-4B60-B5FC-337C1F640B3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24E6E8A-3DD4-402B-BF33-2B70F64A154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1895545-4FA6-42F7-87C5-9ACAB0EF9CD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1692A63-E212-4825-8F3C-4B277646EE4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F75B96B-6DCC-4FA7-AD24-AD4BD47F1F8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AF3E73D-ACE7-44D4-A75E-B8053FBE80D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541
43.43
1,222,839
1,194,896
24,748
603,132
868,123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23FE18B-C1BC-4D72-A830-C0DE73620D5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102C200-00B2-49EE-8542-D0AE642605F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CE9428C-17E2-40BB-8411-F402F4936C6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501F7B-1084-4DCB-94BF-FD4E4AAE1C4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75D466-74CD-412F-9C52-AC3155B8DB0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01696A6-7FE8-4B97-80B0-93B3047D3B7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97575FB-75B6-4B71-A4C0-8DA65538B47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FB880D3-23D2-4EE5-8000-798A94AC304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70879F5-88C6-4108-B62F-3B70CBE2175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7E6D0CC-FDB0-4F02-9972-195FCE917BB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2A66C83-5C4C-4F3A-A41F-6948E455F64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6831CA0-6947-4C14-9D87-6082C0685E8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3F4A7D4-D639-47D4-843C-B447E03D40E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59FA12D-9E71-479B-9129-0623214EE04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499E1DB-70B9-4C02-8DD5-F7F84AC4DF0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9A594EC-576B-4680-B7D0-F2074A3CBD9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898512F-2DB2-4220-98FB-9F43D1E79AF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8C55472-F416-47AE-BDC3-E6333A4CEC7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C10C127-F739-4268-8A5C-63BFDBA8C54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1340036-9B33-4DD5-8E97-49CFE6B7372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7CF682F-54DF-4DF5-BDD5-DFDD10CFF9A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DEB552D-1462-460E-8CE6-D488DD8186CC}"/>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A81C27B-1E21-4E89-8130-F21DF882FF8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74542E7-45E2-4A9C-BA25-507FBA7BBB1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F00A753-3213-4D51-9667-AC9E8B87C07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6917624-9CAA-4C63-93B6-F7D4F140CA2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E64FAA7-620D-488E-BB4A-DDCA7E65BCB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F765949-2A4E-4767-86C4-AA67A5B90D5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C645A4C-A3E4-4B10-A6EF-2F70589F7655}"/>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D8980D41-DE0C-4996-A5D3-65E8E0AC65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103453C-F51E-4AFA-918C-C027204B98D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870D4676-03BA-4E79-A821-FB9092E061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EE59D838-A6B7-43EA-9633-727BC8211DD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82A05381-7A53-4BD9-8DF9-F5E8286C9CB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AD0EEEA-2A72-41FE-9246-20F7022C582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63DED952-E8AD-4E9D-8D6A-A5095F97EA1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7F0E503F-E001-4269-B3AB-F28D43E6F426}"/>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72420A80-3710-4FE1-BAAD-C62F1D2D740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FF05662-517B-4202-BC19-D03075FEB1D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F1B8221B-2B76-4AE4-9F85-4B18DFB38F7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5733237-C5FD-4414-A5F1-1A193A43AF5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575371C-A403-432F-8091-2EC33DE58D8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C09B420-EF75-4BA0-A06F-33E3AA89E59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3CADA82B-3E9A-4E57-8BCF-70AC2F6BEC1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34347152-A3D5-4A9D-987D-F4E8E5C2FFF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6F1274D-2300-45FB-8CB0-46A8C25A15A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289A24A-BACA-49D5-872E-2144674C7BB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29BD14A3-77A7-4BA7-9DC5-E9C9A5CA67B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BB69C41C-E74F-4B3A-977E-FDD826FD464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5E365D23-263D-4C8A-AC0B-422A0A3B8538}"/>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599F26AC-D83C-4D66-812D-1CE9CA79834B}"/>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D5CE7178-AE4B-446E-BAF4-44B848A8953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E8254483-4674-4202-A2E4-4DEBB96DAD1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B90A08B7-D21F-4D8B-9292-9AD661FB242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8751922C-C55B-4DD1-8C26-8B5FB70CEB8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D3C64EE6-55DF-4F53-A32A-061869C92C4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6AD61F3-BFF7-4498-ACB5-E39775A2F51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4A5EA1B9-2AB0-4240-AFDD-D68ABEC6DC9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5CBDF93C-1A4D-4BCC-ACE1-E494A828C91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51E332D2-1B85-4DAF-80AB-7D69AEDA350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F30CF13-4F21-45CF-BE3D-2A755BCD57A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62D7EE4-75A7-406B-A397-5C7C889D7AF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F4A371F-0952-4B5B-8750-893C168BAB2B}"/>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0066CF8-BD4F-4814-A635-BD2885CA6E1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F44734D-131D-41D7-836D-8FCA1969D67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1BCAC455-D756-4891-83A3-C95D22963731}"/>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F16C07E4-E973-43B7-98BF-5B2BF9E13BD2}"/>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95811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8BE57F84-F08C-49FE-B0BE-1436D3AEA46B}"/>
            </a:ext>
          </a:extLst>
        </xdr:cNvPr>
        <xdr:cNvSpPr txBox="1"/>
      </xdr:nvSpPr>
      <xdr:spPr>
        <a:xfrm>
          <a:off x="4673600" y="10554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6624BE74-82C7-4D70-AE04-F1D94BF83D96}"/>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48B7ECA4-715E-4044-9148-8EDEFEA2537F}"/>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CC395A0F-3FE6-47EB-8C79-3F819F9C8E32}"/>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D9EC3A7E-BA1E-47D9-8EC0-84C0E01C7251}"/>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4EDC97BB-1961-49F4-BAFE-EAA13F76966B}"/>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C2AEA32-E533-4CDA-90A3-D3CF4F2A4A4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50865552-8A37-4F6B-8890-13A61A639869}"/>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41A20D8E-6C27-4B71-BBB2-886C5A9EA18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BF006B7-D0A4-4EA9-8387-86BE70512E1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F71C0110-A4E7-4F7C-9652-5F9D9CFBF50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101056</xdr:rowOff>
    </xdr:from>
    <xdr:to>
      <xdr:col>10</xdr:col>
      <xdr:colOff>165100</xdr:colOff>
      <xdr:row>61</xdr:row>
      <xdr:rowOff>31206</xdr:rowOff>
    </xdr:to>
    <xdr:sp macro="" textlink="">
      <xdr:nvSpPr>
        <xdr:cNvPr id="90" name="楕円 89">
          <a:extLst>
            <a:ext uri="{FF2B5EF4-FFF2-40B4-BE49-F238E27FC236}">
              <a16:creationId xmlns:a16="http://schemas.microsoft.com/office/drawing/2014/main" id="{7E45EE8D-D439-4C41-8C35-FD28B53B5450}"/>
            </a:ext>
          </a:extLst>
        </xdr:cNvPr>
        <xdr:cNvSpPr/>
      </xdr:nvSpPr>
      <xdr:spPr>
        <a:xfrm>
          <a:off x="1968500" y="103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39568</xdr:rowOff>
    </xdr:from>
    <xdr:ext cx="405111" cy="259045"/>
    <xdr:sp macro="" textlink="">
      <xdr:nvSpPr>
        <xdr:cNvPr id="91" name="n_1aveValue【体育館・プール】&#10;有形固定資産減価償却率">
          <a:extLst>
            <a:ext uri="{FF2B5EF4-FFF2-40B4-BE49-F238E27FC236}">
              <a16:creationId xmlns:a16="http://schemas.microsoft.com/office/drawing/2014/main" id="{0F337639-21D5-41D1-AB3A-6658EAE8A962}"/>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92" name="n_2aveValue【体育館・プール】&#10;有形固定資産減価償却率">
          <a:extLst>
            <a:ext uri="{FF2B5EF4-FFF2-40B4-BE49-F238E27FC236}">
              <a16:creationId xmlns:a16="http://schemas.microsoft.com/office/drawing/2014/main" id="{8D4CF821-4C5A-478C-B94B-8921927ABE8B}"/>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126836</xdr:rowOff>
    </xdr:from>
    <xdr:ext cx="405111" cy="259045"/>
    <xdr:sp macro="" textlink="">
      <xdr:nvSpPr>
        <xdr:cNvPr id="93" name="n_3aveValue【体育館・プール】&#10;有形固定資産減価償却率">
          <a:extLst>
            <a:ext uri="{FF2B5EF4-FFF2-40B4-BE49-F238E27FC236}">
              <a16:creationId xmlns:a16="http://schemas.microsoft.com/office/drawing/2014/main" id="{FC1B8228-DC19-4E1B-AFBF-8AB50928CFE4}"/>
            </a:ext>
          </a:extLst>
        </xdr:cNvPr>
        <xdr:cNvSpPr txBox="1"/>
      </xdr:nvSpPr>
      <xdr:spPr>
        <a:xfrm>
          <a:off x="1816744" y="1058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94" name="n_4aveValue【体育館・プール】&#10;有形固定資産減価償却率">
          <a:extLst>
            <a:ext uri="{FF2B5EF4-FFF2-40B4-BE49-F238E27FC236}">
              <a16:creationId xmlns:a16="http://schemas.microsoft.com/office/drawing/2014/main" id="{891BA168-506F-4C70-8D09-1D4B5EA85CD2}"/>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95" name="n_3mainValue【体育館・プール】&#10;有形固定資産減価償却率">
          <a:extLst>
            <a:ext uri="{FF2B5EF4-FFF2-40B4-BE49-F238E27FC236}">
              <a16:creationId xmlns:a16="http://schemas.microsoft.com/office/drawing/2014/main" id="{488B2E24-6CE1-4FA1-825B-AC6DE7B6A6D8}"/>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a:extLst>
            <a:ext uri="{FF2B5EF4-FFF2-40B4-BE49-F238E27FC236}">
              <a16:creationId xmlns:a16="http://schemas.microsoft.com/office/drawing/2014/main" id="{61839E01-3CA9-42EC-8977-1DA4884CA12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a:extLst>
            <a:ext uri="{FF2B5EF4-FFF2-40B4-BE49-F238E27FC236}">
              <a16:creationId xmlns:a16="http://schemas.microsoft.com/office/drawing/2014/main" id="{41DF003D-D230-4B2D-8AB1-DEFFF565347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a:extLst>
            <a:ext uri="{FF2B5EF4-FFF2-40B4-BE49-F238E27FC236}">
              <a16:creationId xmlns:a16="http://schemas.microsoft.com/office/drawing/2014/main" id="{48B47AB7-3555-4B6C-92CF-B398FF20D50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a:extLst>
            <a:ext uri="{FF2B5EF4-FFF2-40B4-BE49-F238E27FC236}">
              <a16:creationId xmlns:a16="http://schemas.microsoft.com/office/drawing/2014/main" id="{1C2E7188-FF69-41E6-A4E3-582CFB80D4A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a:extLst>
            <a:ext uri="{FF2B5EF4-FFF2-40B4-BE49-F238E27FC236}">
              <a16:creationId xmlns:a16="http://schemas.microsoft.com/office/drawing/2014/main" id="{9AE6FD5A-9EAC-46DA-8DF8-CE4311EB684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a:extLst>
            <a:ext uri="{FF2B5EF4-FFF2-40B4-BE49-F238E27FC236}">
              <a16:creationId xmlns:a16="http://schemas.microsoft.com/office/drawing/2014/main" id="{F3B79CB3-7FF4-44B7-9AFD-D5F745DF694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a:extLst>
            <a:ext uri="{FF2B5EF4-FFF2-40B4-BE49-F238E27FC236}">
              <a16:creationId xmlns:a16="http://schemas.microsoft.com/office/drawing/2014/main" id="{D231D1B3-F6DB-4125-926D-ED039B0D09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a:extLst>
            <a:ext uri="{FF2B5EF4-FFF2-40B4-BE49-F238E27FC236}">
              <a16:creationId xmlns:a16="http://schemas.microsoft.com/office/drawing/2014/main" id="{0579D7AB-6426-494A-835F-106627B0A46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a:extLst>
            <a:ext uri="{FF2B5EF4-FFF2-40B4-BE49-F238E27FC236}">
              <a16:creationId xmlns:a16="http://schemas.microsoft.com/office/drawing/2014/main" id="{8FC78B4F-C161-46AE-A45F-5E83FE3E0F5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a:extLst>
            <a:ext uri="{FF2B5EF4-FFF2-40B4-BE49-F238E27FC236}">
              <a16:creationId xmlns:a16="http://schemas.microsoft.com/office/drawing/2014/main" id="{C24812A5-51B7-4689-AC7A-5789DE301F2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6" name="直線コネクタ 105">
          <a:extLst>
            <a:ext uri="{FF2B5EF4-FFF2-40B4-BE49-F238E27FC236}">
              <a16:creationId xmlns:a16="http://schemas.microsoft.com/office/drawing/2014/main" id="{AA28C37B-C3A5-4779-A12C-0F3DA648AB7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7" name="テキスト ボックス 106">
          <a:extLst>
            <a:ext uri="{FF2B5EF4-FFF2-40B4-BE49-F238E27FC236}">
              <a16:creationId xmlns:a16="http://schemas.microsoft.com/office/drawing/2014/main" id="{885A461A-5C94-4B2C-8238-5C758A3D5C8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8" name="直線コネクタ 107">
          <a:extLst>
            <a:ext uri="{FF2B5EF4-FFF2-40B4-BE49-F238E27FC236}">
              <a16:creationId xmlns:a16="http://schemas.microsoft.com/office/drawing/2014/main" id="{154D1826-E24C-43DE-A2F9-BC20C03FCBF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9" name="テキスト ボックス 108">
          <a:extLst>
            <a:ext uri="{FF2B5EF4-FFF2-40B4-BE49-F238E27FC236}">
              <a16:creationId xmlns:a16="http://schemas.microsoft.com/office/drawing/2014/main" id="{AED2FC89-F9B1-4FB6-B524-3AA6F657396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10" name="直線コネクタ 109">
          <a:extLst>
            <a:ext uri="{FF2B5EF4-FFF2-40B4-BE49-F238E27FC236}">
              <a16:creationId xmlns:a16="http://schemas.microsoft.com/office/drawing/2014/main" id="{38DD2900-B6C0-40B2-BB7E-8186A287B89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11" name="テキスト ボックス 110">
          <a:extLst>
            <a:ext uri="{FF2B5EF4-FFF2-40B4-BE49-F238E27FC236}">
              <a16:creationId xmlns:a16="http://schemas.microsoft.com/office/drawing/2014/main" id="{8F2A1A4E-1231-45EB-8AB4-474DC8E4788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12" name="直線コネクタ 111">
          <a:extLst>
            <a:ext uri="{FF2B5EF4-FFF2-40B4-BE49-F238E27FC236}">
              <a16:creationId xmlns:a16="http://schemas.microsoft.com/office/drawing/2014/main" id="{7C1A7B1F-6B4C-4CFF-A7AB-7852340D400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13" name="テキスト ボックス 112">
          <a:extLst>
            <a:ext uri="{FF2B5EF4-FFF2-40B4-BE49-F238E27FC236}">
              <a16:creationId xmlns:a16="http://schemas.microsoft.com/office/drawing/2014/main" id="{BED193A5-C826-44AD-9631-2C7D9ED19CE4}"/>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14" name="直線コネクタ 113">
          <a:extLst>
            <a:ext uri="{FF2B5EF4-FFF2-40B4-BE49-F238E27FC236}">
              <a16:creationId xmlns:a16="http://schemas.microsoft.com/office/drawing/2014/main" id="{0F78AD2A-AB73-4A01-B645-EB76408AD5B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15" name="テキスト ボックス 114">
          <a:extLst>
            <a:ext uri="{FF2B5EF4-FFF2-40B4-BE49-F238E27FC236}">
              <a16:creationId xmlns:a16="http://schemas.microsoft.com/office/drawing/2014/main" id="{A97197A1-2489-471A-BF44-8B623CEAC4CB}"/>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6" name="直線コネクタ 115">
          <a:extLst>
            <a:ext uri="{FF2B5EF4-FFF2-40B4-BE49-F238E27FC236}">
              <a16:creationId xmlns:a16="http://schemas.microsoft.com/office/drawing/2014/main" id="{9A169AA2-2FEE-43A2-A102-6418ADC14A4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7" name="テキスト ボックス 116">
          <a:extLst>
            <a:ext uri="{FF2B5EF4-FFF2-40B4-BE49-F238E27FC236}">
              <a16:creationId xmlns:a16="http://schemas.microsoft.com/office/drawing/2014/main" id="{930F4946-E619-4828-9AFF-059B1DF245FF}"/>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a:extLst>
            <a:ext uri="{FF2B5EF4-FFF2-40B4-BE49-F238E27FC236}">
              <a16:creationId xmlns:a16="http://schemas.microsoft.com/office/drawing/2014/main" id="{8118CF42-0352-473E-BBFB-D17B7B5850B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9" name="テキスト ボックス 118">
          <a:extLst>
            <a:ext uri="{FF2B5EF4-FFF2-40B4-BE49-F238E27FC236}">
              <a16:creationId xmlns:a16="http://schemas.microsoft.com/office/drawing/2014/main" id="{D33A713A-DC8F-41CD-9564-BEFA8543998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a:extLst>
            <a:ext uri="{FF2B5EF4-FFF2-40B4-BE49-F238E27FC236}">
              <a16:creationId xmlns:a16="http://schemas.microsoft.com/office/drawing/2014/main" id="{04065C79-C876-4EA2-A912-45BE3EE2EFC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21" name="直線コネクタ 120">
          <a:extLst>
            <a:ext uri="{FF2B5EF4-FFF2-40B4-BE49-F238E27FC236}">
              <a16:creationId xmlns:a16="http://schemas.microsoft.com/office/drawing/2014/main" id="{C8CA5830-11FE-46B1-A6E6-E68D5D43C37B}"/>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22" name="【体育館・プール】&#10;一人当たり面積最小値テキスト">
          <a:extLst>
            <a:ext uri="{FF2B5EF4-FFF2-40B4-BE49-F238E27FC236}">
              <a16:creationId xmlns:a16="http://schemas.microsoft.com/office/drawing/2014/main" id="{FA3FCC5E-D66A-4C5E-8EEF-569ED43474C9}"/>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23" name="直線コネクタ 122">
          <a:extLst>
            <a:ext uri="{FF2B5EF4-FFF2-40B4-BE49-F238E27FC236}">
              <a16:creationId xmlns:a16="http://schemas.microsoft.com/office/drawing/2014/main" id="{EC063FA6-4F63-4FF5-8630-7F819CED8BAA}"/>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24" name="【体育館・プール】&#10;一人当たり面積最大値テキスト">
          <a:extLst>
            <a:ext uri="{FF2B5EF4-FFF2-40B4-BE49-F238E27FC236}">
              <a16:creationId xmlns:a16="http://schemas.microsoft.com/office/drawing/2014/main" id="{9287C34F-7C93-4209-B659-E8C47B8533B0}"/>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25" name="直線コネクタ 124">
          <a:extLst>
            <a:ext uri="{FF2B5EF4-FFF2-40B4-BE49-F238E27FC236}">
              <a16:creationId xmlns:a16="http://schemas.microsoft.com/office/drawing/2014/main" id="{F80B2476-0445-4621-A921-7ED0F50718A4}"/>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26" name="【体育館・プール】&#10;一人当たり面積平均値テキスト">
          <a:extLst>
            <a:ext uri="{FF2B5EF4-FFF2-40B4-BE49-F238E27FC236}">
              <a16:creationId xmlns:a16="http://schemas.microsoft.com/office/drawing/2014/main" id="{B43FE421-66E9-4D3D-8138-D171C2262621}"/>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27" name="フローチャート: 判断 126">
          <a:extLst>
            <a:ext uri="{FF2B5EF4-FFF2-40B4-BE49-F238E27FC236}">
              <a16:creationId xmlns:a16="http://schemas.microsoft.com/office/drawing/2014/main" id="{C7C5384F-F9EC-470E-9B19-AB84C7D8D725}"/>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28" name="フローチャート: 判断 127">
          <a:extLst>
            <a:ext uri="{FF2B5EF4-FFF2-40B4-BE49-F238E27FC236}">
              <a16:creationId xmlns:a16="http://schemas.microsoft.com/office/drawing/2014/main" id="{84FE7A21-4E1D-4FA1-B8B5-F9500D1DBD30}"/>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29" name="フローチャート: 判断 128">
          <a:extLst>
            <a:ext uri="{FF2B5EF4-FFF2-40B4-BE49-F238E27FC236}">
              <a16:creationId xmlns:a16="http://schemas.microsoft.com/office/drawing/2014/main" id="{DE4902CE-C618-4F5A-BAFE-749A78CAE189}"/>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30" name="フローチャート: 判断 129">
          <a:extLst>
            <a:ext uri="{FF2B5EF4-FFF2-40B4-BE49-F238E27FC236}">
              <a16:creationId xmlns:a16="http://schemas.microsoft.com/office/drawing/2014/main" id="{A08FA959-24FB-4BE7-A08E-9CDC0F0987AB}"/>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31" name="フローチャート: 判断 130">
          <a:extLst>
            <a:ext uri="{FF2B5EF4-FFF2-40B4-BE49-F238E27FC236}">
              <a16:creationId xmlns:a16="http://schemas.microsoft.com/office/drawing/2014/main" id="{579B5FA6-35F0-4EB5-B970-0049877600B5}"/>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F5FF206A-BEB7-4B47-9FB2-0DF5137006E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4F08150D-5761-4EA3-A8A8-BFAB6309C46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a:extLst>
            <a:ext uri="{FF2B5EF4-FFF2-40B4-BE49-F238E27FC236}">
              <a16:creationId xmlns:a16="http://schemas.microsoft.com/office/drawing/2014/main" id="{791B68E2-31D4-4737-9E72-CA8CFECF3EB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a:extLst>
            <a:ext uri="{FF2B5EF4-FFF2-40B4-BE49-F238E27FC236}">
              <a16:creationId xmlns:a16="http://schemas.microsoft.com/office/drawing/2014/main" id="{A807E09B-1EC6-4EEB-B890-FE168520BE6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a:extLst>
            <a:ext uri="{FF2B5EF4-FFF2-40B4-BE49-F238E27FC236}">
              <a16:creationId xmlns:a16="http://schemas.microsoft.com/office/drawing/2014/main" id="{F41FD034-96BD-41A7-9395-B79604FCE0F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72481</xdr:rowOff>
    </xdr:from>
    <xdr:to>
      <xdr:col>41</xdr:col>
      <xdr:colOff>101600</xdr:colOff>
      <xdr:row>62</xdr:row>
      <xdr:rowOff>2631</xdr:rowOff>
    </xdr:to>
    <xdr:sp macro="" textlink="">
      <xdr:nvSpPr>
        <xdr:cNvPr id="137" name="楕円 136">
          <a:extLst>
            <a:ext uri="{FF2B5EF4-FFF2-40B4-BE49-F238E27FC236}">
              <a16:creationId xmlns:a16="http://schemas.microsoft.com/office/drawing/2014/main" id="{B118AE1C-A159-4650-932D-34C25D809C3F}"/>
            </a:ext>
          </a:extLst>
        </xdr:cNvPr>
        <xdr:cNvSpPr/>
      </xdr:nvSpPr>
      <xdr:spPr>
        <a:xfrm>
          <a:off x="7810500" y="1053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26832</xdr:rowOff>
    </xdr:from>
    <xdr:ext cx="469744" cy="259045"/>
    <xdr:sp macro="" textlink="">
      <xdr:nvSpPr>
        <xdr:cNvPr id="138" name="n_1aveValue【体育館・プール】&#10;一人当たり面積">
          <a:extLst>
            <a:ext uri="{FF2B5EF4-FFF2-40B4-BE49-F238E27FC236}">
              <a16:creationId xmlns:a16="http://schemas.microsoft.com/office/drawing/2014/main" id="{251FAF1A-5B06-41B8-ADFF-04D344B7CA14}"/>
            </a:ext>
          </a:extLst>
        </xdr:cNvPr>
        <xdr:cNvSpPr txBox="1"/>
      </xdr:nvSpPr>
      <xdr:spPr>
        <a:xfrm>
          <a:off x="9391727" y="1065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26505</xdr:rowOff>
    </xdr:from>
    <xdr:ext cx="469744" cy="259045"/>
    <xdr:sp macro="" textlink="">
      <xdr:nvSpPr>
        <xdr:cNvPr id="139" name="n_2aveValue【体育館・プール】&#10;一人当たり面積">
          <a:extLst>
            <a:ext uri="{FF2B5EF4-FFF2-40B4-BE49-F238E27FC236}">
              <a16:creationId xmlns:a16="http://schemas.microsoft.com/office/drawing/2014/main" id="{DA533518-ACBC-4239-A8B0-0B7FF186DA3B}"/>
            </a:ext>
          </a:extLst>
        </xdr:cNvPr>
        <xdr:cNvSpPr txBox="1"/>
      </xdr:nvSpPr>
      <xdr:spPr>
        <a:xfrm>
          <a:off x="8515427" y="10656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40" name="n_3aveValue【体育館・プール】&#10;一人当たり面積">
          <a:extLst>
            <a:ext uri="{FF2B5EF4-FFF2-40B4-BE49-F238E27FC236}">
              <a16:creationId xmlns:a16="http://schemas.microsoft.com/office/drawing/2014/main" id="{7882C1AF-05B7-4163-9183-0A1EB8DCB748}"/>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51651</xdr:rowOff>
    </xdr:from>
    <xdr:ext cx="469744" cy="259045"/>
    <xdr:sp macro="" textlink="">
      <xdr:nvSpPr>
        <xdr:cNvPr id="141" name="n_4aveValue【体育館・プール】&#10;一人当たり面積">
          <a:extLst>
            <a:ext uri="{FF2B5EF4-FFF2-40B4-BE49-F238E27FC236}">
              <a16:creationId xmlns:a16="http://schemas.microsoft.com/office/drawing/2014/main" id="{ACAFF611-DC79-4E26-B3D0-6F9FC61E9B02}"/>
            </a:ext>
          </a:extLst>
        </xdr:cNvPr>
        <xdr:cNvSpPr txBox="1"/>
      </xdr:nvSpPr>
      <xdr:spPr>
        <a:xfrm>
          <a:off x="6737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19158</xdr:rowOff>
    </xdr:from>
    <xdr:ext cx="469744" cy="259045"/>
    <xdr:sp macro="" textlink="">
      <xdr:nvSpPr>
        <xdr:cNvPr id="142" name="n_3mainValue【体育館・プール】&#10;一人当たり面積">
          <a:extLst>
            <a:ext uri="{FF2B5EF4-FFF2-40B4-BE49-F238E27FC236}">
              <a16:creationId xmlns:a16="http://schemas.microsoft.com/office/drawing/2014/main" id="{470A204B-2FC4-4A0A-A804-B1616F56EC15}"/>
            </a:ext>
          </a:extLst>
        </xdr:cNvPr>
        <xdr:cNvSpPr txBox="1"/>
      </xdr:nvSpPr>
      <xdr:spPr>
        <a:xfrm>
          <a:off x="7626427" y="1030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96F6A96B-F1A2-48F1-B739-843B2714395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D3E70A49-072D-49D0-B15D-22F17232E08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1F010B89-105A-4588-9FE8-CB9173BDACB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2FDF66AE-113D-492A-A332-4307444778A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7E3D49B7-D026-4F9B-8926-B7E8AABEB1B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202B3D87-4DD9-4717-95C8-C0F434FC426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05DA04FE-1329-494E-A90A-FCAF6C53C70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3EBA160D-37BA-421B-B52D-B5AD0070C0D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a:extLst>
            <a:ext uri="{FF2B5EF4-FFF2-40B4-BE49-F238E27FC236}">
              <a16:creationId xmlns:a16="http://schemas.microsoft.com/office/drawing/2014/main" id="{1F8FCEB7-304A-4931-9AF8-B46AC1D1A51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a:extLst>
            <a:ext uri="{FF2B5EF4-FFF2-40B4-BE49-F238E27FC236}">
              <a16:creationId xmlns:a16="http://schemas.microsoft.com/office/drawing/2014/main" id="{BF18AC64-B9DA-4D34-AA42-A1A23958E8A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53" name="テキスト ボックス 152">
          <a:extLst>
            <a:ext uri="{FF2B5EF4-FFF2-40B4-BE49-F238E27FC236}">
              <a16:creationId xmlns:a16="http://schemas.microsoft.com/office/drawing/2014/main" id="{43F92D61-3273-4AE6-BE33-3C19E64D175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a:extLst>
            <a:ext uri="{FF2B5EF4-FFF2-40B4-BE49-F238E27FC236}">
              <a16:creationId xmlns:a16="http://schemas.microsoft.com/office/drawing/2014/main" id="{AD44A95F-17CF-47B2-B353-0D456DB79D05}"/>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55" name="テキスト ボックス 154">
          <a:extLst>
            <a:ext uri="{FF2B5EF4-FFF2-40B4-BE49-F238E27FC236}">
              <a16:creationId xmlns:a16="http://schemas.microsoft.com/office/drawing/2014/main" id="{04AB30E7-27C7-4EA5-8093-223B4B4B3DFA}"/>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a:extLst>
            <a:ext uri="{FF2B5EF4-FFF2-40B4-BE49-F238E27FC236}">
              <a16:creationId xmlns:a16="http://schemas.microsoft.com/office/drawing/2014/main" id="{9311AA92-B8EB-41E4-877E-6643F1CC037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a:extLst>
            <a:ext uri="{FF2B5EF4-FFF2-40B4-BE49-F238E27FC236}">
              <a16:creationId xmlns:a16="http://schemas.microsoft.com/office/drawing/2014/main" id="{84EE95A4-7E53-4426-A771-D9106B3B330C}"/>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a:extLst>
            <a:ext uri="{FF2B5EF4-FFF2-40B4-BE49-F238E27FC236}">
              <a16:creationId xmlns:a16="http://schemas.microsoft.com/office/drawing/2014/main" id="{C8E6199E-7BEA-4EC0-BAD3-823D9CDAF2C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a:extLst>
            <a:ext uri="{FF2B5EF4-FFF2-40B4-BE49-F238E27FC236}">
              <a16:creationId xmlns:a16="http://schemas.microsoft.com/office/drawing/2014/main" id="{3175E2AB-B3F3-482B-85BC-5BF3DB6D616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a:extLst>
            <a:ext uri="{FF2B5EF4-FFF2-40B4-BE49-F238E27FC236}">
              <a16:creationId xmlns:a16="http://schemas.microsoft.com/office/drawing/2014/main" id="{23A465B9-0B83-4175-BA81-E60FC980D84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a:extLst>
            <a:ext uri="{FF2B5EF4-FFF2-40B4-BE49-F238E27FC236}">
              <a16:creationId xmlns:a16="http://schemas.microsoft.com/office/drawing/2014/main" id="{84FD1233-7C87-4B77-945D-6C27FA7B7F9D}"/>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a:extLst>
            <a:ext uri="{FF2B5EF4-FFF2-40B4-BE49-F238E27FC236}">
              <a16:creationId xmlns:a16="http://schemas.microsoft.com/office/drawing/2014/main" id="{62A73EC1-EA09-48A3-B984-A127BBEC73F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63" name="テキスト ボックス 162">
          <a:extLst>
            <a:ext uri="{FF2B5EF4-FFF2-40B4-BE49-F238E27FC236}">
              <a16:creationId xmlns:a16="http://schemas.microsoft.com/office/drawing/2014/main" id="{F4594217-6F07-4E15-B43B-E3DAA4212634}"/>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a:extLst>
            <a:ext uri="{FF2B5EF4-FFF2-40B4-BE49-F238E27FC236}">
              <a16:creationId xmlns:a16="http://schemas.microsoft.com/office/drawing/2014/main" id="{8D245C70-39DE-411B-B85F-B12AEA5955E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65" name="テキスト ボックス 164">
          <a:extLst>
            <a:ext uri="{FF2B5EF4-FFF2-40B4-BE49-F238E27FC236}">
              <a16:creationId xmlns:a16="http://schemas.microsoft.com/office/drawing/2014/main" id="{1AA8EB4C-EFC6-4A18-B7D0-A133D3EF7F64}"/>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a:extLst>
            <a:ext uri="{FF2B5EF4-FFF2-40B4-BE49-F238E27FC236}">
              <a16:creationId xmlns:a16="http://schemas.microsoft.com/office/drawing/2014/main" id="{93D1F11F-07DB-4C18-BC1F-A12F6A1CE83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67" name="直線コネクタ 166">
          <a:extLst>
            <a:ext uri="{FF2B5EF4-FFF2-40B4-BE49-F238E27FC236}">
              <a16:creationId xmlns:a16="http://schemas.microsoft.com/office/drawing/2014/main" id="{C51ABE5A-96EA-478C-B1EE-7C714FE6E60A}"/>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68" name="【福祉施設】&#10;有形固定資産減価償却率最小値テキスト">
          <a:extLst>
            <a:ext uri="{FF2B5EF4-FFF2-40B4-BE49-F238E27FC236}">
              <a16:creationId xmlns:a16="http://schemas.microsoft.com/office/drawing/2014/main" id="{36A3B138-D98C-4FE5-BD39-63E31EA1A895}"/>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69" name="直線コネクタ 168">
          <a:extLst>
            <a:ext uri="{FF2B5EF4-FFF2-40B4-BE49-F238E27FC236}">
              <a16:creationId xmlns:a16="http://schemas.microsoft.com/office/drawing/2014/main" id="{32994D0D-68C5-479E-B0E9-7E4E56919357}"/>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70" name="【福祉施設】&#10;有形固定資産減価償却率最大値テキスト">
          <a:extLst>
            <a:ext uri="{FF2B5EF4-FFF2-40B4-BE49-F238E27FC236}">
              <a16:creationId xmlns:a16="http://schemas.microsoft.com/office/drawing/2014/main" id="{F71E2CF1-37EA-4570-94A7-1008A199D039}"/>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71" name="直線コネクタ 170">
          <a:extLst>
            <a:ext uri="{FF2B5EF4-FFF2-40B4-BE49-F238E27FC236}">
              <a16:creationId xmlns:a16="http://schemas.microsoft.com/office/drawing/2014/main" id="{BCC92214-818E-4E4F-B2A5-5A94CFA1F22F}"/>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21607</xdr:rowOff>
    </xdr:from>
    <xdr:ext cx="405111" cy="259045"/>
    <xdr:sp macro="" textlink="">
      <xdr:nvSpPr>
        <xdr:cNvPr id="172" name="【福祉施設】&#10;有形固定資産減価償却率平均値テキスト">
          <a:extLst>
            <a:ext uri="{FF2B5EF4-FFF2-40B4-BE49-F238E27FC236}">
              <a16:creationId xmlns:a16="http://schemas.microsoft.com/office/drawing/2014/main" id="{FF218D22-6E9B-4371-8A49-5590B0D5BD6E}"/>
            </a:ext>
          </a:extLst>
        </xdr:cNvPr>
        <xdr:cNvSpPr txBox="1"/>
      </xdr:nvSpPr>
      <xdr:spPr>
        <a:xfrm>
          <a:off x="4673600" y="13737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73" name="フローチャート: 判断 172">
          <a:extLst>
            <a:ext uri="{FF2B5EF4-FFF2-40B4-BE49-F238E27FC236}">
              <a16:creationId xmlns:a16="http://schemas.microsoft.com/office/drawing/2014/main" id="{D648F00D-7169-40CD-BC3E-64DE05928990}"/>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74" name="フローチャート: 判断 173">
          <a:extLst>
            <a:ext uri="{FF2B5EF4-FFF2-40B4-BE49-F238E27FC236}">
              <a16:creationId xmlns:a16="http://schemas.microsoft.com/office/drawing/2014/main" id="{E4E585DB-8989-411B-A0EF-26AC0F1BBB5B}"/>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75" name="フローチャート: 判断 174">
          <a:extLst>
            <a:ext uri="{FF2B5EF4-FFF2-40B4-BE49-F238E27FC236}">
              <a16:creationId xmlns:a16="http://schemas.microsoft.com/office/drawing/2014/main" id="{8E755F14-7DED-4A1B-91A1-4A7BFBB49402}"/>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176" name="フローチャート: 判断 175">
          <a:extLst>
            <a:ext uri="{FF2B5EF4-FFF2-40B4-BE49-F238E27FC236}">
              <a16:creationId xmlns:a16="http://schemas.microsoft.com/office/drawing/2014/main" id="{CC84C04B-4207-437B-8F90-9A436EA79C88}"/>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177" name="フローチャート: 判断 176">
          <a:extLst>
            <a:ext uri="{FF2B5EF4-FFF2-40B4-BE49-F238E27FC236}">
              <a16:creationId xmlns:a16="http://schemas.microsoft.com/office/drawing/2014/main" id="{3007EEEF-FBBC-4BE4-B069-A94BBD9137E3}"/>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8" name="テキスト ボックス 177">
          <a:extLst>
            <a:ext uri="{FF2B5EF4-FFF2-40B4-BE49-F238E27FC236}">
              <a16:creationId xmlns:a16="http://schemas.microsoft.com/office/drawing/2014/main" id="{8EF69C2C-076E-4157-9FFC-DC95BBDC8014}"/>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a:extLst>
            <a:ext uri="{FF2B5EF4-FFF2-40B4-BE49-F238E27FC236}">
              <a16:creationId xmlns:a16="http://schemas.microsoft.com/office/drawing/2014/main" id="{46E9A2EB-B936-4617-9485-1C40B0AF9AA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a:extLst>
            <a:ext uri="{FF2B5EF4-FFF2-40B4-BE49-F238E27FC236}">
              <a16:creationId xmlns:a16="http://schemas.microsoft.com/office/drawing/2014/main" id="{DF6EFB81-B0FB-4CE9-833B-408489CA90B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a:extLst>
            <a:ext uri="{FF2B5EF4-FFF2-40B4-BE49-F238E27FC236}">
              <a16:creationId xmlns:a16="http://schemas.microsoft.com/office/drawing/2014/main" id="{75F27C2C-5353-4B10-9963-9A533E111FA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a:extLst>
            <a:ext uri="{FF2B5EF4-FFF2-40B4-BE49-F238E27FC236}">
              <a16:creationId xmlns:a16="http://schemas.microsoft.com/office/drawing/2014/main" id="{A8EA4C7A-B869-4879-B12B-042BBED87CC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4445</xdr:rowOff>
    </xdr:from>
    <xdr:to>
      <xdr:col>24</xdr:col>
      <xdr:colOff>114300</xdr:colOff>
      <xdr:row>83</xdr:row>
      <xdr:rowOff>106045</xdr:rowOff>
    </xdr:to>
    <xdr:sp macro="" textlink="">
      <xdr:nvSpPr>
        <xdr:cNvPr id="183" name="楕円 182">
          <a:extLst>
            <a:ext uri="{FF2B5EF4-FFF2-40B4-BE49-F238E27FC236}">
              <a16:creationId xmlns:a16="http://schemas.microsoft.com/office/drawing/2014/main" id="{F257CDE9-E7F7-445E-B2C9-6647E5E5389A}"/>
            </a:ext>
          </a:extLst>
        </xdr:cNvPr>
        <xdr:cNvSpPr/>
      </xdr:nvSpPr>
      <xdr:spPr>
        <a:xfrm>
          <a:off x="4584700" y="142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154322</xdr:rowOff>
    </xdr:from>
    <xdr:ext cx="405111" cy="259045"/>
    <xdr:sp macro="" textlink="">
      <xdr:nvSpPr>
        <xdr:cNvPr id="184" name="【福祉施設】&#10;有形固定資産減価償却率該当値テキスト">
          <a:extLst>
            <a:ext uri="{FF2B5EF4-FFF2-40B4-BE49-F238E27FC236}">
              <a16:creationId xmlns:a16="http://schemas.microsoft.com/office/drawing/2014/main" id="{9D941140-E62C-49C7-8FF4-A672404BB594}"/>
            </a:ext>
          </a:extLst>
        </xdr:cNvPr>
        <xdr:cNvSpPr txBox="1"/>
      </xdr:nvSpPr>
      <xdr:spPr>
        <a:xfrm>
          <a:off x="4673600"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107314</xdr:rowOff>
    </xdr:from>
    <xdr:to>
      <xdr:col>20</xdr:col>
      <xdr:colOff>38100</xdr:colOff>
      <xdr:row>83</xdr:row>
      <xdr:rowOff>37464</xdr:rowOff>
    </xdr:to>
    <xdr:sp macro="" textlink="">
      <xdr:nvSpPr>
        <xdr:cNvPr id="185" name="楕円 184">
          <a:extLst>
            <a:ext uri="{FF2B5EF4-FFF2-40B4-BE49-F238E27FC236}">
              <a16:creationId xmlns:a16="http://schemas.microsoft.com/office/drawing/2014/main" id="{8F95A10B-76DD-4B81-9305-B6EFB614300A}"/>
            </a:ext>
          </a:extLst>
        </xdr:cNvPr>
        <xdr:cNvSpPr/>
      </xdr:nvSpPr>
      <xdr:spPr>
        <a:xfrm>
          <a:off x="37465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83</xdr:row>
      <xdr:rowOff>55245</xdr:rowOff>
    </xdr:to>
    <xdr:cxnSp macro="">
      <xdr:nvCxnSpPr>
        <xdr:cNvPr id="186" name="直線コネクタ 185">
          <a:extLst>
            <a:ext uri="{FF2B5EF4-FFF2-40B4-BE49-F238E27FC236}">
              <a16:creationId xmlns:a16="http://schemas.microsoft.com/office/drawing/2014/main" id="{9E773FB7-11C0-4018-99AC-169BA47BA387}"/>
            </a:ext>
          </a:extLst>
        </xdr:cNvPr>
        <xdr:cNvCxnSpPr/>
      </xdr:nvCxnSpPr>
      <xdr:spPr>
        <a:xfrm>
          <a:off x="3797300" y="1421701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36830</xdr:rowOff>
    </xdr:from>
    <xdr:to>
      <xdr:col>15</xdr:col>
      <xdr:colOff>101600</xdr:colOff>
      <xdr:row>82</xdr:row>
      <xdr:rowOff>138430</xdr:rowOff>
    </xdr:to>
    <xdr:sp macro="" textlink="">
      <xdr:nvSpPr>
        <xdr:cNvPr id="187" name="楕円 186">
          <a:extLst>
            <a:ext uri="{FF2B5EF4-FFF2-40B4-BE49-F238E27FC236}">
              <a16:creationId xmlns:a16="http://schemas.microsoft.com/office/drawing/2014/main" id="{AB0741B9-7E3B-4602-9DDB-45C23968179A}"/>
            </a:ext>
          </a:extLst>
        </xdr:cNvPr>
        <xdr:cNvSpPr/>
      </xdr:nvSpPr>
      <xdr:spPr>
        <a:xfrm>
          <a:off x="2857500" y="1409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87630</xdr:rowOff>
    </xdr:from>
    <xdr:to>
      <xdr:col>19</xdr:col>
      <xdr:colOff>177800</xdr:colOff>
      <xdr:row>82</xdr:row>
      <xdr:rowOff>158114</xdr:rowOff>
    </xdr:to>
    <xdr:cxnSp macro="">
      <xdr:nvCxnSpPr>
        <xdr:cNvPr id="188" name="直線コネクタ 187">
          <a:extLst>
            <a:ext uri="{FF2B5EF4-FFF2-40B4-BE49-F238E27FC236}">
              <a16:creationId xmlns:a16="http://schemas.microsoft.com/office/drawing/2014/main" id="{D42C89F4-9C65-4841-A8E1-4149F7496AAB}"/>
            </a:ext>
          </a:extLst>
        </xdr:cNvPr>
        <xdr:cNvCxnSpPr/>
      </xdr:nvCxnSpPr>
      <xdr:spPr>
        <a:xfrm>
          <a:off x="2908300" y="1414653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74930</xdr:rowOff>
    </xdr:from>
    <xdr:to>
      <xdr:col>10</xdr:col>
      <xdr:colOff>165100</xdr:colOff>
      <xdr:row>82</xdr:row>
      <xdr:rowOff>5080</xdr:rowOff>
    </xdr:to>
    <xdr:sp macro="" textlink="">
      <xdr:nvSpPr>
        <xdr:cNvPr id="189" name="楕円 188">
          <a:extLst>
            <a:ext uri="{FF2B5EF4-FFF2-40B4-BE49-F238E27FC236}">
              <a16:creationId xmlns:a16="http://schemas.microsoft.com/office/drawing/2014/main" id="{1614CB95-B60E-4BE0-8AF1-E4B521608190}"/>
            </a:ext>
          </a:extLst>
        </xdr:cNvPr>
        <xdr:cNvSpPr/>
      </xdr:nvSpPr>
      <xdr:spPr>
        <a:xfrm>
          <a:off x="1968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125730</xdr:rowOff>
    </xdr:from>
    <xdr:to>
      <xdr:col>15</xdr:col>
      <xdr:colOff>50800</xdr:colOff>
      <xdr:row>82</xdr:row>
      <xdr:rowOff>87630</xdr:rowOff>
    </xdr:to>
    <xdr:cxnSp macro="">
      <xdr:nvCxnSpPr>
        <xdr:cNvPr id="190" name="直線コネクタ 189">
          <a:extLst>
            <a:ext uri="{FF2B5EF4-FFF2-40B4-BE49-F238E27FC236}">
              <a16:creationId xmlns:a16="http://schemas.microsoft.com/office/drawing/2014/main" id="{B1B03865-11AA-4EC2-BAB5-1900059B398D}"/>
            </a:ext>
          </a:extLst>
        </xdr:cNvPr>
        <xdr:cNvCxnSpPr/>
      </xdr:nvCxnSpPr>
      <xdr:spPr>
        <a:xfrm>
          <a:off x="2019300" y="140131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78757</xdr:rowOff>
    </xdr:from>
    <xdr:ext cx="405111" cy="259045"/>
    <xdr:sp macro="" textlink="">
      <xdr:nvSpPr>
        <xdr:cNvPr id="191" name="n_1aveValue【福祉施設】&#10;有形固定資産減価償却率">
          <a:extLst>
            <a:ext uri="{FF2B5EF4-FFF2-40B4-BE49-F238E27FC236}">
              <a16:creationId xmlns:a16="http://schemas.microsoft.com/office/drawing/2014/main" id="{7BBF179F-C3B4-465E-B6B1-88AAF5119747}"/>
            </a:ext>
          </a:extLst>
        </xdr:cNvPr>
        <xdr:cNvSpPr txBox="1"/>
      </xdr:nvSpPr>
      <xdr:spPr>
        <a:xfrm>
          <a:off x="3582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21607</xdr:rowOff>
    </xdr:from>
    <xdr:ext cx="405111" cy="259045"/>
    <xdr:sp macro="" textlink="">
      <xdr:nvSpPr>
        <xdr:cNvPr id="192" name="n_2aveValue【福祉施設】&#10;有形固定資産減価償却率">
          <a:extLst>
            <a:ext uri="{FF2B5EF4-FFF2-40B4-BE49-F238E27FC236}">
              <a16:creationId xmlns:a16="http://schemas.microsoft.com/office/drawing/2014/main" id="{5CCF3D5F-4AE0-4486-9993-2E5C9EB9CF35}"/>
            </a:ext>
          </a:extLst>
        </xdr:cNvPr>
        <xdr:cNvSpPr txBox="1"/>
      </xdr:nvSpPr>
      <xdr:spPr>
        <a:xfrm>
          <a:off x="2705744" y="1356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168291</xdr:rowOff>
    </xdr:from>
    <xdr:ext cx="405111" cy="259045"/>
    <xdr:sp macro="" textlink="">
      <xdr:nvSpPr>
        <xdr:cNvPr id="193" name="n_3aveValue【福祉施設】&#10;有形固定資産減価償却率">
          <a:extLst>
            <a:ext uri="{FF2B5EF4-FFF2-40B4-BE49-F238E27FC236}">
              <a16:creationId xmlns:a16="http://schemas.microsoft.com/office/drawing/2014/main" id="{EFDFEA0B-42D3-4CD2-94A4-98FA47B5280E}"/>
            </a:ext>
          </a:extLst>
        </xdr:cNvPr>
        <xdr:cNvSpPr txBox="1"/>
      </xdr:nvSpPr>
      <xdr:spPr>
        <a:xfrm>
          <a:off x="1816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194" name="n_4aveValue【福祉施設】&#10;有形固定資産減価償却率">
          <a:extLst>
            <a:ext uri="{FF2B5EF4-FFF2-40B4-BE49-F238E27FC236}">
              <a16:creationId xmlns:a16="http://schemas.microsoft.com/office/drawing/2014/main" id="{D3597BA3-3AF6-46B5-9F41-5066877F8EC1}"/>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28591</xdr:rowOff>
    </xdr:from>
    <xdr:ext cx="405111" cy="259045"/>
    <xdr:sp macro="" textlink="">
      <xdr:nvSpPr>
        <xdr:cNvPr id="195" name="n_1mainValue【福祉施設】&#10;有形固定資産減価償却率">
          <a:extLst>
            <a:ext uri="{FF2B5EF4-FFF2-40B4-BE49-F238E27FC236}">
              <a16:creationId xmlns:a16="http://schemas.microsoft.com/office/drawing/2014/main" id="{6F68C290-222B-407C-B092-80C631632FD7}"/>
            </a:ext>
          </a:extLst>
        </xdr:cNvPr>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129557</xdr:rowOff>
    </xdr:from>
    <xdr:ext cx="405111" cy="259045"/>
    <xdr:sp macro="" textlink="">
      <xdr:nvSpPr>
        <xdr:cNvPr id="196" name="n_2mainValue【福祉施設】&#10;有形固定資産減価償却率">
          <a:extLst>
            <a:ext uri="{FF2B5EF4-FFF2-40B4-BE49-F238E27FC236}">
              <a16:creationId xmlns:a16="http://schemas.microsoft.com/office/drawing/2014/main" id="{8D655EE3-B893-4318-8609-E4B0FBD17067}"/>
            </a:ext>
          </a:extLst>
        </xdr:cNvPr>
        <xdr:cNvSpPr txBox="1"/>
      </xdr:nvSpPr>
      <xdr:spPr>
        <a:xfrm>
          <a:off x="2705744"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167657</xdr:rowOff>
    </xdr:from>
    <xdr:ext cx="405111" cy="259045"/>
    <xdr:sp macro="" textlink="">
      <xdr:nvSpPr>
        <xdr:cNvPr id="197" name="n_3mainValue【福祉施設】&#10;有形固定資産減価償却率">
          <a:extLst>
            <a:ext uri="{FF2B5EF4-FFF2-40B4-BE49-F238E27FC236}">
              <a16:creationId xmlns:a16="http://schemas.microsoft.com/office/drawing/2014/main" id="{686F8F01-9654-4BBB-ACC0-6E56A2AC4D78}"/>
            </a:ext>
          </a:extLst>
        </xdr:cNvPr>
        <xdr:cNvSpPr txBox="1"/>
      </xdr:nvSpPr>
      <xdr:spPr>
        <a:xfrm>
          <a:off x="1816744" y="1405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8" name="正方形/長方形 197">
          <a:extLst>
            <a:ext uri="{FF2B5EF4-FFF2-40B4-BE49-F238E27FC236}">
              <a16:creationId xmlns:a16="http://schemas.microsoft.com/office/drawing/2014/main" id="{771915EC-B60F-4714-8846-BF5814468721}"/>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9" name="正方形/長方形 198">
          <a:extLst>
            <a:ext uri="{FF2B5EF4-FFF2-40B4-BE49-F238E27FC236}">
              <a16:creationId xmlns:a16="http://schemas.microsoft.com/office/drawing/2014/main" id="{D073869D-4993-4E7C-878D-CB1228F2776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0" name="正方形/長方形 199">
          <a:extLst>
            <a:ext uri="{FF2B5EF4-FFF2-40B4-BE49-F238E27FC236}">
              <a16:creationId xmlns:a16="http://schemas.microsoft.com/office/drawing/2014/main" id="{8EA736CB-BE63-474A-850F-D2FB0F2FC45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1" name="正方形/長方形 200">
          <a:extLst>
            <a:ext uri="{FF2B5EF4-FFF2-40B4-BE49-F238E27FC236}">
              <a16:creationId xmlns:a16="http://schemas.microsoft.com/office/drawing/2014/main" id="{4A914C52-2C36-41A4-A970-13175EDAA4E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2" name="正方形/長方形 201">
          <a:extLst>
            <a:ext uri="{FF2B5EF4-FFF2-40B4-BE49-F238E27FC236}">
              <a16:creationId xmlns:a16="http://schemas.microsoft.com/office/drawing/2014/main" id="{1884A9BC-B93C-422C-8A82-1783226818A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3" name="正方形/長方形 202">
          <a:extLst>
            <a:ext uri="{FF2B5EF4-FFF2-40B4-BE49-F238E27FC236}">
              <a16:creationId xmlns:a16="http://schemas.microsoft.com/office/drawing/2014/main" id="{7A35A8EA-A3F9-4570-A8C0-6DE83FCC672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4" name="正方形/長方形 203">
          <a:extLst>
            <a:ext uri="{FF2B5EF4-FFF2-40B4-BE49-F238E27FC236}">
              <a16:creationId xmlns:a16="http://schemas.microsoft.com/office/drawing/2014/main" id="{86747A40-EF80-40E7-9729-5C25D52FC857}"/>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05" name="正方形/長方形 204">
          <a:extLst>
            <a:ext uri="{FF2B5EF4-FFF2-40B4-BE49-F238E27FC236}">
              <a16:creationId xmlns:a16="http://schemas.microsoft.com/office/drawing/2014/main" id="{3BCC5EC0-A8B4-4281-9081-1DF1334BCF9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06" name="テキスト ボックス 205">
          <a:extLst>
            <a:ext uri="{FF2B5EF4-FFF2-40B4-BE49-F238E27FC236}">
              <a16:creationId xmlns:a16="http://schemas.microsoft.com/office/drawing/2014/main" id="{F0992E4A-B737-443A-95BD-C2EA140BC43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7" name="直線コネクタ 206">
          <a:extLst>
            <a:ext uri="{FF2B5EF4-FFF2-40B4-BE49-F238E27FC236}">
              <a16:creationId xmlns:a16="http://schemas.microsoft.com/office/drawing/2014/main" id="{A17D0A66-2EFE-428D-BCA0-700FDE51AE7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8" name="直線コネクタ 207">
          <a:extLst>
            <a:ext uri="{FF2B5EF4-FFF2-40B4-BE49-F238E27FC236}">
              <a16:creationId xmlns:a16="http://schemas.microsoft.com/office/drawing/2014/main" id="{0472AE06-9D5A-453F-A19E-D7717E440C8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9" name="テキスト ボックス 208">
          <a:extLst>
            <a:ext uri="{FF2B5EF4-FFF2-40B4-BE49-F238E27FC236}">
              <a16:creationId xmlns:a16="http://schemas.microsoft.com/office/drawing/2014/main" id="{FF2B28F6-B293-425A-9641-3CADEFFC792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10" name="直線コネクタ 209">
          <a:extLst>
            <a:ext uri="{FF2B5EF4-FFF2-40B4-BE49-F238E27FC236}">
              <a16:creationId xmlns:a16="http://schemas.microsoft.com/office/drawing/2014/main" id="{79DBE04E-7B08-408D-89B1-95DC5837CA5F}"/>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11" name="テキスト ボックス 210">
          <a:extLst>
            <a:ext uri="{FF2B5EF4-FFF2-40B4-BE49-F238E27FC236}">
              <a16:creationId xmlns:a16="http://schemas.microsoft.com/office/drawing/2014/main" id="{D4E15DBB-128E-4901-9E0C-09A6257B08F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12" name="直線コネクタ 211">
          <a:extLst>
            <a:ext uri="{FF2B5EF4-FFF2-40B4-BE49-F238E27FC236}">
              <a16:creationId xmlns:a16="http://schemas.microsoft.com/office/drawing/2014/main" id="{5D1DB519-520D-4E04-953B-7CBF1C45140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13" name="テキスト ボックス 212">
          <a:extLst>
            <a:ext uri="{FF2B5EF4-FFF2-40B4-BE49-F238E27FC236}">
              <a16:creationId xmlns:a16="http://schemas.microsoft.com/office/drawing/2014/main" id="{47B46E14-6D54-47C0-93F4-BE6BD5CC839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14" name="直線コネクタ 213">
          <a:extLst>
            <a:ext uri="{FF2B5EF4-FFF2-40B4-BE49-F238E27FC236}">
              <a16:creationId xmlns:a16="http://schemas.microsoft.com/office/drawing/2014/main" id="{F52B8FB7-307A-415C-8F09-87C0F38DA9F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15" name="テキスト ボックス 214">
          <a:extLst>
            <a:ext uri="{FF2B5EF4-FFF2-40B4-BE49-F238E27FC236}">
              <a16:creationId xmlns:a16="http://schemas.microsoft.com/office/drawing/2014/main" id="{0CD7AB75-8FF9-4DE9-AE6A-97F16A28FC31}"/>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16" name="直線コネクタ 215">
          <a:extLst>
            <a:ext uri="{FF2B5EF4-FFF2-40B4-BE49-F238E27FC236}">
              <a16:creationId xmlns:a16="http://schemas.microsoft.com/office/drawing/2014/main" id="{88A7429B-0868-457A-83A8-EA0540924A2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7" name="テキスト ボックス 216">
          <a:extLst>
            <a:ext uri="{FF2B5EF4-FFF2-40B4-BE49-F238E27FC236}">
              <a16:creationId xmlns:a16="http://schemas.microsoft.com/office/drawing/2014/main" id="{AA0EA4EC-AE3B-4EB3-A813-1E680FC460A7}"/>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8" name="直線コネクタ 217">
          <a:extLst>
            <a:ext uri="{FF2B5EF4-FFF2-40B4-BE49-F238E27FC236}">
              <a16:creationId xmlns:a16="http://schemas.microsoft.com/office/drawing/2014/main" id="{D34515E5-AB6C-4B2A-A8A2-54BC2556F13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9" name="テキスト ボックス 218">
          <a:extLst>
            <a:ext uri="{FF2B5EF4-FFF2-40B4-BE49-F238E27FC236}">
              <a16:creationId xmlns:a16="http://schemas.microsoft.com/office/drawing/2014/main" id="{952DC7FE-098C-4A4B-84C0-EF9F0BAD8B22}"/>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0" name="【福祉施設】&#10;一人当たり面積グラフ枠">
          <a:extLst>
            <a:ext uri="{FF2B5EF4-FFF2-40B4-BE49-F238E27FC236}">
              <a16:creationId xmlns:a16="http://schemas.microsoft.com/office/drawing/2014/main" id="{1BC2B00B-3B7B-43CF-ACC9-A45992F1CD3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21" name="直線コネクタ 220">
          <a:extLst>
            <a:ext uri="{FF2B5EF4-FFF2-40B4-BE49-F238E27FC236}">
              <a16:creationId xmlns:a16="http://schemas.microsoft.com/office/drawing/2014/main" id="{7E7CA118-A8F6-4452-813D-04D63215B7C3}"/>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22" name="【福祉施設】&#10;一人当たり面積最小値テキスト">
          <a:extLst>
            <a:ext uri="{FF2B5EF4-FFF2-40B4-BE49-F238E27FC236}">
              <a16:creationId xmlns:a16="http://schemas.microsoft.com/office/drawing/2014/main" id="{E1C26605-D576-4450-ACE9-7F64B9BE7D85}"/>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23" name="直線コネクタ 222">
          <a:extLst>
            <a:ext uri="{FF2B5EF4-FFF2-40B4-BE49-F238E27FC236}">
              <a16:creationId xmlns:a16="http://schemas.microsoft.com/office/drawing/2014/main" id="{D67066B3-F391-4E3C-8EAE-760EF35F5590}"/>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24" name="【福祉施設】&#10;一人当たり面積最大値テキスト">
          <a:extLst>
            <a:ext uri="{FF2B5EF4-FFF2-40B4-BE49-F238E27FC236}">
              <a16:creationId xmlns:a16="http://schemas.microsoft.com/office/drawing/2014/main" id="{7F8D16C1-7A4D-48F9-AD63-EE52C77464C1}"/>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25" name="直線コネクタ 224">
          <a:extLst>
            <a:ext uri="{FF2B5EF4-FFF2-40B4-BE49-F238E27FC236}">
              <a16:creationId xmlns:a16="http://schemas.microsoft.com/office/drawing/2014/main" id="{7883A734-E712-46AC-A10D-69E03A5A0A91}"/>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26" name="【福祉施設】&#10;一人当たり面積平均値テキスト">
          <a:extLst>
            <a:ext uri="{FF2B5EF4-FFF2-40B4-BE49-F238E27FC236}">
              <a16:creationId xmlns:a16="http://schemas.microsoft.com/office/drawing/2014/main" id="{0657B08D-B371-4FC7-B9D3-322CE56BE849}"/>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27" name="フローチャート: 判断 226">
          <a:extLst>
            <a:ext uri="{FF2B5EF4-FFF2-40B4-BE49-F238E27FC236}">
              <a16:creationId xmlns:a16="http://schemas.microsoft.com/office/drawing/2014/main" id="{9468AFA1-5BE7-47F3-9A52-6C471CD9D4E9}"/>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28" name="フローチャート: 判断 227">
          <a:extLst>
            <a:ext uri="{FF2B5EF4-FFF2-40B4-BE49-F238E27FC236}">
              <a16:creationId xmlns:a16="http://schemas.microsoft.com/office/drawing/2014/main" id="{78DC51D4-0209-457B-8525-C91038F0C139}"/>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29" name="フローチャート: 判断 228">
          <a:extLst>
            <a:ext uri="{FF2B5EF4-FFF2-40B4-BE49-F238E27FC236}">
              <a16:creationId xmlns:a16="http://schemas.microsoft.com/office/drawing/2014/main" id="{C3ACDF5E-A21D-41FB-B551-ADFDF5160A22}"/>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30" name="フローチャート: 判断 229">
          <a:extLst>
            <a:ext uri="{FF2B5EF4-FFF2-40B4-BE49-F238E27FC236}">
              <a16:creationId xmlns:a16="http://schemas.microsoft.com/office/drawing/2014/main" id="{87F009DE-4372-4C5F-AE56-87A7381E071E}"/>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31" name="フローチャート: 判断 230">
          <a:extLst>
            <a:ext uri="{FF2B5EF4-FFF2-40B4-BE49-F238E27FC236}">
              <a16:creationId xmlns:a16="http://schemas.microsoft.com/office/drawing/2014/main" id="{AE766220-55F5-4EA8-BC6E-10CBBB4DFDCE}"/>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E1B2FA7C-97D8-41CE-8327-AFA534C355F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DE12ABCA-C155-45E0-A3AA-B0AB4E2EEC5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64BB85DA-DAF4-444B-A7AB-F87E912D04E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28E3C276-D89F-49F5-9803-5A74A53C56D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AF95B1B3-818C-42C2-B04B-5529A4611A1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42926</xdr:rowOff>
    </xdr:from>
    <xdr:to>
      <xdr:col>55</xdr:col>
      <xdr:colOff>50800</xdr:colOff>
      <xdr:row>80</xdr:row>
      <xdr:rowOff>144526</xdr:rowOff>
    </xdr:to>
    <xdr:sp macro="" textlink="">
      <xdr:nvSpPr>
        <xdr:cNvPr id="237" name="楕円 236">
          <a:extLst>
            <a:ext uri="{FF2B5EF4-FFF2-40B4-BE49-F238E27FC236}">
              <a16:creationId xmlns:a16="http://schemas.microsoft.com/office/drawing/2014/main" id="{48158D28-1F2A-42C5-A935-1BA2CBFEABD1}"/>
            </a:ext>
          </a:extLst>
        </xdr:cNvPr>
        <xdr:cNvSpPr/>
      </xdr:nvSpPr>
      <xdr:spPr>
        <a:xfrm>
          <a:off x="10426700" y="1375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65803</xdr:rowOff>
    </xdr:from>
    <xdr:ext cx="469744" cy="259045"/>
    <xdr:sp macro="" textlink="">
      <xdr:nvSpPr>
        <xdr:cNvPr id="238" name="【福祉施設】&#10;一人当たり面積該当値テキスト">
          <a:extLst>
            <a:ext uri="{FF2B5EF4-FFF2-40B4-BE49-F238E27FC236}">
              <a16:creationId xmlns:a16="http://schemas.microsoft.com/office/drawing/2014/main" id="{36673AFA-250C-494B-AFED-DD30A3B11908}"/>
            </a:ext>
          </a:extLst>
        </xdr:cNvPr>
        <xdr:cNvSpPr txBox="1"/>
      </xdr:nvSpPr>
      <xdr:spPr>
        <a:xfrm>
          <a:off x="10515600" y="1361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61976</xdr:rowOff>
    </xdr:from>
    <xdr:to>
      <xdr:col>50</xdr:col>
      <xdr:colOff>165100</xdr:colOff>
      <xdr:row>80</xdr:row>
      <xdr:rowOff>163576</xdr:rowOff>
    </xdr:to>
    <xdr:sp macro="" textlink="">
      <xdr:nvSpPr>
        <xdr:cNvPr id="239" name="楕円 238">
          <a:extLst>
            <a:ext uri="{FF2B5EF4-FFF2-40B4-BE49-F238E27FC236}">
              <a16:creationId xmlns:a16="http://schemas.microsoft.com/office/drawing/2014/main" id="{87237A22-A635-4CB8-8EB8-FA86588F6A9C}"/>
            </a:ext>
          </a:extLst>
        </xdr:cNvPr>
        <xdr:cNvSpPr/>
      </xdr:nvSpPr>
      <xdr:spPr>
        <a:xfrm>
          <a:off x="9588500" y="1377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93726</xdr:rowOff>
    </xdr:from>
    <xdr:to>
      <xdr:col>55</xdr:col>
      <xdr:colOff>0</xdr:colOff>
      <xdr:row>80</xdr:row>
      <xdr:rowOff>112776</xdr:rowOff>
    </xdr:to>
    <xdr:cxnSp macro="">
      <xdr:nvCxnSpPr>
        <xdr:cNvPr id="240" name="直線コネクタ 239">
          <a:extLst>
            <a:ext uri="{FF2B5EF4-FFF2-40B4-BE49-F238E27FC236}">
              <a16:creationId xmlns:a16="http://schemas.microsoft.com/office/drawing/2014/main" id="{DC4F6352-7F5E-4EDF-89F8-C39F0CF13C8D}"/>
            </a:ext>
          </a:extLst>
        </xdr:cNvPr>
        <xdr:cNvCxnSpPr/>
      </xdr:nvCxnSpPr>
      <xdr:spPr>
        <a:xfrm flipV="1">
          <a:off x="9639300" y="13809726"/>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65787</xdr:rowOff>
    </xdr:from>
    <xdr:to>
      <xdr:col>46</xdr:col>
      <xdr:colOff>38100</xdr:colOff>
      <xdr:row>80</xdr:row>
      <xdr:rowOff>167387</xdr:rowOff>
    </xdr:to>
    <xdr:sp macro="" textlink="">
      <xdr:nvSpPr>
        <xdr:cNvPr id="241" name="楕円 240">
          <a:extLst>
            <a:ext uri="{FF2B5EF4-FFF2-40B4-BE49-F238E27FC236}">
              <a16:creationId xmlns:a16="http://schemas.microsoft.com/office/drawing/2014/main" id="{7D546D4C-5561-4907-A98F-F7BB01FDFF7D}"/>
            </a:ext>
          </a:extLst>
        </xdr:cNvPr>
        <xdr:cNvSpPr/>
      </xdr:nvSpPr>
      <xdr:spPr>
        <a:xfrm>
          <a:off x="8699500" y="137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112776</xdr:rowOff>
    </xdr:from>
    <xdr:to>
      <xdr:col>50</xdr:col>
      <xdr:colOff>114300</xdr:colOff>
      <xdr:row>80</xdr:row>
      <xdr:rowOff>116587</xdr:rowOff>
    </xdr:to>
    <xdr:cxnSp macro="">
      <xdr:nvCxnSpPr>
        <xdr:cNvPr id="242" name="直線コネクタ 241">
          <a:extLst>
            <a:ext uri="{FF2B5EF4-FFF2-40B4-BE49-F238E27FC236}">
              <a16:creationId xmlns:a16="http://schemas.microsoft.com/office/drawing/2014/main" id="{179CD2A5-8FE1-4AB6-B338-E8EB198C6A4D}"/>
            </a:ext>
          </a:extLst>
        </xdr:cNvPr>
        <xdr:cNvCxnSpPr/>
      </xdr:nvCxnSpPr>
      <xdr:spPr>
        <a:xfrm flipV="1">
          <a:off x="8750300" y="13828776"/>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168275</xdr:rowOff>
    </xdr:from>
    <xdr:to>
      <xdr:col>41</xdr:col>
      <xdr:colOff>101600</xdr:colOff>
      <xdr:row>81</xdr:row>
      <xdr:rowOff>98425</xdr:rowOff>
    </xdr:to>
    <xdr:sp macro="" textlink="">
      <xdr:nvSpPr>
        <xdr:cNvPr id="243" name="楕円 242">
          <a:extLst>
            <a:ext uri="{FF2B5EF4-FFF2-40B4-BE49-F238E27FC236}">
              <a16:creationId xmlns:a16="http://schemas.microsoft.com/office/drawing/2014/main" id="{0AE870B4-AF2C-4B53-8EB8-541DCF9FE772}"/>
            </a:ext>
          </a:extLst>
        </xdr:cNvPr>
        <xdr:cNvSpPr/>
      </xdr:nvSpPr>
      <xdr:spPr>
        <a:xfrm>
          <a:off x="7810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116587</xdr:rowOff>
    </xdr:from>
    <xdr:to>
      <xdr:col>45</xdr:col>
      <xdr:colOff>177800</xdr:colOff>
      <xdr:row>81</xdr:row>
      <xdr:rowOff>47625</xdr:rowOff>
    </xdr:to>
    <xdr:cxnSp macro="">
      <xdr:nvCxnSpPr>
        <xdr:cNvPr id="244" name="直線コネクタ 243">
          <a:extLst>
            <a:ext uri="{FF2B5EF4-FFF2-40B4-BE49-F238E27FC236}">
              <a16:creationId xmlns:a16="http://schemas.microsoft.com/office/drawing/2014/main" id="{5B77AC1A-D967-4358-B9D6-542AFDAB7C2A}"/>
            </a:ext>
          </a:extLst>
        </xdr:cNvPr>
        <xdr:cNvCxnSpPr/>
      </xdr:nvCxnSpPr>
      <xdr:spPr>
        <a:xfrm flipV="1">
          <a:off x="7861300" y="13832587"/>
          <a:ext cx="889000" cy="10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245" name="n_1aveValue【福祉施設】&#10;一人当たり面積">
          <a:extLst>
            <a:ext uri="{FF2B5EF4-FFF2-40B4-BE49-F238E27FC236}">
              <a16:creationId xmlns:a16="http://schemas.microsoft.com/office/drawing/2014/main" id="{2FC50D32-DBF9-4C05-A55A-6519DBF52164}"/>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46" name="n_2aveValue【福祉施設】&#10;一人当たり面積">
          <a:extLst>
            <a:ext uri="{FF2B5EF4-FFF2-40B4-BE49-F238E27FC236}">
              <a16:creationId xmlns:a16="http://schemas.microsoft.com/office/drawing/2014/main" id="{C80B8994-8F70-49DF-8F11-9C00EA5019D4}"/>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247" name="n_3aveValue【福祉施設】&#10;一人当たり面積">
          <a:extLst>
            <a:ext uri="{FF2B5EF4-FFF2-40B4-BE49-F238E27FC236}">
              <a16:creationId xmlns:a16="http://schemas.microsoft.com/office/drawing/2014/main" id="{01DCE13C-E7C6-4B4C-AF9E-1C55918025F9}"/>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48" name="n_4aveValue【福祉施設】&#10;一人当たり面積">
          <a:extLst>
            <a:ext uri="{FF2B5EF4-FFF2-40B4-BE49-F238E27FC236}">
              <a16:creationId xmlns:a16="http://schemas.microsoft.com/office/drawing/2014/main" id="{E1434343-362C-4A01-B0AA-F61A19C0B88D}"/>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8653</xdr:rowOff>
    </xdr:from>
    <xdr:ext cx="469744" cy="259045"/>
    <xdr:sp macro="" textlink="">
      <xdr:nvSpPr>
        <xdr:cNvPr id="249" name="n_1mainValue【福祉施設】&#10;一人当たり面積">
          <a:extLst>
            <a:ext uri="{FF2B5EF4-FFF2-40B4-BE49-F238E27FC236}">
              <a16:creationId xmlns:a16="http://schemas.microsoft.com/office/drawing/2014/main" id="{F9D92E43-E6F4-4257-B58F-7785F2BA0D1E}"/>
            </a:ext>
          </a:extLst>
        </xdr:cNvPr>
        <xdr:cNvSpPr txBox="1"/>
      </xdr:nvSpPr>
      <xdr:spPr>
        <a:xfrm>
          <a:off x="9391727" y="1355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12464</xdr:rowOff>
    </xdr:from>
    <xdr:ext cx="469744" cy="259045"/>
    <xdr:sp macro="" textlink="">
      <xdr:nvSpPr>
        <xdr:cNvPr id="250" name="n_2mainValue【福祉施設】&#10;一人当たり面積">
          <a:extLst>
            <a:ext uri="{FF2B5EF4-FFF2-40B4-BE49-F238E27FC236}">
              <a16:creationId xmlns:a16="http://schemas.microsoft.com/office/drawing/2014/main" id="{23D3CF77-6CF3-457C-A610-EE2B6DBDA415}"/>
            </a:ext>
          </a:extLst>
        </xdr:cNvPr>
        <xdr:cNvSpPr txBox="1"/>
      </xdr:nvSpPr>
      <xdr:spPr>
        <a:xfrm>
          <a:off x="8515427" y="13557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114952</xdr:rowOff>
    </xdr:from>
    <xdr:ext cx="469744" cy="259045"/>
    <xdr:sp macro="" textlink="">
      <xdr:nvSpPr>
        <xdr:cNvPr id="251" name="n_3mainValue【福祉施設】&#10;一人当たり面積">
          <a:extLst>
            <a:ext uri="{FF2B5EF4-FFF2-40B4-BE49-F238E27FC236}">
              <a16:creationId xmlns:a16="http://schemas.microsoft.com/office/drawing/2014/main" id="{6139B2C3-1056-4F59-BA95-56E3A1128CA6}"/>
            </a:ext>
          </a:extLst>
        </xdr:cNvPr>
        <xdr:cNvSpPr txBox="1"/>
      </xdr:nvSpPr>
      <xdr:spPr>
        <a:xfrm>
          <a:off x="7626427" y="1365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2" name="正方形/長方形 251">
          <a:extLst>
            <a:ext uri="{FF2B5EF4-FFF2-40B4-BE49-F238E27FC236}">
              <a16:creationId xmlns:a16="http://schemas.microsoft.com/office/drawing/2014/main" id="{53876C57-04C4-4D64-A68A-5937F64DCDC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3" name="正方形/長方形 252">
          <a:extLst>
            <a:ext uri="{FF2B5EF4-FFF2-40B4-BE49-F238E27FC236}">
              <a16:creationId xmlns:a16="http://schemas.microsoft.com/office/drawing/2014/main" id="{44B59D6F-34FE-4EEC-85B0-BD4BC19B989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4" name="正方形/長方形 253">
          <a:extLst>
            <a:ext uri="{FF2B5EF4-FFF2-40B4-BE49-F238E27FC236}">
              <a16:creationId xmlns:a16="http://schemas.microsoft.com/office/drawing/2014/main" id="{93D05CE7-79DE-4469-B71E-4DCC385784E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5" name="正方形/長方形 254">
          <a:extLst>
            <a:ext uri="{FF2B5EF4-FFF2-40B4-BE49-F238E27FC236}">
              <a16:creationId xmlns:a16="http://schemas.microsoft.com/office/drawing/2014/main" id="{37D6FD7A-2AE9-4DDE-AEEC-668758ABA42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6" name="正方形/長方形 255">
          <a:extLst>
            <a:ext uri="{FF2B5EF4-FFF2-40B4-BE49-F238E27FC236}">
              <a16:creationId xmlns:a16="http://schemas.microsoft.com/office/drawing/2014/main" id="{4C0E7F46-0C9A-4457-ADB1-B2A834269DB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7" name="正方形/長方形 256">
          <a:extLst>
            <a:ext uri="{FF2B5EF4-FFF2-40B4-BE49-F238E27FC236}">
              <a16:creationId xmlns:a16="http://schemas.microsoft.com/office/drawing/2014/main" id="{C31724C3-F76D-4F18-A83C-E540DA29C8B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8" name="正方形/長方形 257">
          <a:extLst>
            <a:ext uri="{FF2B5EF4-FFF2-40B4-BE49-F238E27FC236}">
              <a16:creationId xmlns:a16="http://schemas.microsoft.com/office/drawing/2014/main" id="{F663631C-76DD-4AA3-941C-1A836DE2CD1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9" name="正方形/長方形 258">
          <a:extLst>
            <a:ext uri="{FF2B5EF4-FFF2-40B4-BE49-F238E27FC236}">
              <a16:creationId xmlns:a16="http://schemas.microsoft.com/office/drawing/2014/main" id="{29397EC5-F694-4C3D-A752-94210A97A29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0" name="正方形/長方形 259">
          <a:extLst>
            <a:ext uri="{FF2B5EF4-FFF2-40B4-BE49-F238E27FC236}">
              <a16:creationId xmlns:a16="http://schemas.microsoft.com/office/drawing/2014/main" id="{3508E342-1321-4803-84F5-2E1593CA14C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1" name="正方形/長方形 260">
          <a:extLst>
            <a:ext uri="{FF2B5EF4-FFF2-40B4-BE49-F238E27FC236}">
              <a16:creationId xmlns:a16="http://schemas.microsoft.com/office/drawing/2014/main" id="{093D026F-973F-423D-9EBA-C12860B53C6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2" name="正方形/長方形 261">
          <a:extLst>
            <a:ext uri="{FF2B5EF4-FFF2-40B4-BE49-F238E27FC236}">
              <a16:creationId xmlns:a16="http://schemas.microsoft.com/office/drawing/2014/main" id="{5DECFA3B-3D0F-4C34-B116-9D355B5379F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3" name="正方形/長方形 262">
          <a:extLst>
            <a:ext uri="{FF2B5EF4-FFF2-40B4-BE49-F238E27FC236}">
              <a16:creationId xmlns:a16="http://schemas.microsoft.com/office/drawing/2014/main" id="{5B988C77-7EA2-4D04-BC11-B8F55923699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4" name="正方形/長方形 263">
          <a:extLst>
            <a:ext uri="{FF2B5EF4-FFF2-40B4-BE49-F238E27FC236}">
              <a16:creationId xmlns:a16="http://schemas.microsoft.com/office/drawing/2014/main" id="{FC8AD0F1-64BA-42C5-928A-AC8A1EFD593E}"/>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5" name="正方形/長方形 264">
          <a:extLst>
            <a:ext uri="{FF2B5EF4-FFF2-40B4-BE49-F238E27FC236}">
              <a16:creationId xmlns:a16="http://schemas.microsoft.com/office/drawing/2014/main" id="{66B9732C-8A25-48EE-8261-3B417EC2BE9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6" name="正方形/長方形 265">
          <a:extLst>
            <a:ext uri="{FF2B5EF4-FFF2-40B4-BE49-F238E27FC236}">
              <a16:creationId xmlns:a16="http://schemas.microsoft.com/office/drawing/2014/main" id="{693D9300-2E32-4AC0-8B9A-C06954E477C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7" name="正方形/長方形 266">
          <a:extLst>
            <a:ext uri="{FF2B5EF4-FFF2-40B4-BE49-F238E27FC236}">
              <a16:creationId xmlns:a16="http://schemas.microsoft.com/office/drawing/2014/main" id="{32494BDE-71D6-4D68-9135-AEEF67C048F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8" name="正方形/長方形 267">
          <a:extLst>
            <a:ext uri="{FF2B5EF4-FFF2-40B4-BE49-F238E27FC236}">
              <a16:creationId xmlns:a16="http://schemas.microsoft.com/office/drawing/2014/main" id="{E40DBED9-3DD4-4140-83CF-2D01E0408A9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9" name="正方形/長方形 268">
          <a:extLst>
            <a:ext uri="{FF2B5EF4-FFF2-40B4-BE49-F238E27FC236}">
              <a16:creationId xmlns:a16="http://schemas.microsoft.com/office/drawing/2014/main" id="{F23408A0-1087-4095-A75F-0CF3829DB22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0" name="正方形/長方形 269">
          <a:extLst>
            <a:ext uri="{FF2B5EF4-FFF2-40B4-BE49-F238E27FC236}">
              <a16:creationId xmlns:a16="http://schemas.microsoft.com/office/drawing/2014/main" id="{9EF96190-E61F-4BFC-A32F-0EFCD80DEC6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1" name="正方形/長方形 270">
          <a:extLst>
            <a:ext uri="{FF2B5EF4-FFF2-40B4-BE49-F238E27FC236}">
              <a16:creationId xmlns:a16="http://schemas.microsoft.com/office/drawing/2014/main" id="{6308951E-34B0-4614-A25B-28E2C67D8C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2" name="正方形/長方形 271">
          <a:extLst>
            <a:ext uri="{FF2B5EF4-FFF2-40B4-BE49-F238E27FC236}">
              <a16:creationId xmlns:a16="http://schemas.microsoft.com/office/drawing/2014/main" id="{60EE1539-2373-43D7-9811-2574C94192C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3" name="正方形/長方形 272">
          <a:extLst>
            <a:ext uri="{FF2B5EF4-FFF2-40B4-BE49-F238E27FC236}">
              <a16:creationId xmlns:a16="http://schemas.microsoft.com/office/drawing/2014/main" id="{BE0E5D92-C370-41B4-83B7-D2CCDEAC685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4" name="正方形/長方形 273">
          <a:extLst>
            <a:ext uri="{FF2B5EF4-FFF2-40B4-BE49-F238E27FC236}">
              <a16:creationId xmlns:a16="http://schemas.microsoft.com/office/drawing/2014/main" id="{A7429104-F7BF-465F-9197-1B54C96E39D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5" name="正方形/長方形 274">
          <a:extLst>
            <a:ext uri="{FF2B5EF4-FFF2-40B4-BE49-F238E27FC236}">
              <a16:creationId xmlns:a16="http://schemas.microsoft.com/office/drawing/2014/main" id="{4D4903D8-1DCB-4B18-9831-48345214546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6" name="テキスト ボックス 275">
          <a:extLst>
            <a:ext uri="{FF2B5EF4-FFF2-40B4-BE49-F238E27FC236}">
              <a16:creationId xmlns:a16="http://schemas.microsoft.com/office/drawing/2014/main" id="{4BA0E1BE-B6F8-4304-ADEA-EDE8FAAA328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7" name="直線コネクタ 276">
          <a:extLst>
            <a:ext uri="{FF2B5EF4-FFF2-40B4-BE49-F238E27FC236}">
              <a16:creationId xmlns:a16="http://schemas.microsoft.com/office/drawing/2014/main" id="{D40D5644-6E8A-45B4-B585-C8DE46C699F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8" name="テキスト ボックス 277">
          <a:extLst>
            <a:ext uri="{FF2B5EF4-FFF2-40B4-BE49-F238E27FC236}">
              <a16:creationId xmlns:a16="http://schemas.microsoft.com/office/drawing/2014/main" id="{942FCC91-A0A5-491E-AFA8-CA634626533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79" name="直線コネクタ 278">
          <a:extLst>
            <a:ext uri="{FF2B5EF4-FFF2-40B4-BE49-F238E27FC236}">
              <a16:creationId xmlns:a16="http://schemas.microsoft.com/office/drawing/2014/main" id="{4BC59C7C-0926-48AA-8F05-CC62C2CEAF6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0" name="テキスト ボックス 279">
          <a:extLst>
            <a:ext uri="{FF2B5EF4-FFF2-40B4-BE49-F238E27FC236}">
              <a16:creationId xmlns:a16="http://schemas.microsoft.com/office/drawing/2014/main" id="{069232CE-48A1-4E4B-BCD8-7DDDCED02CE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1" name="直線コネクタ 280">
          <a:extLst>
            <a:ext uri="{FF2B5EF4-FFF2-40B4-BE49-F238E27FC236}">
              <a16:creationId xmlns:a16="http://schemas.microsoft.com/office/drawing/2014/main" id="{5B0F23C5-5CEB-47B7-B249-4AA72EA7F9EF}"/>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2" name="テキスト ボックス 281">
          <a:extLst>
            <a:ext uri="{FF2B5EF4-FFF2-40B4-BE49-F238E27FC236}">
              <a16:creationId xmlns:a16="http://schemas.microsoft.com/office/drawing/2014/main" id="{B9C7D181-54B6-4411-8F25-E58DF93339D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3" name="直線コネクタ 282">
          <a:extLst>
            <a:ext uri="{FF2B5EF4-FFF2-40B4-BE49-F238E27FC236}">
              <a16:creationId xmlns:a16="http://schemas.microsoft.com/office/drawing/2014/main" id="{402E6678-0BF6-4E76-A553-A200A6FC12C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4" name="テキスト ボックス 283">
          <a:extLst>
            <a:ext uri="{FF2B5EF4-FFF2-40B4-BE49-F238E27FC236}">
              <a16:creationId xmlns:a16="http://schemas.microsoft.com/office/drawing/2014/main" id="{938E507B-548A-445C-8D9C-F1E3155C34B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5" name="直線コネクタ 284">
          <a:extLst>
            <a:ext uri="{FF2B5EF4-FFF2-40B4-BE49-F238E27FC236}">
              <a16:creationId xmlns:a16="http://schemas.microsoft.com/office/drawing/2014/main" id="{740289C4-9E92-445F-9A83-BBC93B6D79E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6" name="テキスト ボックス 285">
          <a:extLst>
            <a:ext uri="{FF2B5EF4-FFF2-40B4-BE49-F238E27FC236}">
              <a16:creationId xmlns:a16="http://schemas.microsoft.com/office/drawing/2014/main" id="{EE0A8D3C-6529-4C53-9759-8E54DD5E6C8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7" name="直線コネクタ 286">
          <a:extLst>
            <a:ext uri="{FF2B5EF4-FFF2-40B4-BE49-F238E27FC236}">
              <a16:creationId xmlns:a16="http://schemas.microsoft.com/office/drawing/2014/main" id="{77E20FFC-BD6D-43F5-B398-C27457C6A02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8" name="テキスト ボックス 287">
          <a:extLst>
            <a:ext uri="{FF2B5EF4-FFF2-40B4-BE49-F238E27FC236}">
              <a16:creationId xmlns:a16="http://schemas.microsoft.com/office/drawing/2014/main" id="{1D2F2FA2-8FA9-4BF1-9CE2-8CAF4E1C6D2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9" name="直線コネクタ 288">
          <a:extLst>
            <a:ext uri="{FF2B5EF4-FFF2-40B4-BE49-F238E27FC236}">
              <a16:creationId xmlns:a16="http://schemas.microsoft.com/office/drawing/2014/main" id="{9616331C-76B2-4739-A093-BB488E01229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0" name="テキスト ボックス 289">
          <a:extLst>
            <a:ext uri="{FF2B5EF4-FFF2-40B4-BE49-F238E27FC236}">
              <a16:creationId xmlns:a16="http://schemas.microsoft.com/office/drawing/2014/main" id="{D206906C-2CC2-43FA-88D5-FD180498009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1" name="直線コネクタ 290">
          <a:extLst>
            <a:ext uri="{FF2B5EF4-FFF2-40B4-BE49-F238E27FC236}">
              <a16:creationId xmlns:a16="http://schemas.microsoft.com/office/drawing/2014/main" id="{0FA6A237-08DB-4F10-838F-31BF4EBFAAD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一般廃棄物処理施設】&#10;有形固定資産減価償却率グラフ枠">
          <a:extLst>
            <a:ext uri="{FF2B5EF4-FFF2-40B4-BE49-F238E27FC236}">
              <a16:creationId xmlns:a16="http://schemas.microsoft.com/office/drawing/2014/main" id="{28279295-A412-4EEE-A984-40EE94622F0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293" name="直線コネクタ 292">
          <a:extLst>
            <a:ext uri="{FF2B5EF4-FFF2-40B4-BE49-F238E27FC236}">
              <a16:creationId xmlns:a16="http://schemas.microsoft.com/office/drawing/2014/main" id="{709451BE-81ED-4E64-8E02-3CDEDD4E9758}"/>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294" name="【一般廃棄物処理施設】&#10;有形固定資産減価償却率最小値テキスト">
          <a:extLst>
            <a:ext uri="{FF2B5EF4-FFF2-40B4-BE49-F238E27FC236}">
              <a16:creationId xmlns:a16="http://schemas.microsoft.com/office/drawing/2014/main" id="{EA3A6976-7467-440E-B404-EB53E2206A18}"/>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295" name="直線コネクタ 294">
          <a:extLst>
            <a:ext uri="{FF2B5EF4-FFF2-40B4-BE49-F238E27FC236}">
              <a16:creationId xmlns:a16="http://schemas.microsoft.com/office/drawing/2014/main" id="{3D63200B-15A1-4E28-954F-0EB8E3C395A9}"/>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296" name="【一般廃棄物処理施設】&#10;有形固定資産減価償却率最大値テキスト">
          <a:extLst>
            <a:ext uri="{FF2B5EF4-FFF2-40B4-BE49-F238E27FC236}">
              <a16:creationId xmlns:a16="http://schemas.microsoft.com/office/drawing/2014/main" id="{235B1927-5A00-4711-8FDD-F34015475F71}"/>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297" name="直線コネクタ 296">
          <a:extLst>
            <a:ext uri="{FF2B5EF4-FFF2-40B4-BE49-F238E27FC236}">
              <a16:creationId xmlns:a16="http://schemas.microsoft.com/office/drawing/2014/main" id="{87A69F87-1D74-4176-8758-32DCA38D35B6}"/>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298" name="【一般廃棄物処理施設】&#10;有形固定資産減価償却率平均値テキスト">
          <a:extLst>
            <a:ext uri="{FF2B5EF4-FFF2-40B4-BE49-F238E27FC236}">
              <a16:creationId xmlns:a16="http://schemas.microsoft.com/office/drawing/2014/main" id="{0B3513A3-62BD-4F64-8B8E-48B11A349203}"/>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299" name="フローチャート: 判断 298">
          <a:extLst>
            <a:ext uri="{FF2B5EF4-FFF2-40B4-BE49-F238E27FC236}">
              <a16:creationId xmlns:a16="http://schemas.microsoft.com/office/drawing/2014/main" id="{B3A54C01-4E51-48E5-AC31-D8BA36CCAB19}"/>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00" name="フローチャート: 判断 299">
          <a:extLst>
            <a:ext uri="{FF2B5EF4-FFF2-40B4-BE49-F238E27FC236}">
              <a16:creationId xmlns:a16="http://schemas.microsoft.com/office/drawing/2014/main" id="{4A97AD56-80DC-40A1-9BBB-046836441F09}"/>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01" name="フローチャート: 判断 300">
          <a:extLst>
            <a:ext uri="{FF2B5EF4-FFF2-40B4-BE49-F238E27FC236}">
              <a16:creationId xmlns:a16="http://schemas.microsoft.com/office/drawing/2014/main" id="{E4BF65DA-DFF1-46A7-B990-C7A9315D4290}"/>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02" name="フローチャート: 判断 301">
          <a:extLst>
            <a:ext uri="{FF2B5EF4-FFF2-40B4-BE49-F238E27FC236}">
              <a16:creationId xmlns:a16="http://schemas.microsoft.com/office/drawing/2014/main" id="{2CC4E1C8-90C2-4550-9433-DE37814561B9}"/>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03" name="フローチャート: 判断 302">
          <a:extLst>
            <a:ext uri="{FF2B5EF4-FFF2-40B4-BE49-F238E27FC236}">
              <a16:creationId xmlns:a16="http://schemas.microsoft.com/office/drawing/2014/main" id="{3B0D4EA4-6C6F-4DA0-AD03-48B3217713B3}"/>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4" name="テキスト ボックス 303">
          <a:extLst>
            <a:ext uri="{FF2B5EF4-FFF2-40B4-BE49-F238E27FC236}">
              <a16:creationId xmlns:a16="http://schemas.microsoft.com/office/drawing/2014/main" id="{F868C488-E1F6-49CC-BF20-68F63B5F865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5" name="テキスト ボックス 304">
          <a:extLst>
            <a:ext uri="{FF2B5EF4-FFF2-40B4-BE49-F238E27FC236}">
              <a16:creationId xmlns:a16="http://schemas.microsoft.com/office/drawing/2014/main" id="{C8547E33-33AD-4AE6-A575-C05D14E0617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6" name="テキスト ボックス 305">
          <a:extLst>
            <a:ext uri="{FF2B5EF4-FFF2-40B4-BE49-F238E27FC236}">
              <a16:creationId xmlns:a16="http://schemas.microsoft.com/office/drawing/2014/main" id="{03054DA3-0EF2-4FBA-839E-ABC59886D28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7" name="テキスト ボックス 306">
          <a:extLst>
            <a:ext uri="{FF2B5EF4-FFF2-40B4-BE49-F238E27FC236}">
              <a16:creationId xmlns:a16="http://schemas.microsoft.com/office/drawing/2014/main" id="{B0A41469-7CE3-4447-9C20-C97475D866B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8" name="テキスト ボックス 307">
          <a:extLst>
            <a:ext uri="{FF2B5EF4-FFF2-40B4-BE49-F238E27FC236}">
              <a16:creationId xmlns:a16="http://schemas.microsoft.com/office/drawing/2014/main" id="{9FF2535D-A8B8-441F-BED4-B061BDAC9CC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170724</xdr:rowOff>
    </xdr:from>
    <xdr:to>
      <xdr:col>85</xdr:col>
      <xdr:colOff>177800</xdr:colOff>
      <xdr:row>35</xdr:row>
      <xdr:rowOff>100874</xdr:rowOff>
    </xdr:to>
    <xdr:sp macro="" textlink="">
      <xdr:nvSpPr>
        <xdr:cNvPr id="309" name="楕円 308">
          <a:extLst>
            <a:ext uri="{FF2B5EF4-FFF2-40B4-BE49-F238E27FC236}">
              <a16:creationId xmlns:a16="http://schemas.microsoft.com/office/drawing/2014/main" id="{AEC7A5C2-2ED2-44E4-BA60-ED4A7D5209D6}"/>
            </a:ext>
          </a:extLst>
        </xdr:cNvPr>
        <xdr:cNvSpPr/>
      </xdr:nvSpPr>
      <xdr:spPr>
        <a:xfrm>
          <a:off x="16268700" y="600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22151</xdr:rowOff>
    </xdr:from>
    <xdr:ext cx="405111" cy="259045"/>
    <xdr:sp macro="" textlink="">
      <xdr:nvSpPr>
        <xdr:cNvPr id="310" name="【一般廃棄物処理施設】&#10;有形固定資産減価償却率該当値テキスト">
          <a:extLst>
            <a:ext uri="{FF2B5EF4-FFF2-40B4-BE49-F238E27FC236}">
              <a16:creationId xmlns:a16="http://schemas.microsoft.com/office/drawing/2014/main" id="{7D437C90-FB71-46C0-A114-3D9605359702}"/>
            </a:ext>
          </a:extLst>
        </xdr:cNvPr>
        <xdr:cNvSpPr txBox="1"/>
      </xdr:nvSpPr>
      <xdr:spPr>
        <a:xfrm>
          <a:off x="16357600" y="585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105410</xdr:rowOff>
    </xdr:from>
    <xdr:to>
      <xdr:col>81</xdr:col>
      <xdr:colOff>101600</xdr:colOff>
      <xdr:row>35</xdr:row>
      <xdr:rowOff>35560</xdr:rowOff>
    </xdr:to>
    <xdr:sp macro="" textlink="">
      <xdr:nvSpPr>
        <xdr:cNvPr id="311" name="楕円 310">
          <a:extLst>
            <a:ext uri="{FF2B5EF4-FFF2-40B4-BE49-F238E27FC236}">
              <a16:creationId xmlns:a16="http://schemas.microsoft.com/office/drawing/2014/main" id="{6C548E4F-C09E-4249-A591-F5E991411A53}"/>
            </a:ext>
          </a:extLst>
        </xdr:cNvPr>
        <xdr:cNvSpPr/>
      </xdr:nvSpPr>
      <xdr:spPr>
        <a:xfrm>
          <a:off x="15430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156210</xdr:rowOff>
    </xdr:from>
    <xdr:to>
      <xdr:col>85</xdr:col>
      <xdr:colOff>127000</xdr:colOff>
      <xdr:row>35</xdr:row>
      <xdr:rowOff>50074</xdr:rowOff>
    </xdr:to>
    <xdr:cxnSp macro="">
      <xdr:nvCxnSpPr>
        <xdr:cNvPr id="312" name="直線コネクタ 311">
          <a:extLst>
            <a:ext uri="{FF2B5EF4-FFF2-40B4-BE49-F238E27FC236}">
              <a16:creationId xmlns:a16="http://schemas.microsoft.com/office/drawing/2014/main" id="{82ADB10F-EB17-4167-81AE-0C94F8B207E5}"/>
            </a:ext>
          </a:extLst>
        </xdr:cNvPr>
        <xdr:cNvCxnSpPr/>
      </xdr:nvCxnSpPr>
      <xdr:spPr>
        <a:xfrm>
          <a:off x="15481300" y="598551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54792</xdr:rowOff>
    </xdr:from>
    <xdr:to>
      <xdr:col>76</xdr:col>
      <xdr:colOff>165100</xdr:colOff>
      <xdr:row>34</xdr:row>
      <xdr:rowOff>156392</xdr:rowOff>
    </xdr:to>
    <xdr:sp macro="" textlink="">
      <xdr:nvSpPr>
        <xdr:cNvPr id="313" name="楕円 312">
          <a:extLst>
            <a:ext uri="{FF2B5EF4-FFF2-40B4-BE49-F238E27FC236}">
              <a16:creationId xmlns:a16="http://schemas.microsoft.com/office/drawing/2014/main" id="{949F2FBE-B2D9-45E4-8C69-47602F49568D}"/>
            </a:ext>
          </a:extLst>
        </xdr:cNvPr>
        <xdr:cNvSpPr/>
      </xdr:nvSpPr>
      <xdr:spPr>
        <a:xfrm>
          <a:off x="14541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105592</xdr:rowOff>
    </xdr:from>
    <xdr:to>
      <xdr:col>81</xdr:col>
      <xdr:colOff>50800</xdr:colOff>
      <xdr:row>34</xdr:row>
      <xdr:rowOff>156210</xdr:rowOff>
    </xdr:to>
    <xdr:cxnSp macro="">
      <xdr:nvCxnSpPr>
        <xdr:cNvPr id="314" name="直線コネクタ 313">
          <a:extLst>
            <a:ext uri="{FF2B5EF4-FFF2-40B4-BE49-F238E27FC236}">
              <a16:creationId xmlns:a16="http://schemas.microsoft.com/office/drawing/2014/main" id="{5D3F869D-3EA7-4AFD-A5BD-F9307CA623DB}"/>
            </a:ext>
          </a:extLst>
        </xdr:cNvPr>
        <xdr:cNvCxnSpPr/>
      </xdr:nvCxnSpPr>
      <xdr:spPr>
        <a:xfrm>
          <a:off x="14592300" y="5934892"/>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36830</xdr:rowOff>
    </xdr:from>
    <xdr:to>
      <xdr:col>72</xdr:col>
      <xdr:colOff>38100</xdr:colOff>
      <xdr:row>36</xdr:row>
      <xdr:rowOff>138430</xdr:rowOff>
    </xdr:to>
    <xdr:sp macro="" textlink="">
      <xdr:nvSpPr>
        <xdr:cNvPr id="315" name="楕円 314">
          <a:extLst>
            <a:ext uri="{FF2B5EF4-FFF2-40B4-BE49-F238E27FC236}">
              <a16:creationId xmlns:a16="http://schemas.microsoft.com/office/drawing/2014/main" id="{076D3049-1934-446B-9D35-4BCD82191BDD}"/>
            </a:ext>
          </a:extLst>
        </xdr:cNvPr>
        <xdr:cNvSpPr/>
      </xdr:nvSpPr>
      <xdr:spPr>
        <a:xfrm>
          <a:off x="1365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105592</xdr:rowOff>
    </xdr:from>
    <xdr:to>
      <xdr:col>76</xdr:col>
      <xdr:colOff>114300</xdr:colOff>
      <xdr:row>36</xdr:row>
      <xdr:rowOff>87630</xdr:rowOff>
    </xdr:to>
    <xdr:cxnSp macro="">
      <xdr:nvCxnSpPr>
        <xdr:cNvPr id="316" name="直線コネクタ 315">
          <a:extLst>
            <a:ext uri="{FF2B5EF4-FFF2-40B4-BE49-F238E27FC236}">
              <a16:creationId xmlns:a16="http://schemas.microsoft.com/office/drawing/2014/main" id="{DB696884-84CF-469A-BA0B-A10090A71DAA}"/>
            </a:ext>
          </a:extLst>
        </xdr:cNvPr>
        <xdr:cNvCxnSpPr/>
      </xdr:nvCxnSpPr>
      <xdr:spPr>
        <a:xfrm flipV="1">
          <a:off x="13703300" y="5934892"/>
          <a:ext cx="889000" cy="32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317" name="n_1aveValue【一般廃棄物処理施設】&#10;有形固定資産減価償却率">
          <a:extLst>
            <a:ext uri="{FF2B5EF4-FFF2-40B4-BE49-F238E27FC236}">
              <a16:creationId xmlns:a16="http://schemas.microsoft.com/office/drawing/2014/main" id="{7FEADCC8-603B-4B38-A09D-725583CBEBCF}"/>
            </a:ext>
          </a:extLst>
        </xdr:cNvPr>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318" name="n_2aveValue【一般廃棄物処理施設】&#10;有形固定資産減価償却率">
          <a:extLst>
            <a:ext uri="{FF2B5EF4-FFF2-40B4-BE49-F238E27FC236}">
              <a16:creationId xmlns:a16="http://schemas.microsoft.com/office/drawing/2014/main" id="{8AA6404A-D059-43F8-A3AE-55BCED1A77BE}"/>
            </a:ext>
          </a:extLst>
        </xdr:cNvPr>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319" name="n_3aveValue【一般廃棄物処理施設】&#10;有形固定資産減価償却率">
          <a:extLst>
            <a:ext uri="{FF2B5EF4-FFF2-40B4-BE49-F238E27FC236}">
              <a16:creationId xmlns:a16="http://schemas.microsoft.com/office/drawing/2014/main" id="{08DB9EC2-E7A2-400F-80F8-C3D055E8D20C}"/>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20" name="n_4aveValue【一般廃棄物処理施設】&#10;有形固定資産減価償却率">
          <a:extLst>
            <a:ext uri="{FF2B5EF4-FFF2-40B4-BE49-F238E27FC236}">
              <a16:creationId xmlns:a16="http://schemas.microsoft.com/office/drawing/2014/main" id="{10219324-EA58-4920-9D3C-7AC7D708B37F}"/>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52087</xdr:rowOff>
    </xdr:from>
    <xdr:ext cx="405111" cy="259045"/>
    <xdr:sp macro="" textlink="">
      <xdr:nvSpPr>
        <xdr:cNvPr id="321" name="n_1mainValue【一般廃棄物処理施設】&#10;有形固定資産減価償却率">
          <a:extLst>
            <a:ext uri="{FF2B5EF4-FFF2-40B4-BE49-F238E27FC236}">
              <a16:creationId xmlns:a16="http://schemas.microsoft.com/office/drawing/2014/main" id="{B0B61819-99CA-424C-816A-B44373BFD053}"/>
            </a:ext>
          </a:extLst>
        </xdr:cNvPr>
        <xdr:cNvSpPr txBox="1"/>
      </xdr:nvSpPr>
      <xdr:spPr>
        <a:xfrm>
          <a:off x="152660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1469</xdr:rowOff>
    </xdr:from>
    <xdr:ext cx="405111" cy="259045"/>
    <xdr:sp macro="" textlink="">
      <xdr:nvSpPr>
        <xdr:cNvPr id="322" name="n_2mainValue【一般廃棄物処理施設】&#10;有形固定資産減価償却率">
          <a:extLst>
            <a:ext uri="{FF2B5EF4-FFF2-40B4-BE49-F238E27FC236}">
              <a16:creationId xmlns:a16="http://schemas.microsoft.com/office/drawing/2014/main" id="{E1079B1D-71A7-4231-AE0E-E5C7959A662C}"/>
            </a:ext>
          </a:extLst>
        </xdr:cNvPr>
        <xdr:cNvSpPr txBox="1"/>
      </xdr:nvSpPr>
      <xdr:spPr>
        <a:xfrm>
          <a:off x="143897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154957</xdr:rowOff>
    </xdr:from>
    <xdr:ext cx="405111" cy="259045"/>
    <xdr:sp macro="" textlink="">
      <xdr:nvSpPr>
        <xdr:cNvPr id="323" name="n_3mainValue【一般廃棄物処理施設】&#10;有形固定資産減価償却率">
          <a:extLst>
            <a:ext uri="{FF2B5EF4-FFF2-40B4-BE49-F238E27FC236}">
              <a16:creationId xmlns:a16="http://schemas.microsoft.com/office/drawing/2014/main" id="{FDF906D4-729A-41BF-98EE-9E13A0C39C78}"/>
            </a:ext>
          </a:extLst>
        </xdr:cNvPr>
        <xdr:cNvSpPr txBox="1"/>
      </xdr:nvSpPr>
      <xdr:spPr>
        <a:xfrm>
          <a:off x="13500744" y="598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4" name="正方形/長方形 323">
          <a:extLst>
            <a:ext uri="{FF2B5EF4-FFF2-40B4-BE49-F238E27FC236}">
              <a16:creationId xmlns:a16="http://schemas.microsoft.com/office/drawing/2014/main" id="{8AA8E35D-A000-4F64-9B5C-4C10A0971A6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5" name="正方形/長方形 324">
          <a:extLst>
            <a:ext uri="{FF2B5EF4-FFF2-40B4-BE49-F238E27FC236}">
              <a16:creationId xmlns:a16="http://schemas.microsoft.com/office/drawing/2014/main" id="{7F07FD75-18D2-440E-9C5D-2C8DCAA54DB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6" name="正方形/長方形 325">
          <a:extLst>
            <a:ext uri="{FF2B5EF4-FFF2-40B4-BE49-F238E27FC236}">
              <a16:creationId xmlns:a16="http://schemas.microsoft.com/office/drawing/2014/main" id="{229BCF31-9EF9-42C7-90E6-12E5574CBB6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7" name="正方形/長方形 326">
          <a:extLst>
            <a:ext uri="{FF2B5EF4-FFF2-40B4-BE49-F238E27FC236}">
              <a16:creationId xmlns:a16="http://schemas.microsoft.com/office/drawing/2014/main" id="{E7CF6FCE-4DD8-472C-81B0-DF559E2077C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8" name="正方形/長方形 327">
          <a:extLst>
            <a:ext uri="{FF2B5EF4-FFF2-40B4-BE49-F238E27FC236}">
              <a16:creationId xmlns:a16="http://schemas.microsoft.com/office/drawing/2014/main" id="{437EFE1B-E560-484E-A739-EBC1709A17D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9" name="正方形/長方形 328">
          <a:extLst>
            <a:ext uri="{FF2B5EF4-FFF2-40B4-BE49-F238E27FC236}">
              <a16:creationId xmlns:a16="http://schemas.microsoft.com/office/drawing/2014/main" id="{73B49073-C3AB-4ACE-9D8A-31958F4B3CB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0" name="正方形/長方形 329">
          <a:extLst>
            <a:ext uri="{FF2B5EF4-FFF2-40B4-BE49-F238E27FC236}">
              <a16:creationId xmlns:a16="http://schemas.microsoft.com/office/drawing/2014/main" id="{F30D3D0F-37A8-42A1-B2AC-A6D4E4E4A08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1" name="正方形/長方形 330">
          <a:extLst>
            <a:ext uri="{FF2B5EF4-FFF2-40B4-BE49-F238E27FC236}">
              <a16:creationId xmlns:a16="http://schemas.microsoft.com/office/drawing/2014/main" id="{F992AC30-CDAC-41A3-B80E-05FA4D12BDA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2" name="テキスト ボックス 331">
          <a:extLst>
            <a:ext uri="{FF2B5EF4-FFF2-40B4-BE49-F238E27FC236}">
              <a16:creationId xmlns:a16="http://schemas.microsoft.com/office/drawing/2014/main" id="{3D6E80A9-1FC8-43C8-AE44-0301AE0018B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3" name="直線コネクタ 332">
          <a:extLst>
            <a:ext uri="{FF2B5EF4-FFF2-40B4-BE49-F238E27FC236}">
              <a16:creationId xmlns:a16="http://schemas.microsoft.com/office/drawing/2014/main" id="{35CE73BF-DC01-468C-B00A-6E3DF1ABADB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34" name="直線コネクタ 333">
          <a:extLst>
            <a:ext uri="{FF2B5EF4-FFF2-40B4-BE49-F238E27FC236}">
              <a16:creationId xmlns:a16="http://schemas.microsoft.com/office/drawing/2014/main" id="{D8E98685-C294-4D9B-AA9F-906D3D87C5C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35" name="テキスト ボックス 334">
          <a:extLst>
            <a:ext uri="{FF2B5EF4-FFF2-40B4-BE49-F238E27FC236}">
              <a16:creationId xmlns:a16="http://schemas.microsoft.com/office/drawing/2014/main" id="{442F577C-FF82-49B2-979F-913B1019E7F2}"/>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36" name="直線コネクタ 335">
          <a:extLst>
            <a:ext uri="{FF2B5EF4-FFF2-40B4-BE49-F238E27FC236}">
              <a16:creationId xmlns:a16="http://schemas.microsoft.com/office/drawing/2014/main" id="{5847510C-9083-4B31-ACB5-C9FCBEF73E18}"/>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37" name="テキスト ボックス 336">
          <a:extLst>
            <a:ext uri="{FF2B5EF4-FFF2-40B4-BE49-F238E27FC236}">
              <a16:creationId xmlns:a16="http://schemas.microsoft.com/office/drawing/2014/main" id="{3A720A44-6A71-459D-B76D-F27903C01CB1}"/>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38" name="直線コネクタ 337">
          <a:extLst>
            <a:ext uri="{FF2B5EF4-FFF2-40B4-BE49-F238E27FC236}">
              <a16:creationId xmlns:a16="http://schemas.microsoft.com/office/drawing/2014/main" id="{6A48EC58-467C-4661-9FBB-223E2911ED7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39" name="テキスト ボックス 338">
          <a:extLst>
            <a:ext uri="{FF2B5EF4-FFF2-40B4-BE49-F238E27FC236}">
              <a16:creationId xmlns:a16="http://schemas.microsoft.com/office/drawing/2014/main" id="{D189B5E3-310F-4AAB-A2B1-977887F37676}"/>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0" name="直線コネクタ 339">
          <a:extLst>
            <a:ext uri="{FF2B5EF4-FFF2-40B4-BE49-F238E27FC236}">
              <a16:creationId xmlns:a16="http://schemas.microsoft.com/office/drawing/2014/main" id="{8D4F8307-70AE-4B5A-A2CA-E13AFF79334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41" name="テキスト ボックス 340">
          <a:extLst>
            <a:ext uri="{FF2B5EF4-FFF2-40B4-BE49-F238E27FC236}">
              <a16:creationId xmlns:a16="http://schemas.microsoft.com/office/drawing/2014/main" id="{3F781EED-99E0-4C0D-9EA0-E6E2A2F272D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2" name="直線コネクタ 341">
          <a:extLst>
            <a:ext uri="{FF2B5EF4-FFF2-40B4-BE49-F238E27FC236}">
              <a16:creationId xmlns:a16="http://schemas.microsoft.com/office/drawing/2014/main" id="{B700E895-F1E6-469B-8FD7-84F76C59FCC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43" name="テキスト ボックス 342">
          <a:extLst>
            <a:ext uri="{FF2B5EF4-FFF2-40B4-BE49-F238E27FC236}">
              <a16:creationId xmlns:a16="http://schemas.microsoft.com/office/drawing/2014/main" id="{DF061B30-553E-4675-B3BF-3B4D0861785A}"/>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44" name="直線コネクタ 343">
          <a:extLst>
            <a:ext uri="{FF2B5EF4-FFF2-40B4-BE49-F238E27FC236}">
              <a16:creationId xmlns:a16="http://schemas.microsoft.com/office/drawing/2014/main" id="{D9041340-B32B-416A-890F-F13A197F49D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45" name="テキスト ボックス 344">
          <a:extLst>
            <a:ext uri="{FF2B5EF4-FFF2-40B4-BE49-F238E27FC236}">
              <a16:creationId xmlns:a16="http://schemas.microsoft.com/office/drawing/2014/main" id="{8A2BD4B8-CC27-4A1F-A938-81805DB0CA51}"/>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a:extLst>
            <a:ext uri="{FF2B5EF4-FFF2-40B4-BE49-F238E27FC236}">
              <a16:creationId xmlns:a16="http://schemas.microsoft.com/office/drawing/2014/main" id="{ECF1BBAE-0512-4BDC-B45F-7422C0F24D0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7" name="テキスト ボックス 346">
          <a:extLst>
            <a:ext uri="{FF2B5EF4-FFF2-40B4-BE49-F238E27FC236}">
              <a16:creationId xmlns:a16="http://schemas.microsoft.com/office/drawing/2014/main" id="{BC5A9221-E60E-4044-9A80-A47BEA428798}"/>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一般廃棄物処理施設】&#10;一人当たり有形固定資産（償却資産）額グラフ枠">
          <a:extLst>
            <a:ext uri="{FF2B5EF4-FFF2-40B4-BE49-F238E27FC236}">
              <a16:creationId xmlns:a16="http://schemas.microsoft.com/office/drawing/2014/main" id="{B2C0BFB7-03D1-467E-97B5-849E6FDFC82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49" name="直線コネクタ 348">
          <a:extLst>
            <a:ext uri="{FF2B5EF4-FFF2-40B4-BE49-F238E27FC236}">
              <a16:creationId xmlns:a16="http://schemas.microsoft.com/office/drawing/2014/main" id="{6A50F542-3086-4BE0-8027-2F4A7E89096F}"/>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50" name="【一般廃棄物処理施設】&#10;一人当たり有形固定資産（償却資産）額最小値テキスト">
          <a:extLst>
            <a:ext uri="{FF2B5EF4-FFF2-40B4-BE49-F238E27FC236}">
              <a16:creationId xmlns:a16="http://schemas.microsoft.com/office/drawing/2014/main" id="{DF8F2926-F671-4AF1-88E9-BBEFB82DB0A9}"/>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51" name="直線コネクタ 350">
          <a:extLst>
            <a:ext uri="{FF2B5EF4-FFF2-40B4-BE49-F238E27FC236}">
              <a16:creationId xmlns:a16="http://schemas.microsoft.com/office/drawing/2014/main" id="{D46D86BA-AA26-4A12-928F-74A4EA70BC0B}"/>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52" name="【一般廃棄物処理施設】&#10;一人当たり有形固定資産（償却資産）額最大値テキスト">
          <a:extLst>
            <a:ext uri="{FF2B5EF4-FFF2-40B4-BE49-F238E27FC236}">
              <a16:creationId xmlns:a16="http://schemas.microsoft.com/office/drawing/2014/main" id="{BE5E691A-8F5C-47B3-8636-30BBA850DDC8}"/>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53" name="直線コネクタ 352">
          <a:extLst>
            <a:ext uri="{FF2B5EF4-FFF2-40B4-BE49-F238E27FC236}">
              <a16:creationId xmlns:a16="http://schemas.microsoft.com/office/drawing/2014/main" id="{D3589015-FDA1-465E-8768-4B2613A7DE28}"/>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20400</xdr:rowOff>
    </xdr:from>
    <xdr:ext cx="599010" cy="259045"/>
    <xdr:sp macro="" textlink="">
      <xdr:nvSpPr>
        <xdr:cNvPr id="354" name="【一般廃棄物処理施設】&#10;一人当たり有形固定資産（償却資産）額平均値テキスト">
          <a:extLst>
            <a:ext uri="{FF2B5EF4-FFF2-40B4-BE49-F238E27FC236}">
              <a16:creationId xmlns:a16="http://schemas.microsoft.com/office/drawing/2014/main" id="{4B0C2183-D283-4C80-9E1D-0CBEA668179F}"/>
            </a:ext>
          </a:extLst>
        </xdr:cNvPr>
        <xdr:cNvSpPr txBox="1"/>
      </xdr:nvSpPr>
      <xdr:spPr>
        <a:xfrm>
          <a:off x="22199600" y="7049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55" name="フローチャート: 判断 354">
          <a:extLst>
            <a:ext uri="{FF2B5EF4-FFF2-40B4-BE49-F238E27FC236}">
              <a16:creationId xmlns:a16="http://schemas.microsoft.com/office/drawing/2014/main" id="{16F45400-A362-4F10-B38C-DD026420CEDC}"/>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56" name="フローチャート: 判断 355">
          <a:extLst>
            <a:ext uri="{FF2B5EF4-FFF2-40B4-BE49-F238E27FC236}">
              <a16:creationId xmlns:a16="http://schemas.microsoft.com/office/drawing/2014/main" id="{825BB93B-3F96-4325-9385-3EF7D85BF642}"/>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57" name="フローチャート: 判断 356">
          <a:extLst>
            <a:ext uri="{FF2B5EF4-FFF2-40B4-BE49-F238E27FC236}">
              <a16:creationId xmlns:a16="http://schemas.microsoft.com/office/drawing/2014/main" id="{440B756F-9763-41DC-85FC-4CF7F430EFAC}"/>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58" name="フローチャート: 判断 357">
          <a:extLst>
            <a:ext uri="{FF2B5EF4-FFF2-40B4-BE49-F238E27FC236}">
              <a16:creationId xmlns:a16="http://schemas.microsoft.com/office/drawing/2014/main" id="{9721A0B4-2340-43FC-9A58-191F25A3A889}"/>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59" name="フローチャート: 判断 358">
          <a:extLst>
            <a:ext uri="{FF2B5EF4-FFF2-40B4-BE49-F238E27FC236}">
              <a16:creationId xmlns:a16="http://schemas.microsoft.com/office/drawing/2014/main" id="{57C35C58-3449-4F84-9E75-D76186DD10BF}"/>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0" name="テキスト ボックス 359">
          <a:extLst>
            <a:ext uri="{FF2B5EF4-FFF2-40B4-BE49-F238E27FC236}">
              <a16:creationId xmlns:a16="http://schemas.microsoft.com/office/drawing/2014/main" id="{EBDE6D1E-464D-4F6E-A6DE-342B9725DA8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1" name="テキスト ボックス 360">
          <a:extLst>
            <a:ext uri="{FF2B5EF4-FFF2-40B4-BE49-F238E27FC236}">
              <a16:creationId xmlns:a16="http://schemas.microsoft.com/office/drawing/2014/main" id="{1D202225-3B8D-4B92-BCF2-182BFE3F426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2" name="テキスト ボックス 361">
          <a:extLst>
            <a:ext uri="{FF2B5EF4-FFF2-40B4-BE49-F238E27FC236}">
              <a16:creationId xmlns:a16="http://schemas.microsoft.com/office/drawing/2014/main" id="{BECF1686-EA09-4401-9A65-2C689C4C456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3" name="テキスト ボックス 362">
          <a:extLst>
            <a:ext uri="{FF2B5EF4-FFF2-40B4-BE49-F238E27FC236}">
              <a16:creationId xmlns:a16="http://schemas.microsoft.com/office/drawing/2014/main" id="{CFCAC2CB-1D1F-47BC-AA39-B72382588DF1}"/>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4" name="テキスト ボックス 363">
          <a:extLst>
            <a:ext uri="{FF2B5EF4-FFF2-40B4-BE49-F238E27FC236}">
              <a16:creationId xmlns:a16="http://schemas.microsoft.com/office/drawing/2014/main" id="{FDF333AE-0F87-4A75-83C7-D6FA9DB787F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156535</xdr:rowOff>
    </xdr:from>
    <xdr:to>
      <xdr:col>116</xdr:col>
      <xdr:colOff>114300</xdr:colOff>
      <xdr:row>41</xdr:row>
      <xdr:rowOff>86685</xdr:rowOff>
    </xdr:to>
    <xdr:sp macro="" textlink="">
      <xdr:nvSpPr>
        <xdr:cNvPr id="365" name="楕円 364">
          <a:extLst>
            <a:ext uri="{FF2B5EF4-FFF2-40B4-BE49-F238E27FC236}">
              <a16:creationId xmlns:a16="http://schemas.microsoft.com/office/drawing/2014/main" id="{DFB49AB6-1883-472E-B4AA-34749884FA20}"/>
            </a:ext>
          </a:extLst>
        </xdr:cNvPr>
        <xdr:cNvSpPr/>
      </xdr:nvSpPr>
      <xdr:spPr>
        <a:xfrm>
          <a:off x="22110700" y="701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7962</xdr:rowOff>
    </xdr:from>
    <xdr:ext cx="599010" cy="259045"/>
    <xdr:sp macro="" textlink="">
      <xdr:nvSpPr>
        <xdr:cNvPr id="366" name="【一般廃棄物処理施設】&#10;一人当たり有形固定資産（償却資産）額該当値テキスト">
          <a:extLst>
            <a:ext uri="{FF2B5EF4-FFF2-40B4-BE49-F238E27FC236}">
              <a16:creationId xmlns:a16="http://schemas.microsoft.com/office/drawing/2014/main" id="{CD8C2C90-6029-4DB1-B2C2-BD6252B1661F}"/>
            </a:ext>
          </a:extLst>
        </xdr:cNvPr>
        <xdr:cNvSpPr txBox="1"/>
      </xdr:nvSpPr>
      <xdr:spPr>
        <a:xfrm>
          <a:off x="22199600" y="6865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39913</xdr:rowOff>
    </xdr:from>
    <xdr:to>
      <xdr:col>112</xdr:col>
      <xdr:colOff>38100</xdr:colOff>
      <xdr:row>41</xdr:row>
      <xdr:rowOff>141513</xdr:rowOff>
    </xdr:to>
    <xdr:sp macro="" textlink="">
      <xdr:nvSpPr>
        <xdr:cNvPr id="367" name="楕円 366">
          <a:extLst>
            <a:ext uri="{FF2B5EF4-FFF2-40B4-BE49-F238E27FC236}">
              <a16:creationId xmlns:a16="http://schemas.microsoft.com/office/drawing/2014/main" id="{BDC5C0E0-5604-4A98-9FD4-E77BBA1481C3}"/>
            </a:ext>
          </a:extLst>
        </xdr:cNvPr>
        <xdr:cNvSpPr/>
      </xdr:nvSpPr>
      <xdr:spPr>
        <a:xfrm>
          <a:off x="21272500" y="70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35885</xdr:rowOff>
    </xdr:from>
    <xdr:to>
      <xdr:col>116</xdr:col>
      <xdr:colOff>63500</xdr:colOff>
      <xdr:row>41</xdr:row>
      <xdr:rowOff>90713</xdr:rowOff>
    </xdr:to>
    <xdr:cxnSp macro="">
      <xdr:nvCxnSpPr>
        <xdr:cNvPr id="368" name="直線コネクタ 367">
          <a:extLst>
            <a:ext uri="{FF2B5EF4-FFF2-40B4-BE49-F238E27FC236}">
              <a16:creationId xmlns:a16="http://schemas.microsoft.com/office/drawing/2014/main" id="{23297A81-FA83-476A-B556-1CF5A65BBA22}"/>
            </a:ext>
          </a:extLst>
        </xdr:cNvPr>
        <xdr:cNvCxnSpPr/>
      </xdr:nvCxnSpPr>
      <xdr:spPr>
        <a:xfrm flipV="1">
          <a:off x="21323300" y="7065335"/>
          <a:ext cx="838200" cy="5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44959</xdr:rowOff>
    </xdr:from>
    <xdr:to>
      <xdr:col>107</xdr:col>
      <xdr:colOff>101600</xdr:colOff>
      <xdr:row>41</xdr:row>
      <xdr:rowOff>146559</xdr:rowOff>
    </xdr:to>
    <xdr:sp macro="" textlink="">
      <xdr:nvSpPr>
        <xdr:cNvPr id="369" name="楕円 368">
          <a:extLst>
            <a:ext uri="{FF2B5EF4-FFF2-40B4-BE49-F238E27FC236}">
              <a16:creationId xmlns:a16="http://schemas.microsoft.com/office/drawing/2014/main" id="{7896E39F-EAED-47B4-B4AB-72E4B39B7DD1}"/>
            </a:ext>
          </a:extLst>
        </xdr:cNvPr>
        <xdr:cNvSpPr/>
      </xdr:nvSpPr>
      <xdr:spPr>
        <a:xfrm>
          <a:off x="20383500" y="707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90713</xdr:rowOff>
    </xdr:from>
    <xdr:to>
      <xdr:col>111</xdr:col>
      <xdr:colOff>177800</xdr:colOff>
      <xdr:row>41</xdr:row>
      <xdr:rowOff>95759</xdr:rowOff>
    </xdr:to>
    <xdr:cxnSp macro="">
      <xdr:nvCxnSpPr>
        <xdr:cNvPr id="370" name="直線コネクタ 369">
          <a:extLst>
            <a:ext uri="{FF2B5EF4-FFF2-40B4-BE49-F238E27FC236}">
              <a16:creationId xmlns:a16="http://schemas.microsoft.com/office/drawing/2014/main" id="{47D81845-16A6-44B5-9488-A2289A130482}"/>
            </a:ext>
          </a:extLst>
        </xdr:cNvPr>
        <xdr:cNvCxnSpPr/>
      </xdr:nvCxnSpPr>
      <xdr:spPr>
        <a:xfrm flipV="1">
          <a:off x="20434300" y="7120163"/>
          <a:ext cx="889000" cy="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22934</xdr:rowOff>
    </xdr:from>
    <xdr:to>
      <xdr:col>102</xdr:col>
      <xdr:colOff>165100</xdr:colOff>
      <xdr:row>42</xdr:row>
      <xdr:rowOff>124534</xdr:rowOff>
    </xdr:to>
    <xdr:sp macro="" textlink="">
      <xdr:nvSpPr>
        <xdr:cNvPr id="371" name="楕円 370">
          <a:extLst>
            <a:ext uri="{FF2B5EF4-FFF2-40B4-BE49-F238E27FC236}">
              <a16:creationId xmlns:a16="http://schemas.microsoft.com/office/drawing/2014/main" id="{36BC5308-796F-4813-A19D-1572F22A049E}"/>
            </a:ext>
          </a:extLst>
        </xdr:cNvPr>
        <xdr:cNvSpPr/>
      </xdr:nvSpPr>
      <xdr:spPr>
        <a:xfrm>
          <a:off x="19494500" y="722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95759</xdr:rowOff>
    </xdr:from>
    <xdr:to>
      <xdr:col>107</xdr:col>
      <xdr:colOff>50800</xdr:colOff>
      <xdr:row>42</xdr:row>
      <xdr:rowOff>73734</xdr:rowOff>
    </xdr:to>
    <xdr:cxnSp macro="">
      <xdr:nvCxnSpPr>
        <xdr:cNvPr id="372" name="直線コネクタ 371">
          <a:extLst>
            <a:ext uri="{FF2B5EF4-FFF2-40B4-BE49-F238E27FC236}">
              <a16:creationId xmlns:a16="http://schemas.microsoft.com/office/drawing/2014/main" id="{F9DC89E8-F547-4386-8348-D6EC030BAB56}"/>
            </a:ext>
          </a:extLst>
        </xdr:cNvPr>
        <xdr:cNvCxnSpPr/>
      </xdr:nvCxnSpPr>
      <xdr:spPr>
        <a:xfrm flipV="1">
          <a:off x="19545300" y="7125209"/>
          <a:ext cx="889000" cy="149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142018</xdr:rowOff>
    </xdr:from>
    <xdr:ext cx="599010" cy="259045"/>
    <xdr:sp macro="" textlink="">
      <xdr:nvSpPr>
        <xdr:cNvPr id="373" name="n_1aveValue【一般廃棄物処理施設】&#10;一人当たり有形固定資産（償却資産）額">
          <a:extLst>
            <a:ext uri="{FF2B5EF4-FFF2-40B4-BE49-F238E27FC236}">
              <a16:creationId xmlns:a16="http://schemas.microsoft.com/office/drawing/2014/main" id="{BCF9A043-8277-40D7-A20C-42B67B0A91C1}"/>
            </a:ext>
          </a:extLst>
        </xdr:cNvPr>
        <xdr:cNvSpPr txBox="1"/>
      </xdr:nvSpPr>
      <xdr:spPr>
        <a:xfrm>
          <a:off x="21011095" y="717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154240</xdr:rowOff>
    </xdr:from>
    <xdr:ext cx="599010" cy="259045"/>
    <xdr:sp macro="" textlink="">
      <xdr:nvSpPr>
        <xdr:cNvPr id="374" name="n_2aveValue【一般廃棄物処理施設】&#10;一人当たり有形固定資産（償却資産）額">
          <a:extLst>
            <a:ext uri="{FF2B5EF4-FFF2-40B4-BE49-F238E27FC236}">
              <a16:creationId xmlns:a16="http://schemas.microsoft.com/office/drawing/2014/main" id="{006B9DB9-6013-45BF-8E33-470885BB5F52}"/>
            </a:ext>
          </a:extLst>
        </xdr:cNvPr>
        <xdr:cNvSpPr txBox="1"/>
      </xdr:nvSpPr>
      <xdr:spPr>
        <a:xfrm>
          <a:off x="20134795" y="7183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375" name="n_3aveValue【一般廃棄物処理施設】&#10;一人当たり有形固定資産（償却資産）額">
          <a:extLst>
            <a:ext uri="{FF2B5EF4-FFF2-40B4-BE49-F238E27FC236}">
              <a16:creationId xmlns:a16="http://schemas.microsoft.com/office/drawing/2014/main" id="{7D8E4920-275C-4383-92B0-E7A9C0038441}"/>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376" name="n_4aveValue【一般廃棄物処理施設】&#10;一人当たり有形固定資産（償却資産）額">
          <a:extLst>
            <a:ext uri="{FF2B5EF4-FFF2-40B4-BE49-F238E27FC236}">
              <a16:creationId xmlns:a16="http://schemas.microsoft.com/office/drawing/2014/main" id="{AEB37A71-C721-4D91-85A8-32A5F0AFD0A3}"/>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158040</xdr:rowOff>
    </xdr:from>
    <xdr:ext cx="599010" cy="259045"/>
    <xdr:sp macro="" textlink="">
      <xdr:nvSpPr>
        <xdr:cNvPr id="377" name="n_1mainValue【一般廃棄物処理施設】&#10;一人当たり有形固定資産（償却資産）額">
          <a:extLst>
            <a:ext uri="{FF2B5EF4-FFF2-40B4-BE49-F238E27FC236}">
              <a16:creationId xmlns:a16="http://schemas.microsoft.com/office/drawing/2014/main" id="{F33B0B38-691C-4DB2-B620-88E6858BB692}"/>
            </a:ext>
          </a:extLst>
        </xdr:cNvPr>
        <xdr:cNvSpPr txBox="1"/>
      </xdr:nvSpPr>
      <xdr:spPr>
        <a:xfrm>
          <a:off x="21011095" y="684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163086</xdr:rowOff>
    </xdr:from>
    <xdr:ext cx="599010" cy="259045"/>
    <xdr:sp macro="" textlink="">
      <xdr:nvSpPr>
        <xdr:cNvPr id="378" name="n_2mainValue【一般廃棄物処理施設】&#10;一人当たり有形固定資産（償却資産）額">
          <a:extLst>
            <a:ext uri="{FF2B5EF4-FFF2-40B4-BE49-F238E27FC236}">
              <a16:creationId xmlns:a16="http://schemas.microsoft.com/office/drawing/2014/main" id="{D7E5D4C7-D156-41B5-A0AC-58DD2D85195F}"/>
            </a:ext>
          </a:extLst>
        </xdr:cNvPr>
        <xdr:cNvSpPr txBox="1"/>
      </xdr:nvSpPr>
      <xdr:spPr>
        <a:xfrm>
          <a:off x="20134795" y="684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115661</xdr:rowOff>
    </xdr:from>
    <xdr:ext cx="534377" cy="259045"/>
    <xdr:sp macro="" textlink="">
      <xdr:nvSpPr>
        <xdr:cNvPr id="379" name="n_3mainValue【一般廃棄物処理施設】&#10;一人当たり有形固定資産（償却資産）額">
          <a:extLst>
            <a:ext uri="{FF2B5EF4-FFF2-40B4-BE49-F238E27FC236}">
              <a16:creationId xmlns:a16="http://schemas.microsoft.com/office/drawing/2014/main" id="{5C66F546-436A-48BA-B59F-750A0B1A4F6A}"/>
            </a:ext>
          </a:extLst>
        </xdr:cNvPr>
        <xdr:cNvSpPr txBox="1"/>
      </xdr:nvSpPr>
      <xdr:spPr>
        <a:xfrm>
          <a:off x="19278111" y="731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a:extLst>
            <a:ext uri="{FF2B5EF4-FFF2-40B4-BE49-F238E27FC236}">
              <a16:creationId xmlns:a16="http://schemas.microsoft.com/office/drawing/2014/main" id="{C1FB874D-3879-4999-B9F1-6E238F485096}"/>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a:extLst>
            <a:ext uri="{FF2B5EF4-FFF2-40B4-BE49-F238E27FC236}">
              <a16:creationId xmlns:a16="http://schemas.microsoft.com/office/drawing/2014/main" id="{4A3946AB-EED4-4DD5-9EB5-C7FED273895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a:extLst>
            <a:ext uri="{FF2B5EF4-FFF2-40B4-BE49-F238E27FC236}">
              <a16:creationId xmlns:a16="http://schemas.microsoft.com/office/drawing/2014/main" id="{242478A1-A269-4877-ACA5-AE80AFF8B2B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a:extLst>
            <a:ext uri="{FF2B5EF4-FFF2-40B4-BE49-F238E27FC236}">
              <a16:creationId xmlns:a16="http://schemas.microsoft.com/office/drawing/2014/main" id="{E4104369-2A6E-4558-9E94-802EF07D0EB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a:extLst>
            <a:ext uri="{FF2B5EF4-FFF2-40B4-BE49-F238E27FC236}">
              <a16:creationId xmlns:a16="http://schemas.microsoft.com/office/drawing/2014/main" id="{1CC07785-B18C-4CAB-9431-A82E5EA5E3C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a:extLst>
            <a:ext uri="{FF2B5EF4-FFF2-40B4-BE49-F238E27FC236}">
              <a16:creationId xmlns:a16="http://schemas.microsoft.com/office/drawing/2014/main" id="{D133B11C-A831-44E6-A5D9-D7F78EEDFE8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a:extLst>
            <a:ext uri="{FF2B5EF4-FFF2-40B4-BE49-F238E27FC236}">
              <a16:creationId xmlns:a16="http://schemas.microsoft.com/office/drawing/2014/main" id="{1914C286-BB22-4E2F-B6A3-2468E963601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a:extLst>
            <a:ext uri="{FF2B5EF4-FFF2-40B4-BE49-F238E27FC236}">
              <a16:creationId xmlns:a16="http://schemas.microsoft.com/office/drawing/2014/main" id="{95750C34-B0A4-420B-AC4A-2A15ABA8232D}"/>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8" name="正方形/長方形 387">
          <a:extLst>
            <a:ext uri="{FF2B5EF4-FFF2-40B4-BE49-F238E27FC236}">
              <a16:creationId xmlns:a16="http://schemas.microsoft.com/office/drawing/2014/main" id="{FD111A39-04A7-4E4A-B7CC-FB945DB434A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9" name="正方形/長方形 388">
          <a:extLst>
            <a:ext uri="{FF2B5EF4-FFF2-40B4-BE49-F238E27FC236}">
              <a16:creationId xmlns:a16="http://schemas.microsoft.com/office/drawing/2014/main" id="{B0FB3B0C-71A3-48B3-95C9-0775B78ADFC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0" name="正方形/長方形 389">
          <a:extLst>
            <a:ext uri="{FF2B5EF4-FFF2-40B4-BE49-F238E27FC236}">
              <a16:creationId xmlns:a16="http://schemas.microsoft.com/office/drawing/2014/main" id="{8553D8D7-1525-4B28-8B8E-269DAA5F342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1" name="正方形/長方形 390">
          <a:extLst>
            <a:ext uri="{FF2B5EF4-FFF2-40B4-BE49-F238E27FC236}">
              <a16:creationId xmlns:a16="http://schemas.microsoft.com/office/drawing/2014/main" id="{AAEEF64C-DD6A-4C9C-AB3A-55AAEBDDD1C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2" name="正方形/長方形 391">
          <a:extLst>
            <a:ext uri="{FF2B5EF4-FFF2-40B4-BE49-F238E27FC236}">
              <a16:creationId xmlns:a16="http://schemas.microsoft.com/office/drawing/2014/main" id="{EC5584AD-FBCD-4612-8AEA-CCE345F575E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3" name="正方形/長方形 392">
          <a:extLst>
            <a:ext uri="{FF2B5EF4-FFF2-40B4-BE49-F238E27FC236}">
              <a16:creationId xmlns:a16="http://schemas.microsoft.com/office/drawing/2014/main" id="{13C4E900-7C9B-4212-AF21-1EB52D70D8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4" name="正方形/長方形 393">
          <a:extLst>
            <a:ext uri="{FF2B5EF4-FFF2-40B4-BE49-F238E27FC236}">
              <a16:creationId xmlns:a16="http://schemas.microsoft.com/office/drawing/2014/main" id="{C11BAD45-5374-4666-91BD-D5329E2F2CB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5" name="正方形/長方形 394">
          <a:extLst>
            <a:ext uri="{FF2B5EF4-FFF2-40B4-BE49-F238E27FC236}">
              <a16:creationId xmlns:a16="http://schemas.microsoft.com/office/drawing/2014/main" id="{00C76649-C3E8-4119-B287-8CC41ABAEF9E}"/>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6" name="正方形/長方形 395">
          <a:extLst>
            <a:ext uri="{FF2B5EF4-FFF2-40B4-BE49-F238E27FC236}">
              <a16:creationId xmlns:a16="http://schemas.microsoft.com/office/drawing/2014/main" id="{5497DDD8-11B4-45E6-A2CF-EBB3BF12E2B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7" name="正方形/長方形 396">
          <a:extLst>
            <a:ext uri="{FF2B5EF4-FFF2-40B4-BE49-F238E27FC236}">
              <a16:creationId xmlns:a16="http://schemas.microsoft.com/office/drawing/2014/main" id="{98184086-D33F-4A89-AF9A-80729080F26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8" name="正方形/長方形 397">
          <a:extLst>
            <a:ext uri="{FF2B5EF4-FFF2-40B4-BE49-F238E27FC236}">
              <a16:creationId xmlns:a16="http://schemas.microsoft.com/office/drawing/2014/main" id="{07BDA31A-38E3-407E-8756-2C89D3AD74B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9" name="正方形/長方形 398">
          <a:extLst>
            <a:ext uri="{FF2B5EF4-FFF2-40B4-BE49-F238E27FC236}">
              <a16:creationId xmlns:a16="http://schemas.microsoft.com/office/drawing/2014/main" id="{E410B73F-66A1-4C19-8FC6-857B0089912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0" name="正方形/長方形 399">
          <a:extLst>
            <a:ext uri="{FF2B5EF4-FFF2-40B4-BE49-F238E27FC236}">
              <a16:creationId xmlns:a16="http://schemas.microsoft.com/office/drawing/2014/main" id="{A2C058D3-E0E4-48A1-A370-3CCF23EC640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1" name="正方形/長方形 400">
          <a:extLst>
            <a:ext uri="{FF2B5EF4-FFF2-40B4-BE49-F238E27FC236}">
              <a16:creationId xmlns:a16="http://schemas.microsoft.com/office/drawing/2014/main" id="{33B45434-A9D5-4E8E-80CB-A92C750179D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2" name="正方形/長方形 401">
          <a:extLst>
            <a:ext uri="{FF2B5EF4-FFF2-40B4-BE49-F238E27FC236}">
              <a16:creationId xmlns:a16="http://schemas.microsoft.com/office/drawing/2014/main" id="{5C26A7CF-E9FB-45BF-881C-1B74A1A6C81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3" name="正方形/長方形 402">
          <a:extLst>
            <a:ext uri="{FF2B5EF4-FFF2-40B4-BE49-F238E27FC236}">
              <a16:creationId xmlns:a16="http://schemas.microsoft.com/office/drawing/2014/main" id="{48DA9B26-E2B2-4292-9F80-F23050358C7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4" name="テキスト ボックス 403">
          <a:extLst>
            <a:ext uri="{FF2B5EF4-FFF2-40B4-BE49-F238E27FC236}">
              <a16:creationId xmlns:a16="http://schemas.microsoft.com/office/drawing/2014/main" id="{7C80730D-039B-4489-8E2D-634CD99D0B3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5" name="直線コネクタ 404">
          <a:extLst>
            <a:ext uri="{FF2B5EF4-FFF2-40B4-BE49-F238E27FC236}">
              <a16:creationId xmlns:a16="http://schemas.microsoft.com/office/drawing/2014/main" id="{6BECC1B3-664D-4C3A-8465-BEE9A1FFB95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06" name="テキスト ボックス 405">
          <a:extLst>
            <a:ext uri="{FF2B5EF4-FFF2-40B4-BE49-F238E27FC236}">
              <a16:creationId xmlns:a16="http://schemas.microsoft.com/office/drawing/2014/main" id="{2E7953AF-88E7-434D-87B2-3F6756BA21B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07" name="直線コネクタ 406">
          <a:extLst>
            <a:ext uri="{FF2B5EF4-FFF2-40B4-BE49-F238E27FC236}">
              <a16:creationId xmlns:a16="http://schemas.microsoft.com/office/drawing/2014/main" id="{C82EC883-1BD9-4F7B-BE8D-11DFE29009D7}"/>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08" name="テキスト ボックス 407">
          <a:extLst>
            <a:ext uri="{FF2B5EF4-FFF2-40B4-BE49-F238E27FC236}">
              <a16:creationId xmlns:a16="http://schemas.microsoft.com/office/drawing/2014/main" id="{1913B9AE-8C46-436E-896C-607380A25DF4}"/>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9" name="直線コネクタ 408">
          <a:extLst>
            <a:ext uri="{FF2B5EF4-FFF2-40B4-BE49-F238E27FC236}">
              <a16:creationId xmlns:a16="http://schemas.microsoft.com/office/drawing/2014/main" id="{CEDFB4D1-B3B5-46D9-B889-A0B6E54AFE1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10" name="テキスト ボックス 409">
          <a:extLst>
            <a:ext uri="{FF2B5EF4-FFF2-40B4-BE49-F238E27FC236}">
              <a16:creationId xmlns:a16="http://schemas.microsoft.com/office/drawing/2014/main" id="{42BF73A3-581A-4783-886A-092BB4724F8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11" name="直線コネクタ 410">
          <a:extLst>
            <a:ext uri="{FF2B5EF4-FFF2-40B4-BE49-F238E27FC236}">
              <a16:creationId xmlns:a16="http://schemas.microsoft.com/office/drawing/2014/main" id="{1168FD4B-CC0D-4CF4-A5AB-4E51B05479F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2" name="テキスト ボックス 411">
          <a:extLst>
            <a:ext uri="{FF2B5EF4-FFF2-40B4-BE49-F238E27FC236}">
              <a16:creationId xmlns:a16="http://schemas.microsoft.com/office/drawing/2014/main" id="{E8935135-2E84-4790-B3E8-15AC81E564B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3" name="直線コネクタ 412">
          <a:extLst>
            <a:ext uri="{FF2B5EF4-FFF2-40B4-BE49-F238E27FC236}">
              <a16:creationId xmlns:a16="http://schemas.microsoft.com/office/drawing/2014/main" id="{15812BE9-9BFC-42FF-A912-FB0D007A68D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4" name="テキスト ボックス 413">
          <a:extLst>
            <a:ext uri="{FF2B5EF4-FFF2-40B4-BE49-F238E27FC236}">
              <a16:creationId xmlns:a16="http://schemas.microsoft.com/office/drawing/2014/main" id="{EB9456D1-9514-441D-846B-D37A3C78CF3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5" name="直線コネクタ 414">
          <a:extLst>
            <a:ext uri="{FF2B5EF4-FFF2-40B4-BE49-F238E27FC236}">
              <a16:creationId xmlns:a16="http://schemas.microsoft.com/office/drawing/2014/main" id="{477BA7DA-931A-493F-B1C8-130F9FC2D41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6" name="テキスト ボックス 415">
          <a:extLst>
            <a:ext uri="{FF2B5EF4-FFF2-40B4-BE49-F238E27FC236}">
              <a16:creationId xmlns:a16="http://schemas.microsoft.com/office/drawing/2014/main" id="{66F43336-BFCC-46C4-9366-87C87229B84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7" name="直線コネクタ 416">
          <a:extLst>
            <a:ext uri="{FF2B5EF4-FFF2-40B4-BE49-F238E27FC236}">
              <a16:creationId xmlns:a16="http://schemas.microsoft.com/office/drawing/2014/main" id="{ED0881A9-1BC4-4269-84CC-63DFEE23CDC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18" name="テキスト ボックス 417">
          <a:extLst>
            <a:ext uri="{FF2B5EF4-FFF2-40B4-BE49-F238E27FC236}">
              <a16:creationId xmlns:a16="http://schemas.microsoft.com/office/drawing/2014/main" id="{C95C6719-5532-4269-B7CC-79ECEE5557D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9" name="直線コネクタ 418">
          <a:extLst>
            <a:ext uri="{FF2B5EF4-FFF2-40B4-BE49-F238E27FC236}">
              <a16:creationId xmlns:a16="http://schemas.microsoft.com/office/drawing/2014/main" id="{C4624D0C-D3B8-457A-8CF1-AD13BFE1A79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0" name="【消防施設】&#10;有形固定資産減価償却率グラフ枠">
          <a:extLst>
            <a:ext uri="{FF2B5EF4-FFF2-40B4-BE49-F238E27FC236}">
              <a16:creationId xmlns:a16="http://schemas.microsoft.com/office/drawing/2014/main" id="{B84C0E32-0E78-40E8-B69E-D0765301DC3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421" name="直線コネクタ 420">
          <a:extLst>
            <a:ext uri="{FF2B5EF4-FFF2-40B4-BE49-F238E27FC236}">
              <a16:creationId xmlns:a16="http://schemas.microsoft.com/office/drawing/2014/main" id="{84AB75FD-2568-4D4D-92E8-C9D664B6DB2D}"/>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22" name="【消防施設】&#10;有形固定資産減価償却率最小値テキスト">
          <a:extLst>
            <a:ext uri="{FF2B5EF4-FFF2-40B4-BE49-F238E27FC236}">
              <a16:creationId xmlns:a16="http://schemas.microsoft.com/office/drawing/2014/main" id="{BFDC758C-3409-4B86-847F-FD03619B569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23" name="直線コネクタ 422">
          <a:extLst>
            <a:ext uri="{FF2B5EF4-FFF2-40B4-BE49-F238E27FC236}">
              <a16:creationId xmlns:a16="http://schemas.microsoft.com/office/drawing/2014/main" id="{8607325A-9E78-4419-B96F-4DCB8F10DAEB}"/>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424" name="【消防施設】&#10;有形固定資産減価償却率最大値テキスト">
          <a:extLst>
            <a:ext uri="{FF2B5EF4-FFF2-40B4-BE49-F238E27FC236}">
              <a16:creationId xmlns:a16="http://schemas.microsoft.com/office/drawing/2014/main" id="{29717952-395B-4CC0-9034-D3030A988E07}"/>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25" name="直線コネクタ 424">
          <a:extLst>
            <a:ext uri="{FF2B5EF4-FFF2-40B4-BE49-F238E27FC236}">
              <a16:creationId xmlns:a16="http://schemas.microsoft.com/office/drawing/2014/main" id="{7849CA97-1A1B-4EF2-83D5-A213CB600CD7}"/>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13079</xdr:rowOff>
    </xdr:from>
    <xdr:ext cx="405111" cy="259045"/>
    <xdr:sp macro="" textlink="">
      <xdr:nvSpPr>
        <xdr:cNvPr id="426" name="【消防施設】&#10;有形固定資産減価償却率平均値テキスト">
          <a:extLst>
            <a:ext uri="{FF2B5EF4-FFF2-40B4-BE49-F238E27FC236}">
              <a16:creationId xmlns:a16="http://schemas.microsoft.com/office/drawing/2014/main" id="{B28C0CA0-97E3-4CE0-9670-25AA2145EDB8}"/>
            </a:ext>
          </a:extLst>
        </xdr:cNvPr>
        <xdr:cNvSpPr txBox="1"/>
      </xdr:nvSpPr>
      <xdr:spPr>
        <a:xfrm>
          <a:off x="16357600" y="14243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427" name="フローチャート: 判断 426">
          <a:extLst>
            <a:ext uri="{FF2B5EF4-FFF2-40B4-BE49-F238E27FC236}">
              <a16:creationId xmlns:a16="http://schemas.microsoft.com/office/drawing/2014/main" id="{2214A370-EAA9-49ED-8484-9920E07B68F3}"/>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428" name="フローチャート: 判断 427">
          <a:extLst>
            <a:ext uri="{FF2B5EF4-FFF2-40B4-BE49-F238E27FC236}">
              <a16:creationId xmlns:a16="http://schemas.microsoft.com/office/drawing/2014/main" id="{5FD1A9CB-73F2-489E-8CF9-7FA795E04F0A}"/>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429" name="フローチャート: 判断 428">
          <a:extLst>
            <a:ext uri="{FF2B5EF4-FFF2-40B4-BE49-F238E27FC236}">
              <a16:creationId xmlns:a16="http://schemas.microsoft.com/office/drawing/2014/main" id="{29F985FF-D039-4813-9E43-ABEC541CFAAF}"/>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430" name="フローチャート: 判断 429">
          <a:extLst>
            <a:ext uri="{FF2B5EF4-FFF2-40B4-BE49-F238E27FC236}">
              <a16:creationId xmlns:a16="http://schemas.microsoft.com/office/drawing/2014/main" id="{B875162D-7A64-47E7-8C3A-88EFD6EEEC80}"/>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431" name="フローチャート: 判断 430">
          <a:extLst>
            <a:ext uri="{FF2B5EF4-FFF2-40B4-BE49-F238E27FC236}">
              <a16:creationId xmlns:a16="http://schemas.microsoft.com/office/drawing/2014/main" id="{2C48991F-878C-49C0-A8F2-0B4F4EE20223}"/>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id="{9B17D4B0-7008-4F19-A33F-4E9795A3D21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a:extLst>
            <a:ext uri="{FF2B5EF4-FFF2-40B4-BE49-F238E27FC236}">
              <a16:creationId xmlns:a16="http://schemas.microsoft.com/office/drawing/2014/main" id="{389BDCFD-0728-40D6-84A9-10EC7F7C861C}"/>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a:extLst>
            <a:ext uri="{FF2B5EF4-FFF2-40B4-BE49-F238E27FC236}">
              <a16:creationId xmlns:a16="http://schemas.microsoft.com/office/drawing/2014/main" id="{F79D8BF0-BCDD-469F-B0AA-C99032947C8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a:extLst>
            <a:ext uri="{FF2B5EF4-FFF2-40B4-BE49-F238E27FC236}">
              <a16:creationId xmlns:a16="http://schemas.microsoft.com/office/drawing/2014/main" id="{88DABE25-13A5-4015-88F7-8DA34DA86C8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a:extLst>
            <a:ext uri="{FF2B5EF4-FFF2-40B4-BE49-F238E27FC236}">
              <a16:creationId xmlns:a16="http://schemas.microsoft.com/office/drawing/2014/main" id="{0ED4A6C7-6A0B-4C3A-8C90-15431F2796B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6894</xdr:rowOff>
    </xdr:from>
    <xdr:to>
      <xdr:col>85</xdr:col>
      <xdr:colOff>177800</xdr:colOff>
      <xdr:row>82</xdr:row>
      <xdr:rowOff>108494</xdr:rowOff>
    </xdr:to>
    <xdr:sp macro="" textlink="">
      <xdr:nvSpPr>
        <xdr:cNvPr id="437" name="楕円 436">
          <a:extLst>
            <a:ext uri="{FF2B5EF4-FFF2-40B4-BE49-F238E27FC236}">
              <a16:creationId xmlns:a16="http://schemas.microsoft.com/office/drawing/2014/main" id="{9DAEAE69-793D-43AA-9F70-F5995D95ACC5}"/>
            </a:ext>
          </a:extLst>
        </xdr:cNvPr>
        <xdr:cNvSpPr/>
      </xdr:nvSpPr>
      <xdr:spPr>
        <a:xfrm>
          <a:off x="16268700" y="1406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29771</xdr:rowOff>
    </xdr:from>
    <xdr:ext cx="405111" cy="259045"/>
    <xdr:sp macro="" textlink="">
      <xdr:nvSpPr>
        <xdr:cNvPr id="438" name="【消防施設】&#10;有形固定資産減価償却率該当値テキスト">
          <a:extLst>
            <a:ext uri="{FF2B5EF4-FFF2-40B4-BE49-F238E27FC236}">
              <a16:creationId xmlns:a16="http://schemas.microsoft.com/office/drawing/2014/main" id="{FD0A27C2-BAA7-489F-9E1A-D977D115286E}"/>
            </a:ext>
          </a:extLst>
        </xdr:cNvPr>
        <xdr:cNvSpPr txBox="1"/>
      </xdr:nvSpPr>
      <xdr:spPr>
        <a:xfrm>
          <a:off x="16357600" y="1391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168548</xdr:rowOff>
    </xdr:from>
    <xdr:to>
      <xdr:col>81</xdr:col>
      <xdr:colOff>101600</xdr:colOff>
      <xdr:row>82</xdr:row>
      <xdr:rowOff>98698</xdr:rowOff>
    </xdr:to>
    <xdr:sp macro="" textlink="">
      <xdr:nvSpPr>
        <xdr:cNvPr id="439" name="楕円 438">
          <a:extLst>
            <a:ext uri="{FF2B5EF4-FFF2-40B4-BE49-F238E27FC236}">
              <a16:creationId xmlns:a16="http://schemas.microsoft.com/office/drawing/2014/main" id="{A7A3E311-2571-4F71-A30C-7DD7CD406EF6}"/>
            </a:ext>
          </a:extLst>
        </xdr:cNvPr>
        <xdr:cNvSpPr/>
      </xdr:nvSpPr>
      <xdr:spPr>
        <a:xfrm>
          <a:off x="15430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47898</xdr:rowOff>
    </xdr:from>
    <xdr:to>
      <xdr:col>85</xdr:col>
      <xdr:colOff>127000</xdr:colOff>
      <xdr:row>82</xdr:row>
      <xdr:rowOff>57694</xdr:rowOff>
    </xdr:to>
    <xdr:cxnSp macro="">
      <xdr:nvCxnSpPr>
        <xdr:cNvPr id="440" name="直線コネクタ 439">
          <a:extLst>
            <a:ext uri="{FF2B5EF4-FFF2-40B4-BE49-F238E27FC236}">
              <a16:creationId xmlns:a16="http://schemas.microsoft.com/office/drawing/2014/main" id="{852C5490-6896-4EE2-BC0C-DBE4FE81BC20}"/>
            </a:ext>
          </a:extLst>
        </xdr:cNvPr>
        <xdr:cNvCxnSpPr/>
      </xdr:nvCxnSpPr>
      <xdr:spPr>
        <a:xfrm>
          <a:off x="15481300" y="14106798"/>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145687</xdr:rowOff>
    </xdr:from>
    <xdr:to>
      <xdr:col>76</xdr:col>
      <xdr:colOff>165100</xdr:colOff>
      <xdr:row>82</xdr:row>
      <xdr:rowOff>75837</xdr:rowOff>
    </xdr:to>
    <xdr:sp macro="" textlink="">
      <xdr:nvSpPr>
        <xdr:cNvPr id="441" name="楕円 440">
          <a:extLst>
            <a:ext uri="{FF2B5EF4-FFF2-40B4-BE49-F238E27FC236}">
              <a16:creationId xmlns:a16="http://schemas.microsoft.com/office/drawing/2014/main" id="{E6CBD785-B305-4AF5-92C4-A93FCF87AB60}"/>
            </a:ext>
          </a:extLst>
        </xdr:cNvPr>
        <xdr:cNvSpPr/>
      </xdr:nvSpPr>
      <xdr:spPr>
        <a:xfrm>
          <a:off x="145415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25037</xdr:rowOff>
    </xdr:from>
    <xdr:to>
      <xdr:col>81</xdr:col>
      <xdr:colOff>50800</xdr:colOff>
      <xdr:row>82</xdr:row>
      <xdr:rowOff>47898</xdr:rowOff>
    </xdr:to>
    <xdr:cxnSp macro="">
      <xdr:nvCxnSpPr>
        <xdr:cNvPr id="442" name="直線コネクタ 441">
          <a:extLst>
            <a:ext uri="{FF2B5EF4-FFF2-40B4-BE49-F238E27FC236}">
              <a16:creationId xmlns:a16="http://schemas.microsoft.com/office/drawing/2014/main" id="{31DDB13E-0E90-448C-9BCF-7044625C1AD3}"/>
            </a:ext>
          </a:extLst>
        </xdr:cNvPr>
        <xdr:cNvCxnSpPr/>
      </xdr:nvCxnSpPr>
      <xdr:spPr>
        <a:xfrm>
          <a:off x="14592300" y="1408393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132624</xdr:rowOff>
    </xdr:from>
    <xdr:to>
      <xdr:col>72</xdr:col>
      <xdr:colOff>38100</xdr:colOff>
      <xdr:row>82</xdr:row>
      <xdr:rowOff>62774</xdr:rowOff>
    </xdr:to>
    <xdr:sp macro="" textlink="">
      <xdr:nvSpPr>
        <xdr:cNvPr id="443" name="楕円 442">
          <a:extLst>
            <a:ext uri="{FF2B5EF4-FFF2-40B4-BE49-F238E27FC236}">
              <a16:creationId xmlns:a16="http://schemas.microsoft.com/office/drawing/2014/main" id="{6955AFFD-52A8-4BAD-B9DF-CDC8862CF63B}"/>
            </a:ext>
          </a:extLst>
        </xdr:cNvPr>
        <xdr:cNvSpPr/>
      </xdr:nvSpPr>
      <xdr:spPr>
        <a:xfrm>
          <a:off x="13652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11974</xdr:rowOff>
    </xdr:from>
    <xdr:to>
      <xdr:col>76</xdr:col>
      <xdr:colOff>114300</xdr:colOff>
      <xdr:row>82</xdr:row>
      <xdr:rowOff>25037</xdr:rowOff>
    </xdr:to>
    <xdr:cxnSp macro="">
      <xdr:nvCxnSpPr>
        <xdr:cNvPr id="444" name="直線コネクタ 443">
          <a:extLst>
            <a:ext uri="{FF2B5EF4-FFF2-40B4-BE49-F238E27FC236}">
              <a16:creationId xmlns:a16="http://schemas.microsoft.com/office/drawing/2014/main" id="{538DF822-443E-4766-9ADA-AAC92B3685AF}"/>
            </a:ext>
          </a:extLst>
        </xdr:cNvPr>
        <xdr:cNvCxnSpPr/>
      </xdr:nvCxnSpPr>
      <xdr:spPr>
        <a:xfrm>
          <a:off x="13703300" y="1407087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97989</xdr:rowOff>
    </xdr:from>
    <xdr:ext cx="405111" cy="259045"/>
    <xdr:sp macro="" textlink="">
      <xdr:nvSpPr>
        <xdr:cNvPr id="445" name="n_1aveValue【消防施設】&#10;有形固定資産減価償却率">
          <a:extLst>
            <a:ext uri="{FF2B5EF4-FFF2-40B4-BE49-F238E27FC236}">
              <a16:creationId xmlns:a16="http://schemas.microsoft.com/office/drawing/2014/main" id="{833DE71B-4D08-471F-875C-91B5C0460B23}"/>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446" name="n_2aveValue【消防施設】&#10;有形固定資産減価償却率">
          <a:extLst>
            <a:ext uri="{FF2B5EF4-FFF2-40B4-BE49-F238E27FC236}">
              <a16:creationId xmlns:a16="http://schemas.microsoft.com/office/drawing/2014/main" id="{71776B9A-0C7B-406C-885D-009964170A6C}"/>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84926</xdr:rowOff>
    </xdr:from>
    <xdr:ext cx="405111" cy="259045"/>
    <xdr:sp macro="" textlink="">
      <xdr:nvSpPr>
        <xdr:cNvPr id="447" name="n_3aveValue【消防施設】&#10;有形固定資産減価償却率">
          <a:extLst>
            <a:ext uri="{FF2B5EF4-FFF2-40B4-BE49-F238E27FC236}">
              <a16:creationId xmlns:a16="http://schemas.microsoft.com/office/drawing/2014/main" id="{F427D596-8EEF-4A95-983D-D42DE280983F}"/>
            </a:ext>
          </a:extLst>
        </xdr:cNvPr>
        <xdr:cNvSpPr txBox="1"/>
      </xdr:nvSpPr>
      <xdr:spPr>
        <a:xfrm>
          <a:off x="13500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448" name="n_4aveValue【消防施設】&#10;有形固定資産減価償却率">
          <a:extLst>
            <a:ext uri="{FF2B5EF4-FFF2-40B4-BE49-F238E27FC236}">
              <a16:creationId xmlns:a16="http://schemas.microsoft.com/office/drawing/2014/main" id="{E6EAD959-24DF-4B25-91D1-E1D6B78FADE8}"/>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115225</xdr:rowOff>
    </xdr:from>
    <xdr:ext cx="405111" cy="259045"/>
    <xdr:sp macro="" textlink="">
      <xdr:nvSpPr>
        <xdr:cNvPr id="449" name="n_1mainValue【消防施設】&#10;有形固定資産減価償却率">
          <a:extLst>
            <a:ext uri="{FF2B5EF4-FFF2-40B4-BE49-F238E27FC236}">
              <a16:creationId xmlns:a16="http://schemas.microsoft.com/office/drawing/2014/main" id="{2988D848-2E8F-4634-8432-55EB046DC6F0}"/>
            </a:ext>
          </a:extLst>
        </xdr:cNvPr>
        <xdr:cNvSpPr txBox="1"/>
      </xdr:nvSpPr>
      <xdr:spPr>
        <a:xfrm>
          <a:off x="15266044" y="1383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450" name="n_2mainValue【消防施設】&#10;有形固定資産減価償却率">
          <a:extLst>
            <a:ext uri="{FF2B5EF4-FFF2-40B4-BE49-F238E27FC236}">
              <a16:creationId xmlns:a16="http://schemas.microsoft.com/office/drawing/2014/main" id="{86FDEC43-8A4A-4E68-9174-118AC7503420}"/>
            </a:ext>
          </a:extLst>
        </xdr:cNvPr>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79301</xdr:rowOff>
    </xdr:from>
    <xdr:ext cx="405111" cy="259045"/>
    <xdr:sp macro="" textlink="">
      <xdr:nvSpPr>
        <xdr:cNvPr id="451" name="n_3mainValue【消防施設】&#10;有形固定資産減価償却率">
          <a:extLst>
            <a:ext uri="{FF2B5EF4-FFF2-40B4-BE49-F238E27FC236}">
              <a16:creationId xmlns:a16="http://schemas.microsoft.com/office/drawing/2014/main" id="{7003E34B-D86C-4D6F-AFE4-974B91B1826A}"/>
            </a:ext>
          </a:extLst>
        </xdr:cNvPr>
        <xdr:cNvSpPr txBox="1"/>
      </xdr:nvSpPr>
      <xdr:spPr>
        <a:xfrm>
          <a:off x="13500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52" name="正方形/長方形 451">
          <a:extLst>
            <a:ext uri="{FF2B5EF4-FFF2-40B4-BE49-F238E27FC236}">
              <a16:creationId xmlns:a16="http://schemas.microsoft.com/office/drawing/2014/main" id="{970140A7-EA11-4C61-8679-96B761F8A6B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3" name="正方形/長方形 452">
          <a:extLst>
            <a:ext uri="{FF2B5EF4-FFF2-40B4-BE49-F238E27FC236}">
              <a16:creationId xmlns:a16="http://schemas.microsoft.com/office/drawing/2014/main" id="{9F1BDD1E-F06B-4F06-8486-7AEA5FC09EE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4" name="正方形/長方形 453">
          <a:extLst>
            <a:ext uri="{FF2B5EF4-FFF2-40B4-BE49-F238E27FC236}">
              <a16:creationId xmlns:a16="http://schemas.microsoft.com/office/drawing/2014/main" id="{491DD0E3-4E5C-4B4F-85C4-D8073207D87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5" name="正方形/長方形 454">
          <a:extLst>
            <a:ext uri="{FF2B5EF4-FFF2-40B4-BE49-F238E27FC236}">
              <a16:creationId xmlns:a16="http://schemas.microsoft.com/office/drawing/2014/main" id="{16452C37-994E-4CE1-A2A9-69CE02F01BE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6" name="正方形/長方形 455">
          <a:extLst>
            <a:ext uri="{FF2B5EF4-FFF2-40B4-BE49-F238E27FC236}">
              <a16:creationId xmlns:a16="http://schemas.microsoft.com/office/drawing/2014/main" id="{A800FFC5-63D9-44F6-8391-3642ED44C78E}"/>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7" name="正方形/長方形 456">
          <a:extLst>
            <a:ext uri="{FF2B5EF4-FFF2-40B4-BE49-F238E27FC236}">
              <a16:creationId xmlns:a16="http://schemas.microsoft.com/office/drawing/2014/main" id="{E7DCA487-1B62-4782-B1FC-9531D7EC141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8" name="正方形/長方形 457">
          <a:extLst>
            <a:ext uri="{FF2B5EF4-FFF2-40B4-BE49-F238E27FC236}">
              <a16:creationId xmlns:a16="http://schemas.microsoft.com/office/drawing/2014/main" id="{1C68A195-9C84-4C64-BFA4-B1E4453DD8E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9" name="正方形/長方形 458">
          <a:extLst>
            <a:ext uri="{FF2B5EF4-FFF2-40B4-BE49-F238E27FC236}">
              <a16:creationId xmlns:a16="http://schemas.microsoft.com/office/drawing/2014/main" id="{66F2EFC1-C283-4FB8-86F8-0CFD163EAAF3}"/>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60" name="テキスト ボックス 459">
          <a:extLst>
            <a:ext uri="{FF2B5EF4-FFF2-40B4-BE49-F238E27FC236}">
              <a16:creationId xmlns:a16="http://schemas.microsoft.com/office/drawing/2014/main" id="{2C0EC3F8-AABE-48C5-8D98-AF3093CDD51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61" name="直線コネクタ 460">
          <a:extLst>
            <a:ext uri="{FF2B5EF4-FFF2-40B4-BE49-F238E27FC236}">
              <a16:creationId xmlns:a16="http://schemas.microsoft.com/office/drawing/2014/main" id="{868CB175-8E20-4FF7-9218-A10E595A2AF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62" name="直線コネクタ 461">
          <a:extLst>
            <a:ext uri="{FF2B5EF4-FFF2-40B4-BE49-F238E27FC236}">
              <a16:creationId xmlns:a16="http://schemas.microsoft.com/office/drawing/2014/main" id="{F3A2A5C7-283F-406C-B322-D988C0A80FAC}"/>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63" name="テキスト ボックス 462">
          <a:extLst>
            <a:ext uri="{FF2B5EF4-FFF2-40B4-BE49-F238E27FC236}">
              <a16:creationId xmlns:a16="http://schemas.microsoft.com/office/drawing/2014/main" id="{5CF6612B-077B-41C7-AADA-68C27466220B}"/>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64" name="直線コネクタ 463">
          <a:extLst>
            <a:ext uri="{FF2B5EF4-FFF2-40B4-BE49-F238E27FC236}">
              <a16:creationId xmlns:a16="http://schemas.microsoft.com/office/drawing/2014/main" id="{A761AD05-9EDE-4BE0-AE92-02AB5DA1FB5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65" name="テキスト ボックス 464">
          <a:extLst>
            <a:ext uri="{FF2B5EF4-FFF2-40B4-BE49-F238E27FC236}">
              <a16:creationId xmlns:a16="http://schemas.microsoft.com/office/drawing/2014/main" id="{7211480C-3ED1-48D6-9C7D-693AF0A71AC5}"/>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66" name="直線コネクタ 465">
          <a:extLst>
            <a:ext uri="{FF2B5EF4-FFF2-40B4-BE49-F238E27FC236}">
              <a16:creationId xmlns:a16="http://schemas.microsoft.com/office/drawing/2014/main" id="{82A2993C-0096-49D7-AAFE-61E19F72528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67" name="テキスト ボックス 466">
          <a:extLst>
            <a:ext uri="{FF2B5EF4-FFF2-40B4-BE49-F238E27FC236}">
              <a16:creationId xmlns:a16="http://schemas.microsoft.com/office/drawing/2014/main" id="{6CA809C5-CCCD-4E10-9567-8C91A938148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68" name="直線コネクタ 467">
          <a:extLst>
            <a:ext uri="{FF2B5EF4-FFF2-40B4-BE49-F238E27FC236}">
              <a16:creationId xmlns:a16="http://schemas.microsoft.com/office/drawing/2014/main" id="{0083EAF5-6735-467F-8D7E-B8DB9BAE7DE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69" name="テキスト ボックス 468">
          <a:extLst>
            <a:ext uri="{FF2B5EF4-FFF2-40B4-BE49-F238E27FC236}">
              <a16:creationId xmlns:a16="http://schemas.microsoft.com/office/drawing/2014/main" id="{39DFB510-D3D1-4BBC-A595-0A008CFB1E8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70" name="直線コネクタ 469">
          <a:extLst>
            <a:ext uri="{FF2B5EF4-FFF2-40B4-BE49-F238E27FC236}">
              <a16:creationId xmlns:a16="http://schemas.microsoft.com/office/drawing/2014/main" id="{C2A36DE3-A4AF-4AD1-B5E2-4F9011CD768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71" name="テキスト ボックス 470">
          <a:extLst>
            <a:ext uri="{FF2B5EF4-FFF2-40B4-BE49-F238E27FC236}">
              <a16:creationId xmlns:a16="http://schemas.microsoft.com/office/drawing/2014/main" id="{A919C955-AEF5-44AC-85B7-903D0D78D38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72" name="直線コネクタ 471">
          <a:extLst>
            <a:ext uri="{FF2B5EF4-FFF2-40B4-BE49-F238E27FC236}">
              <a16:creationId xmlns:a16="http://schemas.microsoft.com/office/drawing/2014/main" id="{5B162953-545D-4E67-94A2-30CC1DCEBF4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73" name="テキスト ボックス 472">
          <a:extLst>
            <a:ext uri="{FF2B5EF4-FFF2-40B4-BE49-F238E27FC236}">
              <a16:creationId xmlns:a16="http://schemas.microsoft.com/office/drawing/2014/main" id="{EF9957E7-01BA-4C10-95B1-50E319CDF0E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74" name="【消防施設】&#10;一人当たり面積グラフ枠">
          <a:extLst>
            <a:ext uri="{FF2B5EF4-FFF2-40B4-BE49-F238E27FC236}">
              <a16:creationId xmlns:a16="http://schemas.microsoft.com/office/drawing/2014/main" id="{39FD5C27-5A1D-4FB7-9FDD-69CCB3DF847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475" name="直線コネクタ 474">
          <a:extLst>
            <a:ext uri="{FF2B5EF4-FFF2-40B4-BE49-F238E27FC236}">
              <a16:creationId xmlns:a16="http://schemas.microsoft.com/office/drawing/2014/main" id="{5B1AA776-B7E2-43A4-A4A0-CD1ECBBECE50}"/>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476" name="【消防施設】&#10;一人当たり面積最小値テキスト">
          <a:extLst>
            <a:ext uri="{FF2B5EF4-FFF2-40B4-BE49-F238E27FC236}">
              <a16:creationId xmlns:a16="http://schemas.microsoft.com/office/drawing/2014/main" id="{1E8DDE24-28E3-4BFE-B8EE-D30BC3BE67C5}"/>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477" name="直線コネクタ 476">
          <a:extLst>
            <a:ext uri="{FF2B5EF4-FFF2-40B4-BE49-F238E27FC236}">
              <a16:creationId xmlns:a16="http://schemas.microsoft.com/office/drawing/2014/main" id="{7C75A444-4748-42A0-B6BB-057D31E7A4FB}"/>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478" name="【消防施設】&#10;一人当たり面積最大値テキスト">
          <a:extLst>
            <a:ext uri="{FF2B5EF4-FFF2-40B4-BE49-F238E27FC236}">
              <a16:creationId xmlns:a16="http://schemas.microsoft.com/office/drawing/2014/main" id="{743D4BC2-9751-4817-8FA9-4C67E3D171B9}"/>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479" name="直線コネクタ 478">
          <a:extLst>
            <a:ext uri="{FF2B5EF4-FFF2-40B4-BE49-F238E27FC236}">
              <a16:creationId xmlns:a16="http://schemas.microsoft.com/office/drawing/2014/main" id="{ECB903EA-299B-47BA-B932-AB553A5D1886}"/>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2303</xdr:rowOff>
    </xdr:from>
    <xdr:ext cx="469744" cy="259045"/>
    <xdr:sp macro="" textlink="">
      <xdr:nvSpPr>
        <xdr:cNvPr id="480" name="【消防施設】&#10;一人当たり面積平均値テキスト">
          <a:extLst>
            <a:ext uri="{FF2B5EF4-FFF2-40B4-BE49-F238E27FC236}">
              <a16:creationId xmlns:a16="http://schemas.microsoft.com/office/drawing/2014/main" id="{1E813C5D-6241-41FE-B8C4-C2DE1BB82D1C}"/>
            </a:ext>
          </a:extLst>
        </xdr:cNvPr>
        <xdr:cNvSpPr txBox="1"/>
      </xdr:nvSpPr>
      <xdr:spPr>
        <a:xfrm>
          <a:off x="22199600" y="14575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481" name="フローチャート: 判断 480">
          <a:extLst>
            <a:ext uri="{FF2B5EF4-FFF2-40B4-BE49-F238E27FC236}">
              <a16:creationId xmlns:a16="http://schemas.microsoft.com/office/drawing/2014/main" id="{BE5CD1F0-0BD8-4269-B233-169A59E2F656}"/>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482" name="フローチャート: 判断 481">
          <a:extLst>
            <a:ext uri="{FF2B5EF4-FFF2-40B4-BE49-F238E27FC236}">
              <a16:creationId xmlns:a16="http://schemas.microsoft.com/office/drawing/2014/main" id="{E648C8AC-CB51-4206-90D5-AE1DB9FD4F07}"/>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483" name="フローチャート: 判断 482">
          <a:extLst>
            <a:ext uri="{FF2B5EF4-FFF2-40B4-BE49-F238E27FC236}">
              <a16:creationId xmlns:a16="http://schemas.microsoft.com/office/drawing/2014/main" id="{386C22B1-5831-4B95-BD3A-0C278702BD56}"/>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484" name="フローチャート: 判断 483">
          <a:extLst>
            <a:ext uri="{FF2B5EF4-FFF2-40B4-BE49-F238E27FC236}">
              <a16:creationId xmlns:a16="http://schemas.microsoft.com/office/drawing/2014/main" id="{A2028A9E-163B-404F-83A2-451DC4011820}"/>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485" name="フローチャート: 判断 484">
          <a:extLst>
            <a:ext uri="{FF2B5EF4-FFF2-40B4-BE49-F238E27FC236}">
              <a16:creationId xmlns:a16="http://schemas.microsoft.com/office/drawing/2014/main" id="{1F850B5C-ED05-4E15-ADB0-C7333788DDB0}"/>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86" name="テキスト ボックス 485">
          <a:extLst>
            <a:ext uri="{FF2B5EF4-FFF2-40B4-BE49-F238E27FC236}">
              <a16:creationId xmlns:a16="http://schemas.microsoft.com/office/drawing/2014/main" id="{86C2A38B-0EAD-4FCA-ADAF-83F38CD7F3C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7" name="テキスト ボックス 486">
          <a:extLst>
            <a:ext uri="{FF2B5EF4-FFF2-40B4-BE49-F238E27FC236}">
              <a16:creationId xmlns:a16="http://schemas.microsoft.com/office/drawing/2014/main" id="{040E9BE9-A44A-4285-96C1-E0B0EC7B10E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8" name="テキスト ボックス 487">
          <a:extLst>
            <a:ext uri="{FF2B5EF4-FFF2-40B4-BE49-F238E27FC236}">
              <a16:creationId xmlns:a16="http://schemas.microsoft.com/office/drawing/2014/main" id="{A243C0DF-A1BA-4ADD-A8C2-6856BD2E9E9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9" name="テキスト ボックス 488">
          <a:extLst>
            <a:ext uri="{FF2B5EF4-FFF2-40B4-BE49-F238E27FC236}">
              <a16:creationId xmlns:a16="http://schemas.microsoft.com/office/drawing/2014/main" id="{76ACEDB8-69D6-4F18-8DEE-914C7EC55FC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90" name="テキスト ボックス 489">
          <a:extLst>
            <a:ext uri="{FF2B5EF4-FFF2-40B4-BE49-F238E27FC236}">
              <a16:creationId xmlns:a16="http://schemas.microsoft.com/office/drawing/2014/main" id="{2823EBE6-64F2-4867-9F63-887FF91B432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98552</xdr:rowOff>
    </xdr:from>
    <xdr:to>
      <xdr:col>116</xdr:col>
      <xdr:colOff>114300</xdr:colOff>
      <xdr:row>85</xdr:row>
      <xdr:rowOff>28702</xdr:rowOff>
    </xdr:to>
    <xdr:sp macro="" textlink="">
      <xdr:nvSpPr>
        <xdr:cNvPr id="491" name="楕円 490">
          <a:extLst>
            <a:ext uri="{FF2B5EF4-FFF2-40B4-BE49-F238E27FC236}">
              <a16:creationId xmlns:a16="http://schemas.microsoft.com/office/drawing/2014/main" id="{0FB4A3CF-ED1A-4143-B2D6-F207A3C92BD5}"/>
            </a:ext>
          </a:extLst>
        </xdr:cNvPr>
        <xdr:cNvSpPr/>
      </xdr:nvSpPr>
      <xdr:spPr>
        <a:xfrm>
          <a:off x="22110700" y="1450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121429</xdr:rowOff>
    </xdr:from>
    <xdr:ext cx="469744" cy="259045"/>
    <xdr:sp macro="" textlink="">
      <xdr:nvSpPr>
        <xdr:cNvPr id="492" name="【消防施設】&#10;一人当たり面積該当値テキスト">
          <a:extLst>
            <a:ext uri="{FF2B5EF4-FFF2-40B4-BE49-F238E27FC236}">
              <a16:creationId xmlns:a16="http://schemas.microsoft.com/office/drawing/2014/main" id="{1988B797-5CE1-45E2-80B6-C5339D9D1045}"/>
            </a:ext>
          </a:extLst>
        </xdr:cNvPr>
        <xdr:cNvSpPr txBox="1"/>
      </xdr:nvSpPr>
      <xdr:spPr>
        <a:xfrm>
          <a:off x="22199600" y="1435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103887</xdr:rowOff>
    </xdr:from>
    <xdr:to>
      <xdr:col>112</xdr:col>
      <xdr:colOff>38100</xdr:colOff>
      <xdr:row>85</xdr:row>
      <xdr:rowOff>34037</xdr:rowOff>
    </xdr:to>
    <xdr:sp macro="" textlink="">
      <xdr:nvSpPr>
        <xdr:cNvPr id="493" name="楕円 492">
          <a:extLst>
            <a:ext uri="{FF2B5EF4-FFF2-40B4-BE49-F238E27FC236}">
              <a16:creationId xmlns:a16="http://schemas.microsoft.com/office/drawing/2014/main" id="{4428E7D6-463D-4508-A2B4-A7CD2415256D}"/>
            </a:ext>
          </a:extLst>
        </xdr:cNvPr>
        <xdr:cNvSpPr/>
      </xdr:nvSpPr>
      <xdr:spPr>
        <a:xfrm>
          <a:off x="21272500" y="1450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149352</xdr:rowOff>
    </xdr:from>
    <xdr:to>
      <xdr:col>116</xdr:col>
      <xdr:colOff>63500</xdr:colOff>
      <xdr:row>84</xdr:row>
      <xdr:rowOff>154687</xdr:rowOff>
    </xdr:to>
    <xdr:cxnSp macro="">
      <xdr:nvCxnSpPr>
        <xdr:cNvPr id="494" name="直線コネクタ 493">
          <a:extLst>
            <a:ext uri="{FF2B5EF4-FFF2-40B4-BE49-F238E27FC236}">
              <a16:creationId xmlns:a16="http://schemas.microsoft.com/office/drawing/2014/main" id="{453E21AC-18EE-4E40-9B98-196DF93ED5E0}"/>
            </a:ext>
          </a:extLst>
        </xdr:cNvPr>
        <xdr:cNvCxnSpPr/>
      </xdr:nvCxnSpPr>
      <xdr:spPr>
        <a:xfrm flipV="1">
          <a:off x="21323300" y="14551152"/>
          <a:ext cx="8382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104648</xdr:rowOff>
    </xdr:from>
    <xdr:to>
      <xdr:col>107</xdr:col>
      <xdr:colOff>101600</xdr:colOff>
      <xdr:row>85</xdr:row>
      <xdr:rowOff>34798</xdr:rowOff>
    </xdr:to>
    <xdr:sp macro="" textlink="">
      <xdr:nvSpPr>
        <xdr:cNvPr id="495" name="楕円 494">
          <a:extLst>
            <a:ext uri="{FF2B5EF4-FFF2-40B4-BE49-F238E27FC236}">
              <a16:creationId xmlns:a16="http://schemas.microsoft.com/office/drawing/2014/main" id="{47EA2A97-784D-428A-871F-5C77208A8F94}"/>
            </a:ext>
          </a:extLst>
        </xdr:cNvPr>
        <xdr:cNvSpPr/>
      </xdr:nvSpPr>
      <xdr:spPr>
        <a:xfrm>
          <a:off x="20383500" y="1450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154687</xdr:rowOff>
    </xdr:from>
    <xdr:to>
      <xdr:col>111</xdr:col>
      <xdr:colOff>177800</xdr:colOff>
      <xdr:row>84</xdr:row>
      <xdr:rowOff>155448</xdr:rowOff>
    </xdr:to>
    <xdr:cxnSp macro="">
      <xdr:nvCxnSpPr>
        <xdr:cNvPr id="496" name="直線コネクタ 495">
          <a:extLst>
            <a:ext uri="{FF2B5EF4-FFF2-40B4-BE49-F238E27FC236}">
              <a16:creationId xmlns:a16="http://schemas.microsoft.com/office/drawing/2014/main" id="{2F782429-EC70-4A1D-93F1-AC71417C1BE2}"/>
            </a:ext>
          </a:extLst>
        </xdr:cNvPr>
        <xdr:cNvCxnSpPr/>
      </xdr:nvCxnSpPr>
      <xdr:spPr>
        <a:xfrm flipV="1">
          <a:off x="20434300" y="14556487"/>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119126</xdr:rowOff>
    </xdr:from>
    <xdr:to>
      <xdr:col>102</xdr:col>
      <xdr:colOff>165100</xdr:colOff>
      <xdr:row>85</xdr:row>
      <xdr:rowOff>49276</xdr:rowOff>
    </xdr:to>
    <xdr:sp macro="" textlink="">
      <xdr:nvSpPr>
        <xdr:cNvPr id="497" name="楕円 496">
          <a:extLst>
            <a:ext uri="{FF2B5EF4-FFF2-40B4-BE49-F238E27FC236}">
              <a16:creationId xmlns:a16="http://schemas.microsoft.com/office/drawing/2014/main" id="{CBFA1528-EAF9-45A3-9A36-3F8A2FC9ABEE}"/>
            </a:ext>
          </a:extLst>
        </xdr:cNvPr>
        <xdr:cNvSpPr/>
      </xdr:nvSpPr>
      <xdr:spPr>
        <a:xfrm>
          <a:off x="19494500" y="1452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155448</xdr:rowOff>
    </xdr:from>
    <xdr:to>
      <xdr:col>107</xdr:col>
      <xdr:colOff>50800</xdr:colOff>
      <xdr:row>84</xdr:row>
      <xdr:rowOff>169926</xdr:rowOff>
    </xdr:to>
    <xdr:cxnSp macro="">
      <xdr:nvCxnSpPr>
        <xdr:cNvPr id="498" name="直線コネクタ 497">
          <a:extLst>
            <a:ext uri="{FF2B5EF4-FFF2-40B4-BE49-F238E27FC236}">
              <a16:creationId xmlns:a16="http://schemas.microsoft.com/office/drawing/2014/main" id="{28E90F39-5B14-4D8D-8DC6-91D450374E04}"/>
            </a:ext>
          </a:extLst>
        </xdr:cNvPr>
        <xdr:cNvCxnSpPr/>
      </xdr:nvCxnSpPr>
      <xdr:spPr>
        <a:xfrm flipV="1">
          <a:off x="19545300" y="1455724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98314</xdr:rowOff>
    </xdr:from>
    <xdr:ext cx="469744" cy="259045"/>
    <xdr:sp macro="" textlink="">
      <xdr:nvSpPr>
        <xdr:cNvPr id="499" name="n_1aveValue【消防施設】&#10;一人当たり面積">
          <a:extLst>
            <a:ext uri="{FF2B5EF4-FFF2-40B4-BE49-F238E27FC236}">
              <a16:creationId xmlns:a16="http://schemas.microsoft.com/office/drawing/2014/main" id="{978B416C-FEC0-45DB-A763-6C8D3085FDD1}"/>
            </a:ext>
          </a:extLst>
        </xdr:cNvPr>
        <xdr:cNvSpPr txBox="1"/>
      </xdr:nvSpPr>
      <xdr:spPr>
        <a:xfrm>
          <a:off x="21075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48023</xdr:rowOff>
    </xdr:from>
    <xdr:ext cx="469744" cy="259045"/>
    <xdr:sp macro="" textlink="">
      <xdr:nvSpPr>
        <xdr:cNvPr id="500" name="n_2aveValue【消防施設】&#10;一人当たり面積">
          <a:extLst>
            <a:ext uri="{FF2B5EF4-FFF2-40B4-BE49-F238E27FC236}">
              <a16:creationId xmlns:a16="http://schemas.microsoft.com/office/drawing/2014/main" id="{DA45584D-6342-47D3-9627-F72F0A10AA7D}"/>
            </a:ext>
          </a:extLst>
        </xdr:cNvPr>
        <xdr:cNvSpPr txBox="1"/>
      </xdr:nvSpPr>
      <xdr:spPr>
        <a:xfrm>
          <a:off x="20199427" y="1462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501" name="n_3aveValue【消防施設】&#10;一人当たり面積">
          <a:extLst>
            <a:ext uri="{FF2B5EF4-FFF2-40B4-BE49-F238E27FC236}">
              <a16:creationId xmlns:a16="http://schemas.microsoft.com/office/drawing/2014/main" id="{670C1F71-2447-49D7-80F1-0CC47E3ECC9D}"/>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502" name="n_4aveValue【消防施設】&#10;一人当たり面積">
          <a:extLst>
            <a:ext uri="{FF2B5EF4-FFF2-40B4-BE49-F238E27FC236}">
              <a16:creationId xmlns:a16="http://schemas.microsoft.com/office/drawing/2014/main" id="{0176CE4C-D9E4-44B9-B009-3AC51A701F52}"/>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50564</xdr:rowOff>
    </xdr:from>
    <xdr:ext cx="469744" cy="259045"/>
    <xdr:sp macro="" textlink="">
      <xdr:nvSpPr>
        <xdr:cNvPr id="503" name="n_1mainValue【消防施設】&#10;一人当たり面積">
          <a:extLst>
            <a:ext uri="{FF2B5EF4-FFF2-40B4-BE49-F238E27FC236}">
              <a16:creationId xmlns:a16="http://schemas.microsoft.com/office/drawing/2014/main" id="{46E62EA8-5E44-489D-9792-F70FBB739F58}"/>
            </a:ext>
          </a:extLst>
        </xdr:cNvPr>
        <xdr:cNvSpPr txBox="1"/>
      </xdr:nvSpPr>
      <xdr:spPr>
        <a:xfrm>
          <a:off x="210757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51325</xdr:rowOff>
    </xdr:from>
    <xdr:ext cx="469744" cy="259045"/>
    <xdr:sp macro="" textlink="">
      <xdr:nvSpPr>
        <xdr:cNvPr id="504" name="n_2mainValue【消防施設】&#10;一人当たり面積">
          <a:extLst>
            <a:ext uri="{FF2B5EF4-FFF2-40B4-BE49-F238E27FC236}">
              <a16:creationId xmlns:a16="http://schemas.microsoft.com/office/drawing/2014/main" id="{0039C64E-84FD-4AFE-9F07-C5712E69B499}"/>
            </a:ext>
          </a:extLst>
        </xdr:cNvPr>
        <xdr:cNvSpPr txBox="1"/>
      </xdr:nvSpPr>
      <xdr:spPr>
        <a:xfrm>
          <a:off x="20199427" y="1428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40403</xdr:rowOff>
    </xdr:from>
    <xdr:ext cx="469744" cy="259045"/>
    <xdr:sp macro="" textlink="">
      <xdr:nvSpPr>
        <xdr:cNvPr id="505" name="n_3mainValue【消防施設】&#10;一人当たり面積">
          <a:extLst>
            <a:ext uri="{FF2B5EF4-FFF2-40B4-BE49-F238E27FC236}">
              <a16:creationId xmlns:a16="http://schemas.microsoft.com/office/drawing/2014/main" id="{64133F81-A3F6-43E0-B231-88821C8FF9DA}"/>
            </a:ext>
          </a:extLst>
        </xdr:cNvPr>
        <xdr:cNvSpPr txBox="1"/>
      </xdr:nvSpPr>
      <xdr:spPr>
        <a:xfrm>
          <a:off x="19310427"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06" name="正方形/長方形 505">
          <a:extLst>
            <a:ext uri="{FF2B5EF4-FFF2-40B4-BE49-F238E27FC236}">
              <a16:creationId xmlns:a16="http://schemas.microsoft.com/office/drawing/2014/main" id="{276247FA-F1EA-48C9-BF8C-88D916EC0DB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07" name="正方形/長方形 506">
          <a:extLst>
            <a:ext uri="{FF2B5EF4-FFF2-40B4-BE49-F238E27FC236}">
              <a16:creationId xmlns:a16="http://schemas.microsoft.com/office/drawing/2014/main" id="{37F83B1F-3D05-4D8F-888E-3EB5BC945E1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8" name="正方形/長方形 507">
          <a:extLst>
            <a:ext uri="{FF2B5EF4-FFF2-40B4-BE49-F238E27FC236}">
              <a16:creationId xmlns:a16="http://schemas.microsoft.com/office/drawing/2014/main" id="{6C050BE3-5EA2-4E7F-BD49-2798E5A964A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9" name="正方形/長方形 508">
          <a:extLst>
            <a:ext uri="{FF2B5EF4-FFF2-40B4-BE49-F238E27FC236}">
              <a16:creationId xmlns:a16="http://schemas.microsoft.com/office/drawing/2014/main" id="{4EB16440-F2EC-4423-85A8-2E37E2E3630E}"/>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0" name="正方形/長方形 509">
          <a:extLst>
            <a:ext uri="{FF2B5EF4-FFF2-40B4-BE49-F238E27FC236}">
              <a16:creationId xmlns:a16="http://schemas.microsoft.com/office/drawing/2014/main" id="{D6E2ACEF-D103-4315-AC4C-08730CED513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1" name="正方形/長方形 510">
          <a:extLst>
            <a:ext uri="{FF2B5EF4-FFF2-40B4-BE49-F238E27FC236}">
              <a16:creationId xmlns:a16="http://schemas.microsoft.com/office/drawing/2014/main" id="{78B2030B-6E7F-47C2-AAED-74870EB1F60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2" name="正方形/長方形 511">
          <a:extLst>
            <a:ext uri="{FF2B5EF4-FFF2-40B4-BE49-F238E27FC236}">
              <a16:creationId xmlns:a16="http://schemas.microsoft.com/office/drawing/2014/main" id="{E7E23ED8-6998-4952-8BC9-F90559C4D78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3" name="正方形/長方形 512">
          <a:extLst>
            <a:ext uri="{FF2B5EF4-FFF2-40B4-BE49-F238E27FC236}">
              <a16:creationId xmlns:a16="http://schemas.microsoft.com/office/drawing/2014/main" id="{4F712767-39D7-4E14-808A-1CA4AACECE6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14" name="テキスト ボックス 513">
          <a:extLst>
            <a:ext uri="{FF2B5EF4-FFF2-40B4-BE49-F238E27FC236}">
              <a16:creationId xmlns:a16="http://schemas.microsoft.com/office/drawing/2014/main" id="{68551FD3-C2D4-4572-BDDC-0CA0A1D3BF4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15" name="直線コネクタ 514">
          <a:extLst>
            <a:ext uri="{FF2B5EF4-FFF2-40B4-BE49-F238E27FC236}">
              <a16:creationId xmlns:a16="http://schemas.microsoft.com/office/drawing/2014/main" id="{1920D7F2-521C-4DCF-90E6-B1A25BBAA27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16" name="テキスト ボックス 515">
          <a:extLst>
            <a:ext uri="{FF2B5EF4-FFF2-40B4-BE49-F238E27FC236}">
              <a16:creationId xmlns:a16="http://schemas.microsoft.com/office/drawing/2014/main" id="{5EC54A94-F12B-41D9-9488-DB6614C0151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17" name="直線コネクタ 516">
          <a:extLst>
            <a:ext uri="{FF2B5EF4-FFF2-40B4-BE49-F238E27FC236}">
              <a16:creationId xmlns:a16="http://schemas.microsoft.com/office/drawing/2014/main" id="{576C9454-9475-44F9-B8FC-51D3091B933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18" name="テキスト ボックス 517">
          <a:extLst>
            <a:ext uri="{FF2B5EF4-FFF2-40B4-BE49-F238E27FC236}">
              <a16:creationId xmlns:a16="http://schemas.microsoft.com/office/drawing/2014/main" id="{5932D4B6-E042-46B4-86D8-EF2675FB8A94}"/>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19" name="直線コネクタ 518">
          <a:extLst>
            <a:ext uri="{FF2B5EF4-FFF2-40B4-BE49-F238E27FC236}">
              <a16:creationId xmlns:a16="http://schemas.microsoft.com/office/drawing/2014/main" id="{71B32998-9D85-4CC9-8604-2DC66BD180A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20" name="テキスト ボックス 519">
          <a:extLst>
            <a:ext uri="{FF2B5EF4-FFF2-40B4-BE49-F238E27FC236}">
              <a16:creationId xmlns:a16="http://schemas.microsoft.com/office/drawing/2014/main" id="{5ED8DFDA-54B6-4EE8-86FF-E6F67A17B1A2}"/>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21" name="直線コネクタ 520">
          <a:extLst>
            <a:ext uri="{FF2B5EF4-FFF2-40B4-BE49-F238E27FC236}">
              <a16:creationId xmlns:a16="http://schemas.microsoft.com/office/drawing/2014/main" id="{49F409C4-64D1-4C48-844E-CC0D955556CD}"/>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22" name="テキスト ボックス 521">
          <a:extLst>
            <a:ext uri="{FF2B5EF4-FFF2-40B4-BE49-F238E27FC236}">
              <a16:creationId xmlns:a16="http://schemas.microsoft.com/office/drawing/2014/main" id="{87A026C0-6943-41D4-B1F2-AFFD2834556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23" name="直線コネクタ 522">
          <a:extLst>
            <a:ext uri="{FF2B5EF4-FFF2-40B4-BE49-F238E27FC236}">
              <a16:creationId xmlns:a16="http://schemas.microsoft.com/office/drawing/2014/main" id="{604717DF-BD35-49D1-80ED-A2AB0622114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24" name="テキスト ボックス 523">
          <a:extLst>
            <a:ext uri="{FF2B5EF4-FFF2-40B4-BE49-F238E27FC236}">
              <a16:creationId xmlns:a16="http://schemas.microsoft.com/office/drawing/2014/main" id="{CA1ED2D3-9BB0-44FA-9B38-58F9831C959D}"/>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25" name="直線コネクタ 524">
          <a:extLst>
            <a:ext uri="{FF2B5EF4-FFF2-40B4-BE49-F238E27FC236}">
              <a16:creationId xmlns:a16="http://schemas.microsoft.com/office/drawing/2014/main" id="{3A23E127-68C2-4095-98F7-80565E84546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526" name="テキスト ボックス 525">
          <a:extLst>
            <a:ext uri="{FF2B5EF4-FFF2-40B4-BE49-F238E27FC236}">
              <a16:creationId xmlns:a16="http://schemas.microsoft.com/office/drawing/2014/main" id="{4B46FE47-1081-43CD-8D1A-88772AEF3766}"/>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7" name="直線コネクタ 526">
          <a:extLst>
            <a:ext uri="{FF2B5EF4-FFF2-40B4-BE49-F238E27FC236}">
              <a16:creationId xmlns:a16="http://schemas.microsoft.com/office/drawing/2014/main" id="{551CBD8C-AA0D-40ED-AF8D-F8E4C5791DB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8" name="【庁舎】&#10;有形固定資産減価償却率グラフ枠">
          <a:extLst>
            <a:ext uri="{FF2B5EF4-FFF2-40B4-BE49-F238E27FC236}">
              <a16:creationId xmlns:a16="http://schemas.microsoft.com/office/drawing/2014/main" id="{782340A0-9A74-42A1-8985-403E0F1FB3D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529" name="直線コネクタ 528">
          <a:extLst>
            <a:ext uri="{FF2B5EF4-FFF2-40B4-BE49-F238E27FC236}">
              <a16:creationId xmlns:a16="http://schemas.microsoft.com/office/drawing/2014/main" id="{A9097A47-02BE-48FA-9411-55E84DB771F1}"/>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530" name="【庁舎】&#10;有形固定資産減価償却率最小値テキスト">
          <a:extLst>
            <a:ext uri="{FF2B5EF4-FFF2-40B4-BE49-F238E27FC236}">
              <a16:creationId xmlns:a16="http://schemas.microsoft.com/office/drawing/2014/main" id="{0FCC1666-A31F-47D3-919B-20358D28AC3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531" name="直線コネクタ 530">
          <a:extLst>
            <a:ext uri="{FF2B5EF4-FFF2-40B4-BE49-F238E27FC236}">
              <a16:creationId xmlns:a16="http://schemas.microsoft.com/office/drawing/2014/main" id="{E683E4BC-2E16-4DF7-8E3D-E49F0B64E15C}"/>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532" name="【庁舎】&#10;有形固定資産減価償却率最大値テキスト">
          <a:extLst>
            <a:ext uri="{FF2B5EF4-FFF2-40B4-BE49-F238E27FC236}">
              <a16:creationId xmlns:a16="http://schemas.microsoft.com/office/drawing/2014/main" id="{9026BBEF-4AE7-4785-8D52-7E3FD7627189}"/>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33" name="直線コネクタ 532">
          <a:extLst>
            <a:ext uri="{FF2B5EF4-FFF2-40B4-BE49-F238E27FC236}">
              <a16:creationId xmlns:a16="http://schemas.microsoft.com/office/drawing/2014/main" id="{2E086B2A-C36A-456E-A77A-C0D4E67D5864}"/>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534" name="【庁舎】&#10;有形固定資産減価償却率平均値テキスト">
          <a:extLst>
            <a:ext uri="{FF2B5EF4-FFF2-40B4-BE49-F238E27FC236}">
              <a16:creationId xmlns:a16="http://schemas.microsoft.com/office/drawing/2014/main" id="{61413548-1EE9-4D9F-AD23-3959C7513100}"/>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535" name="フローチャート: 判断 534">
          <a:extLst>
            <a:ext uri="{FF2B5EF4-FFF2-40B4-BE49-F238E27FC236}">
              <a16:creationId xmlns:a16="http://schemas.microsoft.com/office/drawing/2014/main" id="{D90B752C-3AD4-4C63-816D-7C4FBF27BF56}"/>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536" name="フローチャート: 判断 535">
          <a:extLst>
            <a:ext uri="{FF2B5EF4-FFF2-40B4-BE49-F238E27FC236}">
              <a16:creationId xmlns:a16="http://schemas.microsoft.com/office/drawing/2014/main" id="{776B60B8-1B16-471F-9E49-43A655E34354}"/>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537" name="フローチャート: 判断 536">
          <a:extLst>
            <a:ext uri="{FF2B5EF4-FFF2-40B4-BE49-F238E27FC236}">
              <a16:creationId xmlns:a16="http://schemas.microsoft.com/office/drawing/2014/main" id="{8CE633C0-08BB-409C-9BBE-3FE34547F954}"/>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538" name="フローチャート: 判断 537">
          <a:extLst>
            <a:ext uri="{FF2B5EF4-FFF2-40B4-BE49-F238E27FC236}">
              <a16:creationId xmlns:a16="http://schemas.microsoft.com/office/drawing/2014/main" id="{C0A624D3-CA62-46D9-8A63-084A7CC9241F}"/>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539" name="フローチャート: 判断 538">
          <a:extLst>
            <a:ext uri="{FF2B5EF4-FFF2-40B4-BE49-F238E27FC236}">
              <a16:creationId xmlns:a16="http://schemas.microsoft.com/office/drawing/2014/main" id="{02C77046-B338-4CB8-A2FB-8B81D5A1195A}"/>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0" name="テキスト ボックス 539">
          <a:extLst>
            <a:ext uri="{FF2B5EF4-FFF2-40B4-BE49-F238E27FC236}">
              <a16:creationId xmlns:a16="http://schemas.microsoft.com/office/drawing/2014/main" id="{39C36337-9ABA-4D88-82B5-051F9EFE61E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1" name="テキスト ボックス 540">
          <a:extLst>
            <a:ext uri="{FF2B5EF4-FFF2-40B4-BE49-F238E27FC236}">
              <a16:creationId xmlns:a16="http://schemas.microsoft.com/office/drawing/2014/main" id="{B7313FA9-9426-4348-B710-4A5D5A7BE9E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2" name="テキスト ボックス 541">
          <a:extLst>
            <a:ext uri="{FF2B5EF4-FFF2-40B4-BE49-F238E27FC236}">
              <a16:creationId xmlns:a16="http://schemas.microsoft.com/office/drawing/2014/main" id="{326BF2E8-F430-4C75-852D-A1073797C7F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43" name="テキスト ボックス 542">
          <a:extLst>
            <a:ext uri="{FF2B5EF4-FFF2-40B4-BE49-F238E27FC236}">
              <a16:creationId xmlns:a16="http://schemas.microsoft.com/office/drawing/2014/main" id="{5A5F4E5F-EBC2-4AAD-AE9C-935359EA893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4" name="テキスト ボックス 543">
          <a:extLst>
            <a:ext uri="{FF2B5EF4-FFF2-40B4-BE49-F238E27FC236}">
              <a16:creationId xmlns:a16="http://schemas.microsoft.com/office/drawing/2014/main" id="{C2FD6586-2E62-46D5-9942-BD1C01D9139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109220</xdr:rowOff>
    </xdr:from>
    <xdr:to>
      <xdr:col>85</xdr:col>
      <xdr:colOff>177800</xdr:colOff>
      <xdr:row>107</xdr:row>
      <xdr:rowOff>39370</xdr:rowOff>
    </xdr:to>
    <xdr:sp macro="" textlink="">
      <xdr:nvSpPr>
        <xdr:cNvPr id="545" name="楕円 544">
          <a:extLst>
            <a:ext uri="{FF2B5EF4-FFF2-40B4-BE49-F238E27FC236}">
              <a16:creationId xmlns:a16="http://schemas.microsoft.com/office/drawing/2014/main" id="{2BED9861-90AB-4A19-9F0F-5A5C9AD70460}"/>
            </a:ext>
          </a:extLst>
        </xdr:cNvPr>
        <xdr:cNvSpPr/>
      </xdr:nvSpPr>
      <xdr:spPr>
        <a:xfrm>
          <a:off x="16268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24147</xdr:rowOff>
    </xdr:from>
    <xdr:ext cx="405111" cy="259045"/>
    <xdr:sp macro="" textlink="">
      <xdr:nvSpPr>
        <xdr:cNvPr id="546" name="【庁舎】&#10;有形固定資産減価償却率該当値テキスト">
          <a:extLst>
            <a:ext uri="{FF2B5EF4-FFF2-40B4-BE49-F238E27FC236}">
              <a16:creationId xmlns:a16="http://schemas.microsoft.com/office/drawing/2014/main" id="{37B9274D-89BC-4A88-98B4-505F8FA9254A}"/>
            </a:ext>
          </a:extLst>
        </xdr:cNvPr>
        <xdr:cNvSpPr txBox="1"/>
      </xdr:nvSpPr>
      <xdr:spPr>
        <a:xfrm>
          <a:off x="16357600" y="181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105411</xdr:rowOff>
    </xdr:from>
    <xdr:to>
      <xdr:col>81</xdr:col>
      <xdr:colOff>101600</xdr:colOff>
      <xdr:row>107</xdr:row>
      <xdr:rowOff>35561</xdr:rowOff>
    </xdr:to>
    <xdr:sp macro="" textlink="">
      <xdr:nvSpPr>
        <xdr:cNvPr id="547" name="楕円 546">
          <a:extLst>
            <a:ext uri="{FF2B5EF4-FFF2-40B4-BE49-F238E27FC236}">
              <a16:creationId xmlns:a16="http://schemas.microsoft.com/office/drawing/2014/main" id="{155D2D70-8464-4E78-80DC-DF2F909FDD8B}"/>
            </a:ext>
          </a:extLst>
        </xdr:cNvPr>
        <xdr:cNvSpPr/>
      </xdr:nvSpPr>
      <xdr:spPr>
        <a:xfrm>
          <a:off x="15430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156211</xdr:rowOff>
    </xdr:from>
    <xdr:to>
      <xdr:col>85</xdr:col>
      <xdr:colOff>127000</xdr:colOff>
      <xdr:row>106</xdr:row>
      <xdr:rowOff>160020</xdr:rowOff>
    </xdr:to>
    <xdr:cxnSp macro="">
      <xdr:nvCxnSpPr>
        <xdr:cNvPr id="548" name="直線コネクタ 547">
          <a:extLst>
            <a:ext uri="{FF2B5EF4-FFF2-40B4-BE49-F238E27FC236}">
              <a16:creationId xmlns:a16="http://schemas.microsoft.com/office/drawing/2014/main" id="{4677BB0B-E307-4326-A001-D1D80A9A6030}"/>
            </a:ext>
          </a:extLst>
        </xdr:cNvPr>
        <xdr:cNvCxnSpPr/>
      </xdr:nvCxnSpPr>
      <xdr:spPr>
        <a:xfrm>
          <a:off x="15481300" y="183299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114300</xdr:rowOff>
    </xdr:from>
    <xdr:to>
      <xdr:col>76</xdr:col>
      <xdr:colOff>165100</xdr:colOff>
      <xdr:row>107</xdr:row>
      <xdr:rowOff>44450</xdr:rowOff>
    </xdr:to>
    <xdr:sp macro="" textlink="">
      <xdr:nvSpPr>
        <xdr:cNvPr id="549" name="楕円 548">
          <a:extLst>
            <a:ext uri="{FF2B5EF4-FFF2-40B4-BE49-F238E27FC236}">
              <a16:creationId xmlns:a16="http://schemas.microsoft.com/office/drawing/2014/main" id="{CF97B223-6769-4FC4-8CDA-8FC71A9C752C}"/>
            </a:ext>
          </a:extLst>
        </xdr:cNvPr>
        <xdr:cNvSpPr/>
      </xdr:nvSpPr>
      <xdr:spPr>
        <a:xfrm>
          <a:off x="14541500" y="182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156211</xdr:rowOff>
    </xdr:from>
    <xdr:to>
      <xdr:col>81</xdr:col>
      <xdr:colOff>50800</xdr:colOff>
      <xdr:row>106</xdr:row>
      <xdr:rowOff>165100</xdr:rowOff>
    </xdr:to>
    <xdr:cxnSp macro="">
      <xdr:nvCxnSpPr>
        <xdr:cNvPr id="550" name="直線コネクタ 549">
          <a:extLst>
            <a:ext uri="{FF2B5EF4-FFF2-40B4-BE49-F238E27FC236}">
              <a16:creationId xmlns:a16="http://schemas.microsoft.com/office/drawing/2014/main" id="{B471FDA2-1742-446A-9D19-AD149B4A5798}"/>
            </a:ext>
          </a:extLst>
        </xdr:cNvPr>
        <xdr:cNvCxnSpPr/>
      </xdr:nvCxnSpPr>
      <xdr:spPr>
        <a:xfrm flipV="1">
          <a:off x="14592300" y="18329911"/>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88900</xdr:rowOff>
    </xdr:from>
    <xdr:to>
      <xdr:col>72</xdr:col>
      <xdr:colOff>38100</xdr:colOff>
      <xdr:row>107</xdr:row>
      <xdr:rowOff>19050</xdr:rowOff>
    </xdr:to>
    <xdr:sp macro="" textlink="">
      <xdr:nvSpPr>
        <xdr:cNvPr id="551" name="楕円 550">
          <a:extLst>
            <a:ext uri="{FF2B5EF4-FFF2-40B4-BE49-F238E27FC236}">
              <a16:creationId xmlns:a16="http://schemas.microsoft.com/office/drawing/2014/main" id="{62581542-FCF8-43BA-AB48-F575E175BD89}"/>
            </a:ext>
          </a:extLst>
        </xdr:cNvPr>
        <xdr:cNvSpPr/>
      </xdr:nvSpPr>
      <xdr:spPr>
        <a:xfrm>
          <a:off x="13652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139700</xdr:rowOff>
    </xdr:from>
    <xdr:to>
      <xdr:col>76</xdr:col>
      <xdr:colOff>114300</xdr:colOff>
      <xdr:row>106</xdr:row>
      <xdr:rowOff>165100</xdr:rowOff>
    </xdr:to>
    <xdr:cxnSp macro="">
      <xdr:nvCxnSpPr>
        <xdr:cNvPr id="552" name="直線コネクタ 551">
          <a:extLst>
            <a:ext uri="{FF2B5EF4-FFF2-40B4-BE49-F238E27FC236}">
              <a16:creationId xmlns:a16="http://schemas.microsoft.com/office/drawing/2014/main" id="{425BE4D2-EBD9-4C3C-98A8-23B6FE72A732}"/>
            </a:ext>
          </a:extLst>
        </xdr:cNvPr>
        <xdr:cNvCxnSpPr/>
      </xdr:nvCxnSpPr>
      <xdr:spPr>
        <a:xfrm>
          <a:off x="13703300" y="1831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553" name="n_1aveValue【庁舎】&#10;有形固定資産減価償却率">
          <a:extLst>
            <a:ext uri="{FF2B5EF4-FFF2-40B4-BE49-F238E27FC236}">
              <a16:creationId xmlns:a16="http://schemas.microsoft.com/office/drawing/2014/main" id="{5DFE1BD0-0760-4656-80B3-99376DB7A9A9}"/>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554" name="n_2aveValue【庁舎】&#10;有形固定資産減価償却率">
          <a:extLst>
            <a:ext uri="{FF2B5EF4-FFF2-40B4-BE49-F238E27FC236}">
              <a16:creationId xmlns:a16="http://schemas.microsoft.com/office/drawing/2014/main" id="{4E2F6364-E6A5-472F-8590-F3EBE03AD27B}"/>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555" name="n_3aveValue【庁舎】&#10;有形固定資産減価償却率">
          <a:extLst>
            <a:ext uri="{FF2B5EF4-FFF2-40B4-BE49-F238E27FC236}">
              <a16:creationId xmlns:a16="http://schemas.microsoft.com/office/drawing/2014/main" id="{18B4C0AD-4C16-4102-8DF6-6660A7372E4A}"/>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556" name="n_4aveValue【庁舎】&#10;有形固定資産減価償却率">
          <a:extLst>
            <a:ext uri="{FF2B5EF4-FFF2-40B4-BE49-F238E27FC236}">
              <a16:creationId xmlns:a16="http://schemas.microsoft.com/office/drawing/2014/main" id="{59CAAED9-70CC-456D-BCD5-B4D7DEA0ED43}"/>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26688</xdr:rowOff>
    </xdr:from>
    <xdr:ext cx="405111" cy="259045"/>
    <xdr:sp macro="" textlink="">
      <xdr:nvSpPr>
        <xdr:cNvPr id="557" name="n_1mainValue【庁舎】&#10;有形固定資産減価償却率">
          <a:extLst>
            <a:ext uri="{FF2B5EF4-FFF2-40B4-BE49-F238E27FC236}">
              <a16:creationId xmlns:a16="http://schemas.microsoft.com/office/drawing/2014/main" id="{33EE820E-88C7-4629-9C98-9B5923D138CB}"/>
            </a:ext>
          </a:extLst>
        </xdr:cNvPr>
        <xdr:cNvSpPr txBox="1"/>
      </xdr:nvSpPr>
      <xdr:spPr>
        <a:xfrm>
          <a:off x="152660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35577</xdr:rowOff>
    </xdr:from>
    <xdr:ext cx="405111" cy="259045"/>
    <xdr:sp macro="" textlink="">
      <xdr:nvSpPr>
        <xdr:cNvPr id="558" name="n_2mainValue【庁舎】&#10;有形固定資産減価償却率">
          <a:extLst>
            <a:ext uri="{FF2B5EF4-FFF2-40B4-BE49-F238E27FC236}">
              <a16:creationId xmlns:a16="http://schemas.microsoft.com/office/drawing/2014/main" id="{DBFB2781-58D6-4ACA-9ACE-2C483C347BF6}"/>
            </a:ext>
          </a:extLst>
        </xdr:cNvPr>
        <xdr:cNvSpPr txBox="1"/>
      </xdr:nvSpPr>
      <xdr:spPr>
        <a:xfrm>
          <a:off x="14389744" y="183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10177</xdr:rowOff>
    </xdr:from>
    <xdr:ext cx="405111" cy="259045"/>
    <xdr:sp macro="" textlink="">
      <xdr:nvSpPr>
        <xdr:cNvPr id="559" name="n_3mainValue【庁舎】&#10;有形固定資産減価償却率">
          <a:extLst>
            <a:ext uri="{FF2B5EF4-FFF2-40B4-BE49-F238E27FC236}">
              <a16:creationId xmlns:a16="http://schemas.microsoft.com/office/drawing/2014/main" id="{D627EBDE-7322-4FAA-AA53-AA4C2613262C}"/>
            </a:ext>
          </a:extLst>
        </xdr:cNvPr>
        <xdr:cNvSpPr txBox="1"/>
      </xdr:nvSpPr>
      <xdr:spPr>
        <a:xfrm>
          <a:off x="13500744" y="183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60" name="正方形/長方形 559">
          <a:extLst>
            <a:ext uri="{FF2B5EF4-FFF2-40B4-BE49-F238E27FC236}">
              <a16:creationId xmlns:a16="http://schemas.microsoft.com/office/drawing/2014/main" id="{A2DC82F5-17C4-4D45-BFD0-08FDE16327D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1" name="正方形/長方形 560">
          <a:extLst>
            <a:ext uri="{FF2B5EF4-FFF2-40B4-BE49-F238E27FC236}">
              <a16:creationId xmlns:a16="http://schemas.microsoft.com/office/drawing/2014/main" id="{AE3D11DA-40E7-413A-A9A2-7661DB97EDD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2" name="正方形/長方形 561">
          <a:extLst>
            <a:ext uri="{FF2B5EF4-FFF2-40B4-BE49-F238E27FC236}">
              <a16:creationId xmlns:a16="http://schemas.microsoft.com/office/drawing/2014/main" id="{D53D6EBE-C342-4D2F-ABCA-37B37E679C4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3" name="正方形/長方形 562">
          <a:extLst>
            <a:ext uri="{FF2B5EF4-FFF2-40B4-BE49-F238E27FC236}">
              <a16:creationId xmlns:a16="http://schemas.microsoft.com/office/drawing/2014/main" id="{0BA05552-2E7B-494B-B04E-1E6980A7851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4" name="正方形/長方形 563">
          <a:extLst>
            <a:ext uri="{FF2B5EF4-FFF2-40B4-BE49-F238E27FC236}">
              <a16:creationId xmlns:a16="http://schemas.microsoft.com/office/drawing/2014/main" id="{8DF35DE1-2567-47FC-9C17-70D0F3ECF05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5" name="正方形/長方形 564">
          <a:extLst>
            <a:ext uri="{FF2B5EF4-FFF2-40B4-BE49-F238E27FC236}">
              <a16:creationId xmlns:a16="http://schemas.microsoft.com/office/drawing/2014/main" id="{3FC69007-D842-4CEE-B418-99090FC27927}"/>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6" name="正方形/長方形 565">
          <a:extLst>
            <a:ext uri="{FF2B5EF4-FFF2-40B4-BE49-F238E27FC236}">
              <a16:creationId xmlns:a16="http://schemas.microsoft.com/office/drawing/2014/main" id="{D4456828-C1C6-4CC9-984B-646E4AA2F59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7" name="正方形/長方形 566">
          <a:extLst>
            <a:ext uri="{FF2B5EF4-FFF2-40B4-BE49-F238E27FC236}">
              <a16:creationId xmlns:a16="http://schemas.microsoft.com/office/drawing/2014/main" id="{A80C1B6E-5BE8-4369-BDC1-40570E34DC1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8" name="テキスト ボックス 567">
          <a:extLst>
            <a:ext uri="{FF2B5EF4-FFF2-40B4-BE49-F238E27FC236}">
              <a16:creationId xmlns:a16="http://schemas.microsoft.com/office/drawing/2014/main" id="{BCEF2B8A-3834-4459-A9FA-7FD6E963651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9" name="直線コネクタ 568">
          <a:extLst>
            <a:ext uri="{FF2B5EF4-FFF2-40B4-BE49-F238E27FC236}">
              <a16:creationId xmlns:a16="http://schemas.microsoft.com/office/drawing/2014/main" id="{031D8199-6C1E-4AC7-8090-4AC1E84F4E6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70" name="直線コネクタ 569">
          <a:extLst>
            <a:ext uri="{FF2B5EF4-FFF2-40B4-BE49-F238E27FC236}">
              <a16:creationId xmlns:a16="http://schemas.microsoft.com/office/drawing/2014/main" id="{C07B4C0E-6445-472A-9EA0-CAB90EB04CDC}"/>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1" name="テキスト ボックス 570">
          <a:extLst>
            <a:ext uri="{FF2B5EF4-FFF2-40B4-BE49-F238E27FC236}">
              <a16:creationId xmlns:a16="http://schemas.microsoft.com/office/drawing/2014/main" id="{0554987B-0039-451E-9907-070CCD17331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2" name="直線コネクタ 571">
          <a:extLst>
            <a:ext uri="{FF2B5EF4-FFF2-40B4-BE49-F238E27FC236}">
              <a16:creationId xmlns:a16="http://schemas.microsoft.com/office/drawing/2014/main" id="{9BDF6D44-E791-4DF6-8F87-5F9A9A132C18}"/>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3" name="テキスト ボックス 572">
          <a:extLst>
            <a:ext uri="{FF2B5EF4-FFF2-40B4-BE49-F238E27FC236}">
              <a16:creationId xmlns:a16="http://schemas.microsoft.com/office/drawing/2014/main" id="{7D694AA6-9251-4468-82C1-A4F9705EBEF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4" name="直線コネクタ 573">
          <a:extLst>
            <a:ext uri="{FF2B5EF4-FFF2-40B4-BE49-F238E27FC236}">
              <a16:creationId xmlns:a16="http://schemas.microsoft.com/office/drawing/2014/main" id="{ECD3D16A-E747-4E16-A194-F221C1DBC1E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5" name="テキスト ボックス 574">
          <a:extLst>
            <a:ext uri="{FF2B5EF4-FFF2-40B4-BE49-F238E27FC236}">
              <a16:creationId xmlns:a16="http://schemas.microsoft.com/office/drawing/2014/main" id="{C1C70FE1-B86F-4A7C-8AFF-20BE32006CBC}"/>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6" name="直線コネクタ 575">
          <a:extLst>
            <a:ext uri="{FF2B5EF4-FFF2-40B4-BE49-F238E27FC236}">
              <a16:creationId xmlns:a16="http://schemas.microsoft.com/office/drawing/2014/main" id="{5AC44757-EEA5-4BEC-B12D-D2C981B8D57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7" name="テキスト ボックス 576">
          <a:extLst>
            <a:ext uri="{FF2B5EF4-FFF2-40B4-BE49-F238E27FC236}">
              <a16:creationId xmlns:a16="http://schemas.microsoft.com/office/drawing/2014/main" id="{473EC803-FC68-4141-8CB6-9E98BF61958E}"/>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8" name="直線コネクタ 577">
          <a:extLst>
            <a:ext uri="{FF2B5EF4-FFF2-40B4-BE49-F238E27FC236}">
              <a16:creationId xmlns:a16="http://schemas.microsoft.com/office/drawing/2014/main" id="{3D281A97-B2E2-4383-B8A4-D66BEBC780F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9" name="テキスト ボックス 578">
          <a:extLst>
            <a:ext uri="{FF2B5EF4-FFF2-40B4-BE49-F238E27FC236}">
              <a16:creationId xmlns:a16="http://schemas.microsoft.com/office/drawing/2014/main" id="{83B61219-7EA9-4235-AB56-078AF6C19A1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80" name="直線コネクタ 579">
          <a:extLst>
            <a:ext uri="{FF2B5EF4-FFF2-40B4-BE49-F238E27FC236}">
              <a16:creationId xmlns:a16="http://schemas.microsoft.com/office/drawing/2014/main" id="{7B84B420-42B7-48D6-AB07-78F120DD089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1" name="テキスト ボックス 580">
          <a:extLst>
            <a:ext uri="{FF2B5EF4-FFF2-40B4-BE49-F238E27FC236}">
              <a16:creationId xmlns:a16="http://schemas.microsoft.com/office/drawing/2014/main" id="{B7AEB5CC-9785-487A-966E-5D921FB9831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2" name="【庁舎】&#10;一人当たり面積グラフ枠">
          <a:extLst>
            <a:ext uri="{FF2B5EF4-FFF2-40B4-BE49-F238E27FC236}">
              <a16:creationId xmlns:a16="http://schemas.microsoft.com/office/drawing/2014/main" id="{BBDCEB0F-87EE-4ADF-B645-D4BAFC8DB7E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583" name="直線コネクタ 582">
          <a:extLst>
            <a:ext uri="{FF2B5EF4-FFF2-40B4-BE49-F238E27FC236}">
              <a16:creationId xmlns:a16="http://schemas.microsoft.com/office/drawing/2014/main" id="{1F4248C8-58CA-4F8A-BD16-3EDC9A7FDB2C}"/>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584" name="【庁舎】&#10;一人当たり面積最小値テキスト">
          <a:extLst>
            <a:ext uri="{FF2B5EF4-FFF2-40B4-BE49-F238E27FC236}">
              <a16:creationId xmlns:a16="http://schemas.microsoft.com/office/drawing/2014/main" id="{AFDE9FD4-B9D3-4CAE-A948-801523CB1548}"/>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585" name="直線コネクタ 584">
          <a:extLst>
            <a:ext uri="{FF2B5EF4-FFF2-40B4-BE49-F238E27FC236}">
              <a16:creationId xmlns:a16="http://schemas.microsoft.com/office/drawing/2014/main" id="{4F66FBB7-014C-451D-A33C-F364E234EB33}"/>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586" name="【庁舎】&#10;一人当たり面積最大値テキスト">
          <a:extLst>
            <a:ext uri="{FF2B5EF4-FFF2-40B4-BE49-F238E27FC236}">
              <a16:creationId xmlns:a16="http://schemas.microsoft.com/office/drawing/2014/main" id="{F5198D98-822B-4CA6-8138-BDEAA345B413}"/>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587" name="直線コネクタ 586">
          <a:extLst>
            <a:ext uri="{FF2B5EF4-FFF2-40B4-BE49-F238E27FC236}">
              <a16:creationId xmlns:a16="http://schemas.microsoft.com/office/drawing/2014/main" id="{A5BB2418-9ECB-4FA3-BA61-342C43637257}"/>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76216</xdr:rowOff>
    </xdr:from>
    <xdr:ext cx="469744" cy="259045"/>
    <xdr:sp macro="" textlink="">
      <xdr:nvSpPr>
        <xdr:cNvPr id="588" name="【庁舎】&#10;一人当たり面積平均値テキスト">
          <a:extLst>
            <a:ext uri="{FF2B5EF4-FFF2-40B4-BE49-F238E27FC236}">
              <a16:creationId xmlns:a16="http://schemas.microsoft.com/office/drawing/2014/main" id="{9B878C2A-600D-443B-A1D2-4AC39988DEF4}"/>
            </a:ext>
          </a:extLst>
        </xdr:cNvPr>
        <xdr:cNvSpPr txBox="1"/>
      </xdr:nvSpPr>
      <xdr:spPr>
        <a:xfrm>
          <a:off x="22199600" y="18249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589" name="フローチャート: 判断 588">
          <a:extLst>
            <a:ext uri="{FF2B5EF4-FFF2-40B4-BE49-F238E27FC236}">
              <a16:creationId xmlns:a16="http://schemas.microsoft.com/office/drawing/2014/main" id="{407728CA-6FE4-4A4B-9715-CB522C9C1D5F}"/>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590" name="フローチャート: 判断 589">
          <a:extLst>
            <a:ext uri="{FF2B5EF4-FFF2-40B4-BE49-F238E27FC236}">
              <a16:creationId xmlns:a16="http://schemas.microsoft.com/office/drawing/2014/main" id="{66115975-BA63-4A40-AF87-CF8BFE2C74F4}"/>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591" name="フローチャート: 判断 590">
          <a:extLst>
            <a:ext uri="{FF2B5EF4-FFF2-40B4-BE49-F238E27FC236}">
              <a16:creationId xmlns:a16="http://schemas.microsoft.com/office/drawing/2014/main" id="{19CF681D-93D2-4735-A906-2DEFC99BA979}"/>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592" name="フローチャート: 判断 591">
          <a:extLst>
            <a:ext uri="{FF2B5EF4-FFF2-40B4-BE49-F238E27FC236}">
              <a16:creationId xmlns:a16="http://schemas.microsoft.com/office/drawing/2014/main" id="{445A2BD5-BD2C-4548-9B39-3522B68DAA96}"/>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593" name="フローチャート: 判断 592">
          <a:extLst>
            <a:ext uri="{FF2B5EF4-FFF2-40B4-BE49-F238E27FC236}">
              <a16:creationId xmlns:a16="http://schemas.microsoft.com/office/drawing/2014/main" id="{F03E1493-2ACD-49C6-A701-E96DBB0186C6}"/>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EF36823F-67B1-44DC-A98D-A6D51AED07A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0BF0BC88-59AE-4BBC-B6DB-851BAB59742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6" name="テキスト ボックス 595">
          <a:extLst>
            <a:ext uri="{FF2B5EF4-FFF2-40B4-BE49-F238E27FC236}">
              <a16:creationId xmlns:a16="http://schemas.microsoft.com/office/drawing/2014/main" id="{A0AE4142-1A70-40E7-A3DF-9B686AA462F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7" name="テキスト ボックス 596">
          <a:extLst>
            <a:ext uri="{FF2B5EF4-FFF2-40B4-BE49-F238E27FC236}">
              <a16:creationId xmlns:a16="http://schemas.microsoft.com/office/drawing/2014/main" id="{281F400A-FE78-4E23-ADE6-C4652D9A26D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8" name="テキスト ボックス 597">
          <a:extLst>
            <a:ext uri="{FF2B5EF4-FFF2-40B4-BE49-F238E27FC236}">
              <a16:creationId xmlns:a16="http://schemas.microsoft.com/office/drawing/2014/main" id="{AA3F52AF-DF00-4549-AF3E-66F43A29D70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2921</xdr:rowOff>
    </xdr:from>
    <xdr:to>
      <xdr:col>116</xdr:col>
      <xdr:colOff>114300</xdr:colOff>
      <xdr:row>103</xdr:row>
      <xdr:rowOff>104521</xdr:rowOff>
    </xdr:to>
    <xdr:sp macro="" textlink="">
      <xdr:nvSpPr>
        <xdr:cNvPr id="599" name="楕円 598">
          <a:extLst>
            <a:ext uri="{FF2B5EF4-FFF2-40B4-BE49-F238E27FC236}">
              <a16:creationId xmlns:a16="http://schemas.microsoft.com/office/drawing/2014/main" id="{1C697FEA-F14E-4E26-8A4F-67AD0C7AE847}"/>
            </a:ext>
          </a:extLst>
        </xdr:cNvPr>
        <xdr:cNvSpPr/>
      </xdr:nvSpPr>
      <xdr:spPr>
        <a:xfrm>
          <a:off x="22110700" y="1766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25798</xdr:rowOff>
    </xdr:from>
    <xdr:ext cx="469744" cy="259045"/>
    <xdr:sp macro="" textlink="">
      <xdr:nvSpPr>
        <xdr:cNvPr id="600" name="【庁舎】&#10;一人当たり面積該当値テキスト">
          <a:extLst>
            <a:ext uri="{FF2B5EF4-FFF2-40B4-BE49-F238E27FC236}">
              <a16:creationId xmlns:a16="http://schemas.microsoft.com/office/drawing/2014/main" id="{AB3FB547-F535-4761-8A21-019FCDB927AE}"/>
            </a:ext>
          </a:extLst>
        </xdr:cNvPr>
        <xdr:cNvSpPr txBox="1"/>
      </xdr:nvSpPr>
      <xdr:spPr>
        <a:xfrm>
          <a:off x="22199600" y="1751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20065</xdr:rowOff>
    </xdr:from>
    <xdr:to>
      <xdr:col>112</xdr:col>
      <xdr:colOff>38100</xdr:colOff>
      <xdr:row>103</xdr:row>
      <xdr:rowOff>121665</xdr:rowOff>
    </xdr:to>
    <xdr:sp macro="" textlink="">
      <xdr:nvSpPr>
        <xdr:cNvPr id="601" name="楕円 600">
          <a:extLst>
            <a:ext uri="{FF2B5EF4-FFF2-40B4-BE49-F238E27FC236}">
              <a16:creationId xmlns:a16="http://schemas.microsoft.com/office/drawing/2014/main" id="{7021B7E9-C61B-418F-A1DA-D8746B6800DF}"/>
            </a:ext>
          </a:extLst>
        </xdr:cNvPr>
        <xdr:cNvSpPr/>
      </xdr:nvSpPr>
      <xdr:spPr>
        <a:xfrm>
          <a:off x="21272500" y="1767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53721</xdr:rowOff>
    </xdr:from>
    <xdr:to>
      <xdr:col>116</xdr:col>
      <xdr:colOff>63500</xdr:colOff>
      <xdr:row>103</xdr:row>
      <xdr:rowOff>70865</xdr:rowOff>
    </xdr:to>
    <xdr:cxnSp macro="">
      <xdr:nvCxnSpPr>
        <xdr:cNvPr id="602" name="直線コネクタ 601">
          <a:extLst>
            <a:ext uri="{FF2B5EF4-FFF2-40B4-BE49-F238E27FC236}">
              <a16:creationId xmlns:a16="http://schemas.microsoft.com/office/drawing/2014/main" id="{6035CDF3-EAFB-463A-A09E-5D5138D0D3A9}"/>
            </a:ext>
          </a:extLst>
        </xdr:cNvPr>
        <xdr:cNvCxnSpPr/>
      </xdr:nvCxnSpPr>
      <xdr:spPr>
        <a:xfrm flipV="1">
          <a:off x="21323300" y="17713071"/>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111888</xdr:rowOff>
    </xdr:from>
    <xdr:to>
      <xdr:col>107</xdr:col>
      <xdr:colOff>101600</xdr:colOff>
      <xdr:row>105</xdr:row>
      <xdr:rowOff>42038</xdr:rowOff>
    </xdr:to>
    <xdr:sp macro="" textlink="">
      <xdr:nvSpPr>
        <xdr:cNvPr id="603" name="楕円 602">
          <a:extLst>
            <a:ext uri="{FF2B5EF4-FFF2-40B4-BE49-F238E27FC236}">
              <a16:creationId xmlns:a16="http://schemas.microsoft.com/office/drawing/2014/main" id="{D83B7015-4EFB-435A-B1BC-DCD32A2BCE0C}"/>
            </a:ext>
          </a:extLst>
        </xdr:cNvPr>
        <xdr:cNvSpPr/>
      </xdr:nvSpPr>
      <xdr:spPr>
        <a:xfrm>
          <a:off x="20383500" y="1794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70865</xdr:rowOff>
    </xdr:from>
    <xdr:to>
      <xdr:col>111</xdr:col>
      <xdr:colOff>177800</xdr:colOff>
      <xdr:row>104</xdr:row>
      <xdr:rowOff>162688</xdr:rowOff>
    </xdr:to>
    <xdr:cxnSp macro="">
      <xdr:nvCxnSpPr>
        <xdr:cNvPr id="604" name="直線コネクタ 603">
          <a:extLst>
            <a:ext uri="{FF2B5EF4-FFF2-40B4-BE49-F238E27FC236}">
              <a16:creationId xmlns:a16="http://schemas.microsoft.com/office/drawing/2014/main" id="{8ECB6FB1-CC13-4651-A796-A67FA9B86830}"/>
            </a:ext>
          </a:extLst>
        </xdr:cNvPr>
        <xdr:cNvCxnSpPr/>
      </xdr:nvCxnSpPr>
      <xdr:spPr>
        <a:xfrm flipV="1">
          <a:off x="20434300" y="17730215"/>
          <a:ext cx="889000" cy="2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68453</xdr:rowOff>
    </xdr:from>
    <xdr:to>
      <xdr:col>102</xdr:col>
      <xdr:colOff>165100</xdr:colOff>
      <xdr:row>103</xdr:row>
      <xdr:rowOff>170053</xdr:rowOff>
    </xdr:to>
    <xdr:sp macro="" textlink="">
      <xdr:nvSpPr>
        <xdr:cNvPr id="605" name="楕円 604">
          <a:extLst>
            <a:ext uri="{FF2B5EF4-FFF2-40B4-BE49-F238E27FC236}">
              <a16:creationId xmlns:a16="http://schemas.microsoft.com/office/drawing/2014/main" id="{024DFABC-2147-404E-9AB4-F894B98F0CE7}"/>
            </a:ext>
          </a:extLst>
        </xdr:cNvPr>
        <xdr:cNvSpPr/>
      </xdr:nvSpPr>
      <xdr:spPr>
        <a:xfrm>
          <a:off x="19494500" y="1772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119253</xdr:rowOff>
    </xdr:from>
    <xdr:to>
      <xdr:col>107</xdr:col>
      <xdr:colOff>50800</xdr:colOff>
      <xdr:row>104</xdr:row>
      <xdr:rowOff>162688</xdr:rowOff>
    </xdr:to>
    <xdr:cxnSp macro="">
      <xdr:nvCxnSpPr>
        <xdr:cNvPr id="606" name="直線コネクタ 605">
          <a:extLst>
            <a:ext uri="{FF2B5EF4-FFF2-40B4-BE49-F238E27FC236}">
              <a16:creationId xmlns:a16="http://schemas.microsoft.com/office/drawing/2014/main" id="{545923CA-FD34-4E39-A103-7D47EDD41CFD}"/>
            </a:ext>
          </a:extLst>
        </xdr:cNvPr>
        <xdr:cNvCxnSpPr/>
      </xdr:nvCxnSpPr>
      <xdr:spPr>
        <a:xfrm>
          <a:off x="19545300" y="17778603"/>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30115</xdr:rowOff>
    </xdr:from>
    <xdr:ext cx="469744" cy="259045"/>
    <xdr:sp macro="" textlink="">
      <xdr:nvSpPr>
        <xdr:cNvPr id="607" name="n_1aveValue【庁舎】&#10;一人当たり面積">
          <a:extLst>
            <a:ext uri="{FF2B5EF4-FFF2-40B4-BE49-F238E27FC236}">
              <a16:creationId xmlns:a16="http://schemas.microsoft.com/office/drawing/2014/main" id="{6451F165-05CC-4BA4-8893-452E6B3107F1}"/>
            </a:ext>
          </a:extLst>
        </xdr:cNvPr>
        <xdr:cNvSpPr txBox="1"/>
      </xdr:nvSpPr>
      <xdr:spPr>
        <a:xfrm>
          <a:off x="21075727" y="1837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34307</xdr:rowOff>
    </xdr:from>
    <xdr:ext cx="469744" cy="259045"/>
    <xdr:sp macro="" textlink="">
      <xdr:nvSpPr>
        <xdr:cNvPr id="608" name="n_2aveValue【庁舎】&#10;一人当たり面積">
          <a:extLst>
            <a:ext uri="{FF2B5EF4-FFF2-40B4-BE49-F238E27FC236}">
              <a16:creationId xmlns:a16="http://schemas.microsoft.com/office/drawing/2014/main" id="{89820F3F-F30C-4E51-8C16-9DA0849B5E75}"/>
            </a:ext>
          </a:extLst>
        </xdr:cNvPr>
        <xdr:cNvSpPr txBox="1"/>
      </xdr:nvSpPr>
      <xdr:spPr>
        <a:xfrm>
          <a:off x="201994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28591</xdr:rowOff>
    </xdr:from>
    <xdr:ext cx="469744" cy="259045"/>
    <xdr:sp macro="" textlink="">
      <xdr:nvSpPr>
        <xdr:cNvPr id="609" name="n_3aveValue【庁舎】&#10;一人当たり面積">
          <a:extLst>
            <a:ext uri="{FF2B5EF4-FFF2-40B4-BE49-F238E27FC236}">
              <a16:creationId xmlns:a16="http://schemas.microsoft.com/office/drawing/2014/main" id="{505E315A-B94E-4871-9260-6D92F3800B8C}"/>
            </a:ext>
          </a:extLst>
        </xdr:cNvPr>
        <xdr:cNvSpPr txBox="1"/>
      </xdr:nvSpPr>
      <xdr:spPr>
        <a:xfrm>
          <a:off x="19310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610" name="n_4aveValue【庁舎】&#10;一人当たり面積">
          <a:extLst>
            <a:ext uri="{FF2B5EF4-FFF2-40B4-BE49-F238E27FC236}">
              <a16:creationId xmlns:a16="http://schemas.microsoft.com/office/drawing/2014/main" id="{9D8B64AA-38F2-4053-BA14-9C64D0F6C4C0}"/>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138192</xdr:rowOff>
    </xdr:from>
    <xdr:ext cx="469744" cy="259045"/>
    <xdr:sp macro="" textlink="">
      <xdr:nvSpPr>
        <xdr:cNvPr id="611" name="n_1mainValue【庁舎】&#10;一人当たり面積">
          <a:extLst>
            <a:ext uri="{FF2B5EF4-FFF2-40B4-BE49-F238E27FC236}">
              <a16:creationId xmlns:a16="http://schemas.microsoft.com/office/drawing/2014/main" id="{22BD377D-C373-4CFD-9304-5D26A6C1D161}"/>
            </a:ext>
          </a:extLst>
        </xdr:cNvPr>
        <xdr:cNvSpPr txBox="1"/>
      </xdr:nvSpPr>
      <xdr:spPr>
        <a:xfrm>
          <a:off x="21075727" y="1745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58565</xdr:rowOff>
    </xdr:from>
    <xdr:ext cx="469744" cy="259045"/>
    <xdr:sp macro="" textlink="">
      <xdr:nvSpPr>
        <xdr:cNvPr id="612" name="n_2mainValue【庁舎】&#10;一人当たり面積">
          <a:extLst>
            <a:ext uri="{FF2B5EF4-FFF2-40B4-BE49-F238E27FC236}">
              <a16:creationId xmlns:a16="http://schemas.microsoft.com/office/drawing/2014/main" id="{0EBBF9A7-34A6-4C2F-A2EB-2E090C161077}"/>
            </a:ext>
          </a:extLst>
        </xdr:cNvPr>
        <xdr:cNvSpPr txBox="1"/>
      </xdr:nvSpPr>
      <xdr:spPr>
        <a:xfrm>
          <a:off x="20199427" y="1771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15130</xdr:rowOff>
    </xdr:from>
    <xdr:ext cx="469744" cy="259045"/>
    <xdr:sp macro="" textlink="">
      <xdr:nvSpPr>
        <xdr:cNvPr id="613" name="n_3mainValue【庁舎】&#10;一人当たり面積">
          <a:extLst>
            <a:ext uri="{FF2B5EF4-FFF2-40B4-BE49-F238E27FC236}">
              <a16:creationId xmlns:a16="http://schemas.microsoft.com/office/drawing/2014/main" id="{AD89E5AB-C954-4730-BE56-CC240BE7F401}"/>
            </a:ext>
          </a:extLst>
        </xdr:cNvPr>
        <xdr:cNvSpPr txBox="1"/>
      </xdr:nvSpPr>
      <xdr:spPr>
        <a:xfrm>
          <a:off x="19310427" y="1750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14" name="正方形/長方形 613">
          <a:extLst>
            <a:ext uri="{FF2B5EF4-FFF2-40B4-BE49-F238E27FC236}">
              <a16:creationId xmlns:a16="http://schemas.microsoft.com/office/drawing/2014/main" id="{1023AE31-9EA7-40F5-B03B-E7037C3A851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5" name="正方形/長方形 614">
          <a:extLst>
            <a:ext uri="{FF2B5EF4-FFF2-40B4-BE49-F238E27FC236}">
              <a16:creationId xmlns:a16="http://schemas.microsoft.com/office/drawing/2014/main" id="{53E2719D-6664-4777-BE11-7377E7F7D2FF}"/>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6" name="テキスト ボックス 615">
          <a:extLst>
            <a:ext uri="{FF2B5EF4-FFF2-40B4-BE49-F238E27FC236}">
              <a16:creationId xmlns:a16="http://schemas.microsoft.com/office/drawing/2014/main" id="{334FCFEC-9711-4C9B-948C-26741050741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類似団体と比較して軒並み高い水準となっているが、特に有形固定資産減価償却率が高くなっている施設は庁舎であり、有形固定資産減価償却率は</a:t>
          </a:r>
          <a:r>
            <a:rPr kumimoji="1" lang="en-US" altLang="ja-JP" sz="1300">
              <a:latin typeface="ＭＳ Ｐゴシック" panose="020B0600070205080204" pitchFamily="50" charset="-128"/>
              <a:ea typeface="ＭＳ Ｐゴシック" panose="020B0600070205080204" pitchFamily="50" charset="-128"/>
            </a:rPr>
            <a:t>93.6</a:t>
          </a:r>
          <a:r>
            <a:rPr kumimoji="1" lang="ja-JP" altLang="en-US" sz="1300">
              <a:latin typeface="ＭＳ Ｐゴシック" panose="020B0600070205080204" pitchFamily="50" charset="-128"/>
              <a:ea typeface="ＭＳ Ｐゴシック" panose="020B0600070205080204" pitchFamily="50" charset="-128"/>
            </a:rPr>
            <a:t>％とかなり高くなっている。</a:t>
          </a:r>
        </a:p>
        <a:p>
          <a:r>
            <a:rPr kumimoji="1" lang="ja-JP" altLang="en-US" sz="1300">
              <a:latin typeface="ＭＳ Ｐゴシック" panose="020B0600070205080204" pitchFamily="50" charset="-128"/>
              <a:ea typeface="ＭＳ Ｐゴシック" panose="020B0600070205080204" pitchFamily="50" charset="-128"/>
            </a:rPr>
            <a:t>　令和元年度に個別施設計画を策定したところであり、同計画に基づいて令和</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年度には庁舎の大規模改修を行うなど、庁舎を中心に老朽化対策に取り組んでいくこととしている。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541
43.43
1,222,839
1,194,896
24,748
603,132
868,123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人口の減少や高い高齢化率（令和</a:t>
          </a:r>
          <a:r>
            <a:rPr kumimoji="1" lang="en-US" altLang="ja-JP" sz="1300" baseline="0">
              <a:latin typeface="ＭＳ Ｐゴシック" panose="020B0600070205080204" pitchFamily="50" charset="-128"/>
              <a:ea typeface="ＭＳ Ｐゴシック" panose="020B0600070205080204" pitchFamily="50" charset="-128"/>
            </a:rPr>
            <a:t>2</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月末</a:t>
          </a:r>
          <a:r>
            <a:rPr kumimoji="1" lang="en-US" altLang="ja-JP" sz="1300" baseline="0">
              <a:latin typeface="ＭＳ Ｐゴシック" panose="020B0600070205080204" pitchFamily="50" charset="-128"/>
              <a:ea typeface="ＭＳ Ｐゴシック" panose="020B0600070205080204" pitchFamily="50" charset="-128"/>
            </a:rPr>
            <a:t>45.27</a:t>
          </a:r>
          <a:r>
            <a:rPr kumimoji="1" lang="ja-JP" altLang="en-US" sz="1300" baseline="0">
              <a:latin typeface="ＭＳ Ｐゴシック" panose="020B0600070205080204" pitchFamily="50" charset="-128"/>
              <a:ea typeface="ＭＳ Ｐゴシック" panose="020B0600070205080204" pitchFamily="50" charset="-128"/>
            </a:rPr>
            <a:t>％）に加え、村内に基幹となる産業が少ないこと等により、財政基盤は弱く類似団体平均を依然として下回っている。今後は、投資的経費を抑制する等、歳出の見直しを図るとともに、売木村総合戦略に沿った基幹産業の育成や税制を見直し、財政基盤の強化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157056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6928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157056</xdr:rowOff>
    </xdr:from>
    <xdr:to>
      <xdr:col>15</xdr:col>
      <xdr:colOff>82550</xdr:colOff>
      <xdr:row>44</xdr:row>
      <xdr:rowOff>165100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7008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161731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165100</xdr:rowOff>
    </xdr:from>
    <xdr:to>
      <xdr:col>11</xdr:col>
      <xdr:colOff>31750</xdr:colOff>
      <xdr:row>44</xdr:row>
      <xdr:rowOff>165100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161731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169773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106256</xdr:rowOff>
    </xdr:from>
    <xdr:to>
      <xdr:col>15</xdr:col>
      <xdr:colOff>133350</xdr:colOff>
      <xdr:row>45</xdr:row>
      <xdr:rowOff>36406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21183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3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114300</xdr:rowOff>
    </xdr:from>
    <xdr:to>
      <xdr:col>11</xdr:col>
      <xdr:colOff>82550</xdr:colOff>
      <xdr:row>45</xdr:row>
      <xdr:rowOff>44450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29227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年より村議会議員、特別職及び一般職の独自給与カットを実施してるが、物件費の増加により高い水準となっている。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事務事業の見直しを進めるとともに、経常経費の削減に努め経常収支比率が低下できるようにする。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32808</xdr:rowOff>
    </xdr:from>
    <xdr:to>
      <xdr:col>23</xdr:col>
      <xdr:colOff>133350</xdr:colOff>
      <xdr:row>66</xdr:row>
      <xdr:rowOff>34290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177058"/>
          <a:ext cx="8382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32808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3225800" y="1113282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112819</xdr:rowOff>
    </xdr:from>
    <xdr:to>
      <xdr:col>15</xdr:col>
      <xdr:colOff>82550</xdr:colOff>
      <xdr:row>64</xdr:row>
      <xdr:rowOff>160020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0742719"/>
          <a:ext cx="889000" cy="39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83185</xdr:rowOff>
    </xdr:from>
    <xdr:to>
      <xdr:col>11</xdr:col>
      <xdr:colOff>31750</xdr:colOff>
      <xdr:row>62</xdr:row>
      <xdr:rowOff>112819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541635"/>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5097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154940</xdr:rowOff>
    </xdr:from>
    <xdr:to>
      <xdr:col>23</xdr:col>
      <xdr:colOff>184150</xdr:colOff>
      <xdr:row>66</xdr:row>
      <xdr:rowOff>85090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127017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153458</xdr:rowOff>
    </xdr:from>
    <xdr:to>
      <xdr:col>19</xdr:col>
      <xdr:colOff>184150</xdr:colOff>
      <xdr:row>65</xdr:row>
      <xdr:rowOff>83608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68385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1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62019</xdr:rowOff>
    </xdr:from>
    <xdr:to>
      <xdr:col>11</xdr:col>
      <xdr:colOff>82550</xdr:colOff>
      <xdr:row>62</xdr:row>
      <xdr:rowOff>163619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2346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32385</xdr:rowOff>
    </xdr:from>
    <xdr:to>
      <xdr:col>7</xdr:col>
      <xdr:colOff>31750</xdr:colOff>
      <xdr:row>61</xdr:row>
      <xdr:rowOff>133985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49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144162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[920,472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非常に高い数値となっている。この大きな要因として、直営温泉施設に係る維持管理費に占める割合が高くなっている。また、学校児童生徒の減少に歯止めをかけるために継続的に実施している山村留学事業や、幼児の年齢、発達に応じた保育を実施するために加配保育士の雇用に係る経費等が主な要因となっている。温泉施設運営については、維持管理経費の抑制に努め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143886</xdr:rowOff>
    </xdr:from>
    <xdr:to>
      <xdr:col>23</xdr:col>
      <xdr:colOff>133350</xdr:colOff>
      <xdr:row>86</xdr:row>
      <xdr:rowOff>56181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717136"/>
          <a:ext cx="838200" cy="8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133902</xdr:rowOff>
    </xdr:from>
    <xdr:to>
      <xdr:col>19</xdr:col>
      <xdr:colOff>133350</xdr:colOff>
      <xdr:row>85</xdr:row>
      <xdr:rowOff>143886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707152"/>
          <a:ext cx="889000" cy="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4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117523</xdr:rowOff>
    </xdr:from>
    <xdr:to>
      <xdr:col>15</xdr:col>
      <xdr:colOff>82550</xdr:colOff>
      <xdr:row>85</xdr:row>
      <xdr:rowOff>133902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690773"/>
          <a:ext cx="889000" cy="16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48694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36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54260</xdr:rowOff>
    </xdr:from>
    <xdr:to>
      <xdr:col>11</xdr:col>
      <xdr:colOff>31750</xdr:colOff>
      <xdr:row>85</xdr:row>
      <xdr:rowOff>117523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627510"/>
          <a:ext cx="889000" cy="63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41967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2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5381</xdr:rowOff>
    </xdr:from>
    <xdr:to>
      <xdr:col>23</xdr:col>
      <xdr:colOff>184150</xdr:colOff>
      <xdr:row>86</xdr:row>
      <xdr:rowOff>106981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75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148908</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72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93086</xdr:rowOff>
    </xdr:from>
    <xdr:to>
      <xdr:col>19</xdr:col>
      <xdr:colOff>184150</xdr:colOff>
      <xdr:row>86</xdr:row>
      <xdr:rowOff>23236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66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8013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752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83102</xdr:rowOff>
    </xdr:from>
    <xdr:to>
      <xdr:col>15</xdr:col>
      <xdr:colOff>133350</xdr:colOff>
      <xdr:row>86</xdr:row>
      <xdr:rowOff>13252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65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169479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74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66723</xdr:rowOff>
    </xdr:from>
    <xdr:to>
      <xdr:col>11</xdr:col>
      <xdr:colOff>82550</xdr:colOff>
      <xdr:row>85</xdr:row>
      <xdr:rowOff>168323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63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153100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726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3460</xdr:rowOff>
    </xdr:from>
    <xdr:to>
      <xdr:col>7</xdr:col>
      <xdr:colOff>31750</xdr:colOff>
      <xdr:row>85</xdr:row>
      <xdr:rowOff>105060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5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89837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663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等の独自給与カットの実施により、類似団体の中ではかなり低い水準となっている。級別資格基準表の是正等行い、財政力の向上を図る上で給与水準の抑制は不可欠であり、今後もこの指数維持のため、給与抑制等実施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37254</xdr:rowOff>
    </xdr:from>
    <xdr:to>
      <xdr:col>81</xdr:col>
      <xdr:colOff>44450</xdr:colOff>
      <xdr:row>86</xdr:row>
      <xdr:rowOff>109643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8195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60554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97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141393</xdr:rowOff>
    </xdr:from>
    <xdr:to>
      <xdr:col>77</xdr:col>
      <xdr:colOff>44450</xdr:colOff>
      <xdr:row>86</xdr:row>
      <xdr:rowOff>109643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71743"/>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3404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9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141393</xdr:rowOff>
    </xdr:from>
    <xdr:to>
      <xdr:col>72</xdr:col>
      <xdr:colOff>203200</xdr:colOff>
      <xdr:row>86</xdr:row>
      <xdr:rowOff>37254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71743"/>
          <a:ext cx="889000" cy="4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160443</xdr:rowOff>
    </xdr:from>
    <xdr:to>
      <xdr:col>68</xdr:col>
      <xdr:colOff>152400</xdr:colOff>
      <xdr:row>86</xdr:row>
      <xdr:rowOff>37254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3369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2981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58843</xdr:rowOff>
    </xdr:from>
    <xdr:to>
      <xdr:col>77</xdr:col>
      <xdr:colOff>95250</xdr:colOff>
      <xdr:row>86</xdr:row>
      <xdr:rowOff>160443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170620</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72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90593</xdr:rowOff>
    </xdr:from>
    <xdr:to>
      <xdr:col>73</xdr:col>
      <xdr:colOff>44450</xdr:colOff>
      <xdr:row>84</xdr:row>
      <xdr:rowOff>20743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30920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8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157904</xdr:rowOff>
    </xdr:from>
    <xdr:to>
      <xdr:col>68</xdr:col>
      <xdr:colOff>203200</xdr:colOff>
      <xdr:row>86</xdr:row>
      <xdr:rowOff>88054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98231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109643</xdr:rowOff>
    </xdr:from>
    <xdr:to>
      <xdr:col>64</xdr:col>
      <xdr:colOff>152400</xdr:colOff>
      <xdr:row>86</xdr:row>
      <xdr:rowOff>39793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49970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令和元年度の職員数は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人で、平成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月に策定した定員管理計画に示している人数に対して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名減の状況である。また、過去</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年で</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名の職員削減に努めてきた。今後も時代の要請に適した人員配置と事務の効率化を進めるよう努める。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125585</xdr:rowOff>
    </xdr:from>
    <xdr:to>
      <xdr:col>81</xdr:col>
      <xdr:colOff>44450</xdr:colOff>
      <xdr:row>61</xdr:row>
      <xdr:rowOff>143855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84035"/>
          <a:ext cx="838200" cy="1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38008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153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122138</xdr:rowOff>
    </xdr:from>
    <xdr:to>
      <xdr:col>77</xdr:col>
      <xdr:colOff>44450</xdr:colOff>
      <xdr:row>61</xdr:row>
      <xdr:rowOff>125585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80588"/>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115333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059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74567</xdr:rowOff>
    </xdr:from>
    <xdr:to>
      <xdr:col>72</xdr:col>
      <xdr:colOff>203200</xdr:colOff>
      <xdr:row>61</xdr:row>
      <xdr:rowOff>122138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33017"/>
          <a:ext cx="889000" cy="4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114643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167767</xdr:rowOff>
    </xdr:from>
    <xdr:to>
      <xdr:col>68</xdr:col>
      <xdr:colOff>152400</xdr:colOff>
      <xdr:row>61</xdr:row>
      <xdr:rowOff>74567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454767"/>
          <a:ext cx="889000" cy="78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112230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056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93616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03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93055</xdr:rowOff>
    </xdr:from>
    <xdr:to>
      <xdr:col>81</xdr:col>
      <xdr:colOff>95250</xdr:colOff>
      <xdr:row>62</xdr:row>
      <xdr:rowOff>23205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5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65132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23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74785</xdr:rowOff>
    </xdr:from>
    <xdr:to>
      <xdr:col>77</xdr:col>
      <xdr:colOff>95250</xdr:colOff>
      <xdr:row>62</xdr:row>
      <xdr:rowOff>4935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3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161162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19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71338</xdr:rowOff>
    </xdr:from>
    <xdr:to>
      <xdr:col>73</xdr:col>
      <xdr:colOff>44450</xdr:colOff>
      <xdr:row>62</xdr:row>
      <xdr:rowOff>1488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157715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1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23767</xdr:rowOff>
    </xdr:from>
    <xdr:to>
      <xdr:col>68</xdr:col>
      <xdr:colOff>203200</xdr:colOff>
      <xdr:row>61</xdr:row>
      <xdr:rowOff>125367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48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110144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56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116967</xdr:rowOff>
    </xdr:from>
    <xdr:to>
      <xdr:col>64</xdr:col>
      <xdr:colOff>152400</xdr:colOff>
      <xdr:row>61</xdr:row>
      <xdr:rowOff>47117</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0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31894</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490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令和元年度決算に基づく実質公債費比率は</a:t>
          </a:r>
          <a:r>
            <a:rPr kumimoji="1" lang="en-US" altLang="ja-JP" sz="1300">
              <a:latin typeface="ＭＳ Ｐゴシック" panose="020B0600070205080204" pitchFamily="50" charset="-128"/>
              <a:ea typeface="ＭＳ Ｐゴシック" panose="020B0600070205080204" pitchFamily="50" charset="-128"/>
            </a:rPr>
            <a:t>11.7</a:t>
          </a:r>
          <a:r>
            <a:rPr kumimoji="1" lang="ja-JP" altLang="en-US" sz="1300">
              <a:latin typeface="ＭＳ Ｐゴシック" panose="020B0600070205080204" pitchFamily="50" charset="-128"/>
              <a:ea typeface="ＭＳ Ｐゴシック" panose="020B0600070205080204" pitchFamily="50" charset="-128"/>
            </a:rPr>
            <a:t>％と対前年</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％増加し、依然として類似団体内平均と比較高い比率となっている。不利な起債の繰上償還の実施等実施しているが、今後は新規発行額を抑制し、実質公債費比率の低下に努める。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59182</xdr:rowOff>
    </xdr:from>
    <xdr:to>
      <xdr:col>81</xdr:col>
      <xdr:colOff>44450</xdr:colOff>
      <xdr:row>42</xdr:row>
      <xdr:rowOff>107442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26008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39878</xdr:rowOff>
    </xdr:from>
    <xdr:to>
      <xdr:col>77</xdr:col>
      <xdr:colOff>44450</xdr:colOff>
      <xdr:row>42</xdr:row>
      <xdr:rowOff>59182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24077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20574</xdr:rowOff>
    </xdr:from>
    <xdr:to>
      <xdr:col>72</xdr:col>
      <xdr:colOff>203200</xdr:colOff>
      <xdr:row>42</xdr:row>
      <xdr:rowOff>39878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22147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20574</xdr:rowOff>
    </xdr:from>
    <xdr:to>
      <xdr:col>68</xdr:col>
      <xdr:colOff>152400</xdr:colOff>
      <xdr:row>42</xdr:row>
      <xdr:rowOff>49530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2214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132351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56642</xdr:rowOff>
    </xdr:from>
    <xdr:to>
      <xdr:col>81</xdr:col>
      <xdr:colOff>95250</xdr:colOff>
      <xdr:row>42</xdr:row>
      <xdr:rowOff>158242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5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28719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8382</xdr:rowOff>
    </xdr:from>
    <xdr:to>
      <xdr:col>77</xdr:col>
      <xdr:colOff>95250</xdr:colOff>
      <xdr:row>42</xdr:row>
      <xdr:rowOff>109982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94759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295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160528</xdr:rowOff>
    </xdr:from>
    <xdr:to>
      <xdr:col>73</xdr:col>
      <xdr:colOff>44450</xdr:colOff>
      <xdr:row>42</xdr:row>
      <xdr:rowOff>90678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75455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141224</xdr:rowOff>
    </xdr:from>
    <xdr:to>
      <xdr:col>68</xdr:col>
      <xdr:colOff>203200</xdr:colOff>
      <xdr:row>42</xdr:row>
      <xdr:rowOff>71374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56151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充当可能財源等が将来負担額を</a:t>
          </a:r>
          <a:r>
            <a:rPr kumimoji="1" lang="en-US" altLang="ja-JP" sz="1300">
              <a:latin typeface="ＭＳ Ｐゴシック" panose="020B0600070205080204" pitchFamily="50" charset="-128"/>
              <a:ea typeface="ＭＳ Ｐゴシック" panose="020B0600070205080204" pitchFamily="50" charset="-128"/>
            </a:rPr>
            <a:t>289</a:t>
          </a:r>
          <a:r>
            <a:rPr kumimoji="1" lang="ja-JP" altLang="en-US" sz="1300">
              <a:latin typeface="ＭＳ Ｐゴシック" panose="020B0600070205080204" pitchFamily="50" charset="-128"/>
              <a:ea typeface="ＭＳ Ｐゴシック" panose="020B0600070205080204" pitchFamily="50" charset="-128"/>
            </a:rPr>
            <a:t>百万円上回る結果となったが、将来負担額が年々増加傾向にあり、充当可能財源等は減少傾向にあるため、公債費等義務的経費の削減を中心とする財政改革を進め、財政健全化に努める。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541
43.43
1,222,839
1,194,896
24,748
603,132
868,123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％と類似団体内平均値を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％下回っている。要因としては、議会議員報酬の削減、特別職の給与削減、一般職の給与削減を平成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より実施し、給与の適正化に努めるとともに総人件費の抑制を図ってきた。今後も住民の納得と支持が得られる給与体系、運用、水準の適正化が求められていることから、人事院勧告制度を尊重し、国家公務員の給与水準に準拠した給与体系とし適正な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36</xdr:row>
      <xdr:rowOff>145288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129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136144</xdr:rowOff>
    </xdr:from>
    <xdr:to>
      <xdr:col>19</xdr:col>
      <xdr:colOff>187325</xdr:colOff>
      <xdr:row>36</xdr:row>
      <xdr:rowOff>145288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40132</xdr:rowOff>
    </xdr:from>
    <xdr:to>
      <xdr:col>15</xdr:col>
      <xdr:colOff>98425</xdr:colOff>
      <xdr:row>36</xdr:row>
      <xdr:rowOff>136144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21233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41419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129286</xdr:rowOff>
    </xdr:from>
    <xdr:to>
      <xdr:col>11</xdr:col>
      <xdr:colOff>9525</xdr:colOff>
      <xdr:row>36</xdr:row>
      <xdr:rowOff>40132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3003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23131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106443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0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94488</xdr:rowOff>
    </xdr:from>
    <xdr:to>
      <xdr:col>20</xdr:col>
      <xdr:colOff>38100</xdr:colOff>
      <xdr:row>37</xdr:row>
      <xdr:rowOff>24638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34815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5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85344</xdr:rowOff>
    </xdr:from>
    <xdr:to>
      <xdr:col>15</xdr:col>
      <xdr:colOff>149225</xdr:colOff>
      <xdr:row>37</xdr:row>
      <xdr:rowOff>15494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160782</xdr:rowOff>
    </xdr:from>
    <xdr:to>
      <xdr:col>11</xdr:col>
      <xdr:colOff>60325</xdr:colOff>
      <xdr:row>36</xdr:row>
      <xdr:rowOff>90932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101109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78486</xdr:rowOff>
    </xdr:from>
    <xdr:to>
      <xdr:col>6</xdr:col>
      <xdr:colOff>171450</xdr:colOff>
      <xdr:row>36</xdr:row>
      <xdr:rowOff>8636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18813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な要因としては直営温泉施設に係る管理運営費に占める割合が高くなっている。また保育所の加配保育士の雇用、児童生徒の減少による複式学級解消のために行っている山村留学制度に係る経費等が主な要因となっている。温泉施設運営については、維持管理経費の抑制等更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21</xdr:row>
      <xdr:rowOff>1270</xdr:rowOff>
    </xdr:from>
    <xdr:to>
      <xdr:col>82</xdr:col>
      <xdr:colOff>107950</xdr:colOff>
      <xdr:row>22</xdr:row>
      <xdr:rowOff>66040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60172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21</xdr:row>
      <xdr:rowOff>1270</xdr:rowOff>
    </xdr:from>
    <xdr:to>
      <xdr:col>78</xdr:col>
      <xdr:colOff>69850</xdr:colOff>
      <xdr:row>21</xdr:row>
      <xdr:rowOff>8890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601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85090</xdr:rowOff>
    </xdr:from>
    <xdr:to>
      <xdr:col>73</xdr:col>
      <xdr:colOff>180975</xdr:colOff>
      <xdr:row>21</xdr:row>
      <xdr:rowOff>8890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34264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58420</xdr:rowOff>
    </xdr:from>
    <xdr:to>
      <xdr:col>69</xdr:col>
      <xdr:colOff>92075</xdr:colOff>
      <xdr:row>19</xdr:row>
      <xdr:rowOff>85090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4452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22</xdr:row>
      <xdr:rowOff>15240</xdr:rowOff>
    </xdr:from>
    <xdr:to>
      <xdr:col>82</xdr:col>
      <xdr:colOff>158750</xdr:colOff>
      <xdr:row>22</xdr:row>
      <xdr:rowOff>116840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78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21</xdr:row>
      <xdr:rowOff>95267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69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121920</xdr:rowOff>
    </xdr:from>
    <xdr:to>
      <xdr:col>78</xdr:col>
      <xdr:colOff>120650</xdr:colOff>
      <xdr:row>21</xdr:row>
      <xdr:rowOff>52070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55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21</xdr:row>
      <xdr:rowOff>36847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637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129540</xdr:rowOff>
    </xdr:from>
    <xdr:to>
      <xdr:col>74</xdr:col>
      <xdr:colOff>31750</xdr:colOff>
      <xdr:row>21</xdr:row>
      <xdr:rowOff>59690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55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44467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64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34290</xdr:rowOff>
    </xdr:from>
    <xdr:to>
      <xdr:col>69</xdr:col>
      <xdr:colOff>142875</xdr:colOff>
      <xdr:row>19</xdr:row>
      <xdr:rowOff>135890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29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120667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37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7620</xdr:rowOff>
    </xdr:from>
    <xdr:to>
      <xdr:col>65</xdr:col>
      <xdr:colOff>53975</xdr:colOff>
      <xdr:row>18</xdr:row>
      <xdr:rowOff>109220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93997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扶助費は類似団体内平均値と比較してかなり低い数値となっている。養護老人ホーム入所者が現在</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名と少なく、福祉医療費の支給が類似団体と比較して少額等が主な要因と思われる。今後も更に比率が上がらないよう予防、啓発が必要と思われる。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53</xdr:row>
      <xdr:rowOff>158750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24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4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0</xdr:rowOff>
    </xdr:from>
    <xdr:to>
      <xdr:col>15</xdr:col>
      <xdr:colOff>98425</xdr:colOff>
      <xdr:row>54</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58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120650</xdr:rowOff>
    </xdr:from>
    <xdr:to>
      <xdr:col>11</xdr:col>
      <xdr:colOff>9525</xdr:colOff>
      <xdr:row>54</xdr:row>
      <xdr:rowOff>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0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107950</xdr:rowOff>
    </xdr:from>
    <xdr:to>
      <xdr:col>24</xdr:col>
      <xdr:colOff>76200</xdr:colOff>
      <xdr:row>54</xdr:row>
      <xdr:rowOff>38100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124477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107950</xdr:rowOff>
    </xdr:from>
    <xdr:to>
      <xdr:col>20</xdr:col>
      <xdr:colOff>38100</xdr:colOff>
      <xdr:row>54</xdr:row>
      <xdr:rowOff>38100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48277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120650</xdr:rowOff>
    </xdr:from>
    <xdr:to>
      <xdr:col>11</xdr:col>
      <xdr:colOff>60325</xdr:colOff>
      <xdr:row>54</xdr:row>
      <xdr:rowOff>50800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60977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69850</xdr:rowOff>
    </xdr:from>
    <xdr:to>
      <xdr:col>6</xdr:col>
      <xdr:colOff>171450</xdr:colOff>
      <xdr:row>54</xdr:row>
      <xdr:rowOff>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15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2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その他は公債費によるものが大きく、類似団体内平均値を</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％上回っている。新規発行債の抑制と計画的な繰上償還を今後も引き続き検討し、数値の抑制に努める。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27940</xdr:rowOff>
    </xdr:from>
    <xdr:to>
      <xdr:col>82</xdr:col>
      <xdr:colOff>107950</xdr:colOff>
      <xdr:row>56</xdr:row>
      <xdr:rowOff>31750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291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43197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0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31750</xdr:rowOff>
    </xdr:from>
    <xdr:to>
      <xdr:col>78</xdr:col>
      <xdr:colOff>69850</xdr:colOff>
      <xdr:row>56</xdr:row>
      <xdr:rowOff>39370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32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27940</xdr:rowOff>
    </xdr:from>
    <xdr:to>
      <xdr:col>73</xdr:col>
      <xdr:colOff>180975</xdr:colOff>
      <xdr:row>56</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6291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165100</xdr:rowOff>
    </xdr:from>
    <xdr:to>
      <xdr:col>69</xdr:col>
      <xdr:colOff>92075</xdr:colOff>
      <xdr:row>56</xdr:row>
      <xdr:rowOff>27940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5948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119397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20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120667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152400</xdr:rowOff>
    </xdr:from>
    <xdr:to>
      <xdr:col>78</xdr:col>
      <xdr:colOff>120650</xdr:colOff>
      <xdr:row>56</xdr:row>
      <xdr:rowOff>82550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67327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160020</xdr:rowOff>
    </xdr:from>
    <xdr:to>
      <xdr:col>74</xdr:col>
      <xdr:colOff>31750</xdr:colOff>
      <xdr:row>56</xdr:row>
      <xdr:rowOff>90170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74947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7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148590</xdr:rowOff>
    </xdr:from>
    <xdr:to>
      <xdr:col>69</xdr:col>
      <xdr:colOff>142875</xdr:colOff>
      <xdr:row>56</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63517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114300</xdr:rowOff>
    </xdr:from>
    <xdr:to>
      <xdr:col>65</xdr:col>
      <xdr:colOff>53975</xdr:colOff>
      <xdr:row>56</xdr:row>
      <xdr:rowOff>44450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29227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各種団体補助金等の支給見直しを行った結果、類似団体内平均値にほぼ近接している。今後も各事業を精査検証し、補助費抑制に努める。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154432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322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22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17118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35</xdr:row>
      <xdr:rowOff>170434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171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75709</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13987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13987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119634</xdr:rowOff>
    </xdr:from>
    <xdr:to>
      <xdr:col>65</xdr:col>
      <xdr:colOff>53975</xdr:colOff>
      <xdr:row>36</xdr:row>
      <xdr:rowOff>49784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59961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地方債の償還に充当可能な特定財源が減少したため、公債費の経常収支比率が高くなっている。起債の償還はピークを過ぎた状態だが、平成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年度に大きな事業を実施しており、今後公債費が増加する見込みであり、可能な限りの繰上償還の実施や事業の絞り込み等で公債費を抑制する。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39370</xdr:rowOff>
    </xdr:from>
    <xdr:to>
      <xdr:col>24</xdr:col>
      <xdr:colOff>25400</xdr:colOff>
      <xdr:row>76</xdr:row>
      <xdr:rowOff>88900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6957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157480</xdr:rowOff>
    </xdr:from>
    <xdr:to>
      <xdr:col>19</xdr:col>
      <xdr:colOff>187325</xdr:colOff>
      <xdr:row>76</xdr:row>
      <xdr:rowOff>39370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162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142240</xdr:rowOff>
    </xdr:from>
    <xdr:to>
      <xdr:col>15</xdr:col>
      <xdr:colOff>98425</xdr:colOff>
      <xdr:row>75</xdr:row>
      <xdr:rowOff>157480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009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142240</xdr:rowOff>
    </xdr:from>
    <xdr:to>
      <xdr:col>11</xdr:col>
      <xdr:colOff>9525</xdr:colOff>
      <xdr:row>75</xdr:row>
      <xdr:rowOff>168911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000990"/>
          <a:ext cx="8890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38100</xdr:rowOff>
    </xdr:from>
    <xdr:to>
      <xdr:col>24</xdr:col>
      <xdr:colOff>76200</xdr:colOff>
      <xdr:row>76</xdr:row>
      <xdr:rowOff>139700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54627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160020</xdr:rowOff>
    </xdr:from>
    <xdr:to>
      <xdr:col>20</xdr:col>
      <xdr:colOff>38100</xdr:colOff>
      <xdr:row>76</xdr:row>
      <xdr:rowOff>90170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100347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8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106680</xdr:rowOff>
    </xdr:from>
    <xdr:to>
      <xdr:col>15</xdr:col>
      <xdr:colOff>149225</xdr:colOff>
      <xdr:row>76</xdr:row>
      <xdr:rowOff>36830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47007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91440</xdr:rowOff>
    </xdr:from>
    <xdr:to>
      <xdr:col>11</xdr:col>
      <xdr:colOff>60325</xdr:colOff>
      <xdr:row>76</xdr:row>
      <xdr:rowOff>21589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31767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118110</xdr:rowOff>
    </xdr:from>
    <xdr:to>
      <xdr:col>6</xdr:col>
      <xdr:colOff>171450</xdr:colOff>
      <xdr:row>76</xdr:row>
      <xdr:rowOff>48261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58437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公債費以外については年々増加傾向にあるものの、類似団体と同じような推移となっている。経常経費抑制のため、更に検証、精査する必要がある。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121286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08661"/>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35561</xdr:rowOff>
    </xdr:from>
    <xdr:to>
      <xdr:col>78</xdr:col>
      <xdr:colOff>69850</xdr:colOff>
      <xdr:row>78</xdr:row>
      <xdr:rowOff>44132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08661"/>
          <a:ext cx="8890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121286</xdr:rowOff>
    </xdr:from>
    <xdr:to>
      <xdr:col>73</xdr:col>
      <xdr:colOff>180975</xdr:colOff>
      <xdr:row>78</xdr:row>
      <xdr:rowOff>44132</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151486"/>
          <a:ext cx="889000" cy="26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129857</xdr:rowOff>
    </xdr:from>
    <xdr:to>
      <xdr:col>69</xdr:col>
      <xdr:colOff>92075</xdr:colOff>
      <xdr:row>76</xdr:row>
      <xdr:rowOff>121286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2988607"/>
          <a:ext cx="889000" cy="16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45420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07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70486</xdr:rowOff>
    </xdr:from>
    <xdr:to>
      <xdr:col>82</xdr:col>
      <xdr:colOff>158750</xdr:colOff>
      <xdr:row>79</xdr:row>
      <xdr:rowOff>636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42563</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164782</xdr:rowOff>
    </xdr:from>
    <xdr:to>
      <xdr:col>74</xdr:col>
      <xdr:colOff>31750</xdr:colOff>
      <xdr:row>78</xdr:row>
      <xdr:rowOff>94932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6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79709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70486</xdr:rowOff>
    </xdr:from>
    <xdr:to>
      <xdr:col>69</xdr:col>
      <xdr:colOff>142875</xdr:colOff>
      <xdr:row>77</xdr:row>
      <xdr:rowOff>636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156863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79057</xdr:rowOff>
    </xdr:from>
    <xdr:to>
      <xdr:col>65</xdr:col>
      <xdr:colOff>53975</xdr:colOff>
      <xdr:row>76</xdr:row>
      <xdr:rowOff>9207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29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19384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70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28755</xdr:rowOff>
    </xdr:from>
    <xdr:to>
      <xdr:col>29</xdr:col>
      <xdr:colOff>127000</xdr:colOff>
      <xdr:row>15</xdr:row>
      <xdr:rowOff>64878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648130"/>
          <a:ext cx="647700" cy="36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33801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96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59197</xdr:rowOff>
    </xdr:from>
    <xdr:to>
      <xdr:col>26</xdr:col>
      <xdr:colOff>50800</xdr:colOff>
      <xdr:row>15</xdr:row>
      <xdr:rowOff>64878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678572"/>
          <a:ext cx="698500" cy="5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166479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28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59197</xdr:rowOff>
    </xdr:from>
    <xdr:to>
      <xdr:col>22</xdr:col>
      <xdr:colOff>114300</xdr:colOff>
      <xdr:row>15</xdr:row>
      <xdr:rowOff>104268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2678572"/>
          <a:ext cx="698500" cy="45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171035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104268</xdr:rowOff>
    </xdr:from>
    <xdr:to>
      <xdr:col>18</xdr:col>
      <xdr:colOff>177800</xdr:colOff>
      <xdr:row>16</xdr:row>
      <xdr:rowOff>30586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723643"/>
          <a:ext cx="698500" cy="97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149405</xdr:rowOff>
    </xdr:from>
    <xdr:to>
      <xdr:col>29</xdr:col>
      <xdr:colOff>177800</xdr:colOff>
      <xdr:row>15</xdr:row>
      <xdr:rowOff>79555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59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165932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44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14078</xdr:rowOff>
    </xdr:from>
    <xdr:to>
      <xdr:col>26</xdr:col>
      <xdr:colOff>101600</xdr:colOff>
      <xdr:row>15</xdr:row>
      <xdr:rowOff>115678</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633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125855</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402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8397</xdr:rowOff>
    </xdr:from>
    <xdr:to>
      <xdr:col>22</xdr:col>
      <xdr:colOff>165100</xdr:colOff>
      <xdr:row>15</xdr:row>
      <xdr:rowOff>109997</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627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120174</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39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53468</xdr:rowOff>
    </xdr:from>
    <xdr:to>
      <xdr:col>19</xdr:col>
      <xdr:colOff>38100</xdr:colOff>
      <xdr:row>15</xdr:row>
      <xdr:rowOff>155068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672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165245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4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151236</xdr:rowOff>
    </xdr:from>
    <xdr:to>
      <xdr:col>15</xdr:col>
      <xdr:colOff>101600</xdr:colOff>
      <xdr:row>16</xdr:row>
      <xdr:rowOff>81386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770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91563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5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11862</xdr:rowOff>
    </xdr:from>
    <xdr:to>
      <xdr:col>29</xdr:col>
      <xdr:colOff>127000</xdr:colOff>
      <xdr:row>34</xdr:row>
      <xdr:rowOff>201630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279312"/>
          <a:ext cx="647700" cy="189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144997</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55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29601</xdr:rowOff>
    </xdr:from>
    <xdr:to>
      <xdr:col>26</xdr:col>
      <xdr:colOff>50800</xdr:colOff>
      <xdr:row>34</xdr:row>
      <xdr:rowOff>201630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297051"/>
          <a:ext cx="698500" cy="172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29601</xdr:rowOff>
    </xdr:from>
    <xdr:to>
      <xdr:col>22</xdr:col>
      <xdr:colOff>114300</xdr:colOff>
      <xdr:row>34</xdr:row>
      <xdr:rowOff>160353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297051"/>
          <a:ext cx="698500" cy="130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160353</xdr:rowOff>
    </xdr:from>
    <xdr:to>
      <xdr:col>18</xdr:col>
      <xdr:colOff>177800</xdr:colOff>
      <xdr:row>34</xdr:row>
      <xdr:rowOff>214607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427803"/>
          <a:ext cx="698500" cy="54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303962</xdr:rowOff>
    </xdr:from>
    <xdr:to>
      <xdr:col>29</xdr:col>
      <xdr:colOff>177800</xdr:colOff>
      <xdr:row>34</xdr:row>
      <xdr:rowOff>62662</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228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149039</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07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150830</xdr:rowOff>
    </xdr:from>
    <xdr:to>
      <xdr:col>26</xdr:col>
      <xdr:colOff>101600</xdr:colOff>
      <xdr:row>34</xdr:row>
      <xdr:rowOff>252430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1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262607</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18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321701</xdr:rowOff>
    </xdr:from>
    <xdr:to>
      <xdr:col>22</xdr:col>
      <xdr:colOff>165100</xdr:colOff>
      <xdr:row>34</xdr:row>
      <xdr:rowOff>80401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246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90578</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015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109553</xdr:rowOff>
    </xdr:from>
    <xdr:to>
      <xdr:col>19</xdr:col>
      <xdr:colOff>38100</xdr:colOff>
      <xdr:row>34</xdr:row>
      <xdr:rowOff>211153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377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221330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145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163807</xdr:rowOff>
    </xdr:from>
    <xdr:to>
      <xdr:col>15</xdr:col>
      <xdr:colOff>101600</xdr:colOff>
      <xdr:row>34</xdr:row>
      <xdr:rowOff>265407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3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275584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20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541
43.43
1,222,839
1,194,896
24,748
603,132
868,123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106069</xdr:rowOff>
    </xdr:from>
    <xdr:to>
      <xdr:col>24</xdr:col>
      <xdr:colOff>63500</xdr:colOff>
      <xdr:row>35</xdr:row>
      <xdr:rowOff>144527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06819"/>
          <a:ext cx="838200" cy="3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109149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81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144527</xdr:rowOff>
    </xdr:from>
    <xdr:to>
      <xdr:col>19</xdr:col>
      <xdr:colOff>177800</xdr:colOff>
      <xdr:row>35</xdr:row>
      <xdr:rowOff>155896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145277"/>
          <a:ext cx="889000" cy="1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155896</xdr:rowOff>
    </xdr:from>
    <xdr:to>
      <xdr:col>15</xdr:col>
      <xdr:colOff>50800</xdr:colOff>
      <xdr:row>36</xdr:row>
      <xdr:rowOff>37192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156646"/>
          <a:ext cx="889000" cy="52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37192</xdr:rowOff>
    </xdr:from>
    <xdr:to>
      <xdr:col>10</xdr:col>
      <xdr:colOff>114300</xdr:colOff>
      <xdr:row>36</xdr:row>
      <xdr:rowOff>82417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09392"/>
          <a:ext cx="889000" cy="4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55269</xdr:rowOff>
    </xdr:from>
    <xdr:to>
      <xdr:col>24</xdr:col>
      <xdr:colOff>114300</xdr:colOff>
      <xdr:row>35</xdr:row>
      <xdr:rowOff>156869</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0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78146</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0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93727</xdr:rowOff>
    </xdr:from>
    <xdr:to>
      <xdr:col>20</xdr:col>
      <xdr:colOff>38100</xdr:colOff>
      <xdr:row>36</xdr:row>
      <xdr:rowOff>23877</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09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40404</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86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105096</xdr:rowOff>
    </xdr:from>
    <xdr:to>
      <xdr:col>15</xdr:col>
      <xdr:colOff>101600</xdr:colOff>
      <xdr:row>36</xdr:row>
      <xdr:rowOff>35246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10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51773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5881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157842</xdr:rowOff>
    </xdr:from>
    <xdr:to>
      <xdr:col>10</xdr:col>
      <xdr:colOff>165100</xdr:colOff>
      <xdr:row>36</xdr:row>
      <xdr:rowOff>87992</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15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104519</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593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31617</xdr:rowOff>
    </xdr:from>
    <xdr:to>
      <xdr:col>6</xdr:col>
      <xdr:colOff>38100</xdr:colOff>
      <xdr:row>36</xdr:row>
      <xdr:rowOff>133217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149744</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5979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3392</xdr:rowOff>
    </xdr:from>
    <xdr:to>
      <xdr:col>24</xdr:col>
      <xdr:colOff>63500</xdr:colOff>
      <xdr:row>54</xdr:row>
      <xdr:rowOff>82839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261692"/>
          <a:ext cx="838200" cy="79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82839</xdr:rowOff>
    </xdr:from>
    <xdr:to>
      <xdr:col>19</xdr:col>
      <xdr:colOff>177800</xdr:colOff>
      <xdr:row>54</xdr:row>
      <xdr:rowOff>88292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341139"/>
          <a:ext cx="889000" cy="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68413</xdr:rowOff>
    </xdr:from>
    <xdr:to>
      <xdr:col>15</xdr:col>
      <xdr:colOff>50800</xdr:colOff>
      <xdr:row>54</xdr:row>
      <xdr:rowOff>88292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326713"/>
          <a:ext cx="889000" cy="19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143763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68413</xdr:rowOff>
    </xdr:from>
    <xdr:to>
      <xdr:col>10</xdr:col>
      <xdr:colOff>114300</xdr:colOff>
      <xdr:row>54</xdr:row>
      <xdr:rowOff>129410</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326713"/>
          <a:ext cx="889000" cy="60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145273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124042</xdr:rowOff>
    </xdr:from>
    <xdr:to>
      <xdr:col>24</xdr:col>
      <xdr:colOff>114300</xdr:colOff>
      <xdr:row>54</xdr:row>
      <xdr:rowOff>54192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21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146919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06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32039</xdr:rowOff>
    </xdr:from>
    <xdr:to>
      <xdr:col>20</xdr:col>
      <xdr:colOff>38100</xdr:colOff>
      <xdr:row>54</xdr:row>
      <xdr:rowOff>133639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29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150166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06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37492</xdr:rowOff>
    </xdr:from>
    <xdr:to>
      <xdr:col>15</xdr:col>
      <xdr:colOff>101600</xdr:colOff>
      <xdr:row>54</xdr:row>
      <xdr:rowOff>139092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2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155619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071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17613</xdr:rowOff>
    </xdr:from>
    <xdr:to>
      <xdr:col>10</xdr:col>
      <xdr:colOff>165100</xdr:colOff>
      <xdr:row>54</xdr:row>
      <xdr:rowOff>119213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2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135740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05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78610</xdr:rowOff>
    </xdr:from>
    <xdr:to>
      <xdr:col>6</xdr:col>
      <xdr:colOff>38100</xdr:colOff>
      <xdr:row>55</xdr:row>
      <xdr:rowOff>8760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33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25287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11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69433</xdr:rowOff>
    </xdr:from>
    <xdr:to>
      <xdr:col>24</xdr:col>
      <xdr:colOff>63500</xdr:colOff>
      <xdr:row>78</xdr:row>
      <xdr:rowOff>84434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42533"/>
          <a:ext cx="838200" cy="1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82815</xdr:rowOff>
    </xdr:from>
    <xdr:to>
      <xdr:col>19</xdr:col>
      <xdr:colOff>177800</xdr:colOff>
      <xdr:row>78</xdr:row>
      <xdr:rowOff>84434</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55915"/>
          <a:ext cx="889000" cy="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79944</xdr:rowOff>
    </xdr:from>
    <xdr:to>
      <xdr:col>15</xdr:col>
      <xdr:colOff>50800</xdr:colOff>
      <xdr:row>78</xdr:row>
      <xdr:rowOff>82815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53044"/>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52539</xdr:rowOff>
    </xdr:from>
    <xdr:to>
      <xdr:col>10</xdr:col>
      <xdr:colOff>114300</xdr:colOff>
      <xdr:row>78</xdr:row>
      <xdr:rowOff>79944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25639"/>
          <a:ext cx="889000" cy="2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18633</xdr:rowOff>
    </xdr:from>
    <xdr:to>
      <xdr:col>24</xdr:col>
      <xdr:colOff>114300</xdr:colOff>
      <xdr:row>78</xdr:row>
      <xdr:rowOff>120233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9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33634</xdr:rowOff>
    </xdr:from>
    <xdr:to>
      <xdr:col>20</xdr:col>
      <xdr:colOff>38100</xdr:colOff>
      <xdr:row>78</xdr:row>
      <xdr:rowOff>135234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0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126361</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9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32015</xdr:rowOff>
    </xdr:from>
    <xdr:to>
      <xdr:col>15</xdr:col>
      <xdr:colOff>101600</xdr:colOff>
      <xdr:row>78</xdr:row>
      <xdr:rowOff>133615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124742</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29144</xdr:rowOff>
    </xdr:from>
    <xdr:to>
      <xdr:col>10</xdr:col>
      <xdr:colOff>165100</xdr:colOff>
      <xdr:row>78</xdr:row>
      <xdr:rowOff>130744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0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121871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9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1739</xdr:rowOff>
    </xdr:from>
    <xdr:to>
      <xdr:col>6</xdr:col>
      <xdr:colOff>38100</xdr:colOff>
      <xdr:row>78</xdr:row>
      <xdr:rowOff>103339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94466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6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127826</xdr:rowOff>
    </xdr:from>
    <xdr:to>
      <xdr:col>24</xdr:col>
      <xdr:colOff>63500</xdr:colOff>
      <xdr:row>98</xdr:row>
      <xdr:rowOff>133789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929926"/>
          <a:ext cx="8382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123073</xdr:rowOff>
    </xdr:from>
    <xdr:to>
      <xdr:col>19</xdr:col>
      <xdr:colOff>177800</xdr:colOff>
      <xdr:row>98</xdr:row>
      <xdr:rowOff>133789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25173"/>
          <a:ext cx="889000" cy="10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103991</xdr:rowOff>
    </xdr:from>
    <xdr:to>
      <xdr:col>15</xdr:col>
      <xdr:colOff>50800</xdr:colOff>
      <xdr:row>98</xdr:row>
      <xdr:rowOff>123073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06091"/>
          <a:ext cx="889000" cy="19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103991</xdr:rowOff>
    </xdr:from>
    <xdr:to>
      <xdr:col>10</xdr:col>
      <xdr:colOff>114300</xdr:colOff>
      <xdr:row>98</xdr:row>
      <xdr:rowOff>145631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906091"/>
          <a:ext cx="889000" cy="4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77026</xdr:rowOff>
    </xdr:from>
    <xdr:to>
      <xdr:col>24</xdr:col>
      <xdr:colOff>114300</xdr:colOff>
      <xdr:row>99</xdr:row>
      <xdr:rowOff>7176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7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82989</xdr:rowOff>
    </xdr:from>
    <xdr:to>
      <xdr:col>20</xdr:col>
      <xdr:colOff>38100</xdr:colOff>
      <xdr:row>99</xdr:row>
      <xdr:rowOff>13139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4266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7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72273</xdr:rowOff>
    </xdr:from>
    <xdr:to>
      <xdr:col>15</xdr:col>
      <xdr:colOff>101600</xdr:colOff>
      <xdr:row>99</xdr:row>
      <xdr:rowOff>2423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7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165000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6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53191</xdr:rowOff>
    </xdr:from>
    <xdr:to>
      <xdr:col>10</xdr:col>
      <xdr:colOff>165100</xdr:colOff>
      <xdr:row>98</xdr:row>
      <xdr:rowOff>154791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5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145918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4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94831</xdr:rowOff>
    </xdr:from>
    <xdr:to>
      <xdr:col>6</xdr:col>
      <xdr:colOff>38100</xdr:colOff>
      <xdr:row>99</xdr:row>
      <xdr:rowOff>24981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9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16108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8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85200</xdr:rowOff>
    </xdr:from>
    <xdr:to>
      <xdr:col>55</xdr:col>
      <xdr:colOff>0</xdr:colOff>
      <xdr:row>37</xdr:row>
      <xdr:rowOff>95908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28850"/>
          <a:ext cx="838200" cy="1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115927</xdr:rowOff>
    </xdr:from>
    <xdr:to>
      <xdr:col>50</xdr:col>
      <xdr:colOff>114300</xdr:colOff>
      <xdr:row>37</xdr:row>
      <xdr:rowOff>95908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288127"/>
          <a:ext cx="889000" cy="15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115927</xdr:rowOff>
    </xdr:from>
    <xdr:to>
      <xdr:col>45</xdr:col>
      <xdr:colOff>177800</xdr:colOff>
      <xdr:row>37</xdr:row>
      <xdr:rowOff>42380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288127"/>
          <a:ext cx="889000" cy="9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42380</xdr:rowOff>
    </xdr:from>
    <xdr:to>
      <xdr:col>41</xdr:col>
      <xdr:colOff>50800</xdr:colOff>
      <xdr:row>37</xdr:row>
      <xdr:rowOff>77345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86030"/>
          <a:ext cx="889000" cy="3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34400</xdr:rowOff>
    </xdr:from>
    <xdr:to>
      <xdr:col>55</xdr:col>
      <xdr:colOff>50800</xdr:colOff>
      <xdr:row>37</xdr:row>
      <xdr:rowOff>136000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57277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2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45108</xdr:rowOff>
    </xdr:from>
    <xdr:to>
      <xdr:col>50</xdr:col>
      <xdr:colOff>165100</xdr:colOff>
      <xdr:row>37</xdr:row>
      <xdr:rowOff>146708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8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163235</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6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65127</xdr:rowOff>
    </xdr:from>
    <xdr:to>
      <xdr:col>46</xdr:col>
      <xdr:colOff>38100</xdr:colOff>
      <xdr:row>36</xdr:row>
      <xdr:rowOff>166727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23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11804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01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163030</xdr:rowOff>
    </xdr:from>
    <xdr:to>
      <xdr:col>41</xdr:col>
      <xdr:colOff>101600</xdr:colOff>
      <xdr:row>37</xdr:row>
      <xdr:rowOff>93180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33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109707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10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26545</xdr:rowOff>
    </xdr:from>
    <xdr:to>
      <xdr:col>36</xdr:col>
      <xdr:colOff>165100</xdr:colOff>
      <xdr:row>37</xdr:row>
      <xdr:rowOff>128145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7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144672</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4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126565</xdr:rowOff>
    </xdr:from>
    <xdr:to>
      <xdr:col>55</xdr:col>
      <xdr:colOff>0</xdr:colOff>
      <xdr:row>58</xdr:row>
      <xdr:rowOff>54583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9899215"/>
          <a:ext cx="838200" cy="9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41276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85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34464</xdr:rowOff>
    </xdr:from>
    <xdr:to>
      <xdr:col>50</xdr:col>
      <xdr:colOff>114300</xdr:colOff>
      <xdr:row>57</xdr:row>
      <xdr:rowOff>126565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9807114"/>
          <a:ext cx="889000" cy="9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154355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34464</xdr:rowOff>
    </xdr:from>
    <xdr:to>
      <xdr:col>45</xdr:col>
      <xdr:colOff>177800</xdr:colOff>
      <xdr:row>58</xdr:row>
      <xdr:rowOff>85323</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807114"/>
          <a:ext cx="889000" cy="222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71582</xdr:rowOff>
    </xdr:from>
    <xdr:to>
      <xdr:col>41</xdr:col>
      <xdr:colOff>50800</xdr:colOff>
      <xdr:row>58</xdr:row>
      <xdr:rowOff>85323</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15682"/>
          <a:ext cx="889000" cy="1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146596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150972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095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3783</xdr:rowOff>
    </xdr:from>
    <xdr:to>
      <xdr:col>55</xdr:col>
      <xdr:colOff>50800</xdr:colOff>
      <xdr:row>58</xdr:row>
      <xdr:rowOff>105383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9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26660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79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75765</xdr:rowOff>
    </xdr:from>
    <xdr:to>
      <xdr:col>50</xdr:col>
      <xdr:colOff>165100</xdr:colOff>
      <xdr:row>58</xdr:row>
      <xdr:rowOff>5915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4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22442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2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155114</xdr:rowOff>
    </xdr:from>
    <xdr:to>
      <xdr:col>46</xdr:col>
      <xdr:colOff>38100</xdr:colOff>
      <xdr:row>57</xdr:row>
      <xdr:rowOff>85264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75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101791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5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34523</xdr:rowOff>
    </xdr:from>
    <xdr:to>
      <xdr:col>41</xdr:col>
      <xdr:colOff>101600</xdr:colOff>
      <xdr:row>58</xdr:row>
      <xdr:rowOff>136123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7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152650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53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20782</xdr:rowOff>
    </xdr:from>
    <xdr:to>
      <xdr:col>36</xdr:col>
      <xdr:colOff>165100</xdr:colOff>
      <xdr:row>58</xdr:row>
      <xdr:rowOff>122382</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996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138909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740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146831</xdr:rowOff>
    </xdr:from>
    <xdr:to>
      <xdr:col>55</xdr:col>
      <xdr:colOff>0</xdr:colOff>
      <xdr:row>78</xdr:row>
      <xdr:rowOff>8457</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348481"/>
          <a:ext cx="838200" cy="3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31954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40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107919</xdr:rowOff>
    </xdr:from>
    <xdr:to>
      <xdr:col>50</xdr:col>
      <xdr:colOff>114300</xdr:colOff>
      <xdr:row>77</xdr:row>
      <xdr:rowOff>146831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138119"/>
          <a:ext cx="889000" cy="21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149781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52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107919</xdr:rowOff>
    </xdr:from>
    <xdr:to>
      <xdr:col>45</xdr:col>
      <xdr:colOff>177800</xdr:colOff>
      <xdr:row>78</xdr:row>
      <xdr:rowOff>114024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7861300" y="13138119"/>
          <a:ext cx="889000" cy="34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145727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5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39619</xdr:rowOff>
    </xdr:from>
    <xdr:to>
      <xdr:col>41</xdr:col>
      <xdr:colOff>50800</xdr:colOff>
      <xdr:row>78</xdr:row>
      <xdr:rowOff>114024</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12719"/>
          <a:ext cx="889000" cy="7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128385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501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129107</xdr:rowOff>
    </xdr:from>
    <xdr:to>
      <xdr:col>55</xdr:col>
      <xdr:colOff>50800</xdr:colOff>
      <xdr:row>78</xdr:row>
      <xdr:rowOff>59257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151984</xdr:rowOff>
    </xdr:from>
    <xdr:ext cx="599010"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182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96031</xdr:rowOff>
    </xdr:from>
    <xdr:to>
      <xdr:col>50</xdr:col>
      <xdr:colOff>165100</xdr:colOff>
      <xdr:row>78</xdr:row>
      <xdr:rowOff>26181</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2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42708</xdr:rowOff>
    </xdr:from>
    <xdr:ext cx="59901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339795" y="13072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57119</xdr:rowOff>
    </xdr:from>
    <xdr:to>
      <xdr:col>46</xdr:col>
      <xdr:colOff>38100</xdr:colOff>
      <xdr:row>76</xdr:row>
      <xdr:rowOff>158719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08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3796</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450795" y="1286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63224</xdr:rowOff>
    </xdr:from>
    <xdr:to>
      <xdr:col>41</xdr:col>
      <xdr:colOff>101600</xdr:colOff>
      <xdr:row>78</xdr:row>
      <xdr:rowOff>164824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3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155951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52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160269</xdr:rowOff>
    </xdr:from>
    <xdr:to>
      <xdr:col>36</xdr:col>
      <xdr:colOff>165100</xdr:colOff>
      <xdr:row>78</xdr:row>
      <xdr:rowOff>90419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36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106946</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672795" y="13137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40582</xdr:rowOff>
    </xdr:from>
    <xdr:to>
      <xdr:col>55</xdr:col>
      <xdr:colOff>0</xdr:colOff>
      <xdr:row>98</xdr:row>
      <xdr:rowOff>26284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671232"/>
          <a:ext cx="838200" cy="15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40582</xdr:rowOff>
    </xdr:from>
    <xdr:to>
      <xdr:col>50</xdr:col>
      <xdr:colOff>114300</xdr:colOff>
      <xdr:row>98</xdr:row>
      <xdr:rowOff>47789</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671232"/>
          <a:ext cx="889000" cy="17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54334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85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79420</xdr:rowOff>
    </xdr:from>
    <xdr:to>
      <xdr:col>45</xdr:col>
      <xdr:colOff>177800</xdr:colOff>
      <xdr:row>98</xdr:row>
      <xdr:rowOff>47789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710070"/>
          <a:ext cx="889000" cy="13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63747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52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79420</xdr:rowOff>
    </xdr:from>
    <xdr:to>
      <xdr:col>41</xdr:col>
      <xdr:colOff>50800</xdr:colOff>
      <xdr:row>98</xdr:row>
      <xdr:rowOff>9192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710070"/>
          <a:ext cx="889000" cy="10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47617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84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64893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8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146934</xdr:rowOff>
    </xdr:from>
    <xdr:to>
      <xdr:col>55</xdr:col>
      <xdr:colOff>50800</xdr:colOff>
      <xdr:row>98</xdr:row>
      <xdr:rowOff>77084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7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108585</xdr:rowOff>
    </xdr:from>
    <xdr:ext cx="599010"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3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161232</xdr:rowOff>
    </xdr:from>
    <xdr:to>
      <xdr:col>50</xdr:col>
      <xdr:colOff>165100</xdr:colOff>
      <xdr:row>97</xdr:row>
      <xdr:rowOff>91382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107909</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39795" y="16395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168439</xdr:rowOff>
    </xdr:from>
    <xdr:to>
      <xdr:col>46</xdr:col>
      <xdr:colOff>38100</xdr:colOff>
      <xdr:row>98</xdr:row>
      <xdr:rowOff>98589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79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89716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8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28620</xdr:rowOff>
    </xdr:from>
    <xdr:to>
      <xdr:col>41</xdr:col>
      <xdr:colOff>101600</xdr:colOff>
      <xdr:row>97</xdr:row>
      <xdr:rowOff>130220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65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146747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434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129842</xdr:rowOff>
    </xdr:from>
    <xdr:to>
      <xdr:col>36</xdr:col>
      <xdr:colOff>165100</xdr:colOff>
      <xdr:row>98</xdr:row>
      <xdr:rowOff>59992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76519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535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75667</xdr:rowOff>
    </xdr:from>
    <xdr:to>
      <xdr:col>85</xdr:col>
      <xdr:colOff>127000</xdr:colOff>
      <xdr:row>39</xdr:row>
      <xdr:rowOff>49797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590767"/>
          <a:ext cx="838200" cy="1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1416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7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75667</xdr:rowOff>
    </xdr:from>
    <xdr:to>
      <xdr:col>81</xdr:col>
      <xdr:colOff>50800</xdr:colOff>
      <xdr:row>39</xdr:row>
      <xdr:rowOff>15253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90767"/>
          <a:ext cx="889000" cy="1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119921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80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15253</xdr:rowOff>
    </xdr:from>
    <xdr:to>
      <xdr:col>76</xdr:col>
      <xdr:colOff>114300</xdr:colOff>
      <xdr:row>39</xdr:row>
      <xdr:rowOff>88914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01803"/>
          <a:ext cx="889000" cy="73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122358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80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88914</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75464"/>
          <a:ext cx="889000" cy="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170447</xdr:rowOff>
    </xdr:from>
    <xdr:to>
      <xdr:col>85</xdr:col>
      <xdr:colOff>177800</xdr:colOff>
      <xdr:row>39</xdr:row>
      <xdr:rowOff>100597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129824</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7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24867</xdr:rowOff>
    </xdr:from>
    <xdr:to>
      <xdr:col>81</xdr:col>
      <xdr:colOff>101600</xdr:colOff>
      <xdr:row>38</xdr:row>
      <xdr:rowOff>126467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36</xdr:row>
      <xdr:rowOff>142994</xdr:rowOff>
    </xdr:from>
    <xdr:ext cx="59901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181795" y="631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135903</xdr:rowOff>
    </xdr:from>
    <xdr:to>
      <xdr:col>76</xdr:col>
      <xdr:colOff>165100</xdr:colOff>
      <xdr:row>39</xdr:row>
      <xdr:rowOff>66053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5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82579</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2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38114</xdr:rowOff>
    </xdr:from>
    <xdr:to>
      <xdr:col>72</xdr:col>
      <xdr:colOff>38100</xdr:colOff>
      <xdr:row>39</xdr:row>
      <xdr:rowOff>139714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130841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17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17875</xdr:rowOff>
    </xdr:from>
    <xdr:to>
      <xdr:col>85</xdr:col>
      <xdr:colOff>127000</xdr:colOff>
      <xdr:row>77</xdr:row>
      <xdr:rowOff>57849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5481300" y="13219525"/>
          <a:ext cx="838200" cy="3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37389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239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57849</xdr:rowOff>
    </xdr:from>
    <xdr:to>
      <xdr:col>81</xdr:col>
      <xdr:colOff>50800</xdr:colOff>
      <xdr:row>77</xdr:row>
      <xdr:rowOff>73716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59499"/>
          <a:ext cx="889000" cy="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73716</xdr:rowOff>
    </xdr:from>
    <xdr:to>
      <xdr:col>76</xdr:col>
      <xdr:colOff>114300</xdr:colOff>
      <xdr:row>77</xdr:row>
      <xdr:rowOff>76372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3703300" y="13275366"/>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146466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39230</xdr:rowOff>
    </xdr:from>
    <xdr:to>
      <xdr:col>71</xdr:col>
      <xdr:colOff>177800</xdr:colOff>
      <xdr:row>77</xdr:row>
      <xdr:rowOff>76372</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814300" y="13240880"/>
          <a:ext cx="889000" cy="3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150779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3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150674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138525</xdr:rowOff>
    </xdr:from>
    <xdr:to>
      <xdr:col>85</xdr:col>
      <xdr:colOff>177800</xdr:colOff>
      <xdr:row>77</xdr:row>
      <xdr:rowOff>68675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16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161402</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020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7049</xdr:rowOff>
    </xdr:from>
    <xdr:to>
      <xdr:col>81</xdr:col>
      <xdr:colOff>101600</xdr:colOff>
      <xdr:row>77</xdr:row>
      <xdr:rowOff>108649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125176</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98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22916</xdr:rowOff>
    </xdr:from>
    <xdr:to>
      <xdr:col>76</xdr:col>
      <xdr:colOff>165100</xdr:colOff>
      <xdr:row>77</xdr:row>
      <xdr:rowOff>124516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22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141043</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2999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25572</xdr:rowOff>
    </xdr:from>
    <xdr:to>
      <xdr:col>72</xdr:col>
      <xdr:colOff>38100</xdr:colOff>
      <xdr:row>77</xdr:row>
      <xdr:rowOff>127172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27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143699</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00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159880</xdr:rowOff>
    </xdr:from>
    <xdr:to>
      <xdr:col>67</xdr:col>
      <xdr:colOff>101600</xdr:colOff>
      <xdr:row>77</xdr:row>
      <xdr:rowOff>90030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1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106557</xdr:rowOff>
    </xdr:from>
    <xdr:ext cx="599010"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14795" y="1296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115332</xdr:rowOff>
    </xdr:from>
    <xdr:to>
      <xdr:col>85</xdr:col>
      <xdr:colOff>127000</xdr:colOff>
      <xdr:row>98</xdr:row>
      <xdr:rowOff>121213</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17432"/>
          <a:ext cx="8382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80922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711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102865</xdr:rowOff>
    </xdr:from>
    <xdr:to>
      <xdr:col>81</xdr:col>
      <xdr:colOff>50800</xdr:colOff>
      <xdr:row>98</xdr:row>
      <xdr:rowOff>121213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4592300" y="16904965"/>
          <a:ext cx="889000" cy="1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102865</xdr:rowOff>
    </xdr:from>
    <xdr:to>
      <xdr:col>76</xdr:col>
      <xdr:colOff>114300</xdr:colOff>
      <xdr:row>98</xdr:row>
      <xdr:rowOff>112103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3703300" y="16904965"/>
          <a:ext cx="889000" cy="9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81069</xdr:rowOff>
    </xdr:from>
    <xdr:to>
      <xdr:col>71</xdr:col>
      <xdr:colOff>177800</xdr:colOff>
      <xdr:row>98</xdr:row>
      <xdr:rowOff>112103</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2814300" y="16883169"/>
          <a:ext cx="889000" cy="3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145299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9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64532</xdr:rowOff>
    </xdr:from>
    <xdr:to>
      <xdr:col>85</xdr:col>
      <xdr:colOff>177800</xdr:colOff>
      <xdr:row>98</xdr:row>
      <xdr:rowOff>166132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6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36471</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83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70413</xdr:rowOff>
    </xdr:from>
    <xdr:to>
      <xdr:col>81</xdr:col>
      <xdr:colOff>101600</xdr:colOff>
      <xdr:row>99</xdr:row>
      <xdr:rowOff>563</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7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163140</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6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52065</xdr:rowOff>
    </xdr:from>
    <xdr:to>
      <xdr:col>76</xdr:col>
      <xdr:colOff>165100</xdr:colOff>
      <xdr:row>98</xdr:row>
      <xdr:rowOff>153665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144792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4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61303</xdr:rowOff>
    </xdr:from>
    <xdr:to>
      <xdr:col>72</xdr:col>
      <xdr:colOff>38100</xdr:colOff>
      <xdr:row>98</xdr:row>
      <xdr:rowOff>162903</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154030</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5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30269</xdr:rowOff>
    </xdr:from>
    <xdr:to>
      <xdr:col>67</xdr:col>
      <xdr:colOff>101600</xdr:colOff>
      <xdr:row>98</xdr:row>
      <xdr:rowOff>131869</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3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148396</xdr:rowOff>
    </xdr:from>
    <xdr:ext cx="59901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14795" y="1660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79045</xdr:rowOff>
    </xdr:from>
    <xdr:to>
      <xdr:col>116</xdr:col>
      <xdr:colOff>63500</xdr:colOff>
      <xdr:row>58</xdr:row>
      <xdr:rowOff>89827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023145"/>
          <a:ext cx="838200" cy="1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79045</xdr:rowOff>
    </xdr:from>
    <xdr:to>
      <xdr:col>111</xdr:col>
      <xdr:colOff>177800</xdr:colOff>
      <xdr:row>58</xdr:row>
      <xdr:rowOff>84341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023145"/>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63233</xdr:rowOff>
    </xdr:from>
    <xdr:to>
      <xdr:col>107</xdr:col>
      <xdr:colOff>50800</xdr:colOff>
      <xdr:row>58</xdr:row>
      <xdr:rowOff>84341</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007333"/>
          <a:ext cx="8890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51251</xdr:rowOff>
    </xdr:from>
    <xdr:to>
      <xdr:col>102</xdr:col>
      <xdr:colOff>114300</xdr:colOff>
      <xdr:row>58</xdr:row>
      <xdr:rowOff>63233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995351"/>
          <a:ext cx="889000" cy="1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39027</xdr:rowOff>
    </xdr:from>
    <xdr:to>
      <xdr:col>116</xdr:col>
      <xdr:colOff>114300</xdr:colOff>
      <xdr:row>58</xdr:row>
      <xdr:rowOff>140627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98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162767</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3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28245</xdr:rowOff>
    </xdr:from>
    <xdr:to>
      <xdr:col>112</xdr:col>
      <xdr:colOff>38100</xdr:colOff>
      <xdr:row>58</xdr:row>
      <xdr:rowOff>129845</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120972</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6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33541</xdr:rowOff>
    </xdr:from>
    <xdr:to>
      <xdr:col>107</xdr:col>
      <xdr:colOff>101600</xdr:colOff>
      <xdr:row>58</xdr:row>
      <xdr:rowOff>135141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7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126268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070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12433</xdr:rowOff>
    </xdr:from>
    <xdr:to>
      <xdr:col>102</xdr:col>
      <xdr:colOff>165100</xdr:colOff>
      <xdr:row>58</xdr:row>
      <xdr:rowOff>114033</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5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105160</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04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451</xdr:rowOff>
    </xdr:from>
    <xdr:to>
      <xdr:col>98</xdr:col>
      <xdr:colOff>38100</xdr:colOff>
      <xdr:row>58</xdr:row>
      <xdr:rowOff>102051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4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93178</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03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166260</xdr:rowOff>
    </xdr:from>
    <xdr:to>
      <xdr:col>116</xdr:col>
      <xdr:colOff>63500</xdr:colOff>
      <xdr:row>73</xdr:row>
      <xdr:rowOff>72358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510660"/>
          <a:ext cx="838200" cy="77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65944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96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156776</xdr:rowOff>
    </xdr:from>
    <xdr:to>
      <xdr:col>111</xdr:col>
      <xdr:colOff>177800</xdr:colOff>
      <xdr:row>73</xdr:row>
      <xdr:rowOff>72358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2501176"/>
          <a:ext cx="889000" cy="8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19004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156776</xdr:rowOff>
    </xdr:from>
    <xdr:to>
      <xdr:col>107</xdr:col>
      <xdr:colOff>50800</xdr:colOff>
      <xdr:row>73</xdr:row>
      <xdr:rowOff>26280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501176"/>
          <a:ext cx="889000" cy="4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10124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26280</xdr:rowOff>
    </xdr:from>
    <xdr:to>
      <xdr:col>102</xdr:col>
      <xdr:colOff>114300</xdr:colOff>
      <xdr:row>73</xdr:row>
      <xdr:rowOff>55473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542130"/>
          <a:ext cx="889000" cy="2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19614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115460</xdr:rowOff>
    </xdr:from>
    <xdr:to>
      <xdr:col>116</xdr:col>
      <xdr:colOff>114300</xdr:colOff>
      <xdr:row>73</xdr:row>
      <xdr:rowOff>45610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45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138337</xdr:rowOff>
    </xdr:from>
    <xdr:ext cx="599010"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311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21558</xdr:rowOff>
    </xdr:from>
    <xdr:to>
      <xdr:col>112</xdr:col>
      <xdr:colOff>38100</xdr:colOff>
      <xdr:row>73</xdr:row>
      <xdr:rowOff>123158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53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71</xdr:row>
      <xdr:rowOff>139685</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23795" y="12312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105976</xdr:rowOff>
    </xdr:from>
    <xdr:to>
      <xdr:col>107</xdr:col>
      <xdr:colOff>101600</xdr:colOff>
      <xdr:row>73</xdr:row>
      <xdr:rowOff>36126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4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71</xdr:row>
      <xdr:rowOff>52653</xdr:rowOff>
    </xdr:from>
    <xdr:ext cx="59901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34795" y="1222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146930</xdr:rowOff>
    </xdr:from>
    <xdr:to>
      <xdr:col>102</xdr:col>
      <xdr:colOff>165100</xdr:colOff>
      <xdr:row>73</xdr:row>
      <xdr:rowOff>77080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49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71</xdr:row>
      <xdr:rowOff>93607</xdr:rowOff>
    </xdr:from>
    <xdr:ext cx="59901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45795" y="122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4673</xdr:rowOff>
    </xdr:from>
    <xdr:to>
      <xdr:col>98</xdr:col>
      <xdr:colOff>38100</xdr:colOff>
      <xdr:row>73</xdr:row>
      <xdr:rowOff>106273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52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71</xdr:row>
      <xdr:rowOff>122800</xdr:rowOff>
    </xdr:from>
    <xdr:ext cx="59901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56795" y="12295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及び繰出金が類似団体内平均と比較して非常に高い数値となっている。物件費の主な要因としては直営温泉施設に係る管理運営費、保育所の加配保育士の雇用、児童生徒の減少による複式学級解消のために行っている山村留学制度に係る経費等となっている。繰出金については、公営企業会計等の職員人件費に係る繰出金、簡易水道及び下水道工事に係る繰出金が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長野県売木村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544
541
43.43
1,222,839
1,194,896
24,748
603,132
868,123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140653</xdr:rowOff>
    </xdr:from>
    <xdr:to>
      <xdr:col>24</xdr:col>
      <xdr:colOff>63500</xdr:colOff>
      <xdr:row>35</xdr:row>
      <xdr:rowOff>147815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141403"/>
          <a:ext cx="838200" cy="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147815</xdr:rowOff>
    </xdr:from>
    <xdr:to>
      <xdr:col>19</xdr:col>
      <xdr:colOff>177800</xdr:colOff>
      <xdr:row>35</xdr:row>
      <xdr:rowOff>148787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148565"/>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148787</xdr:rowOff>
    </xdr:from>
    <xdr:to>
      <xdr:col>15</xdr:col>
      <xdr:colOff>50800</xdr:colOff>
      <xdr:row>36</xdr:row>
      <xdr:rowOff>5950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149537"/>
          <a:ext cx="889000" cy="28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132575</xdr:rowOff>
    </xdr:from>
    <xdr:to>
      <xdr:col>10</xdr:col>
      <xdr:colOff>114300</xdr:colOff>
      <xdr:row>36</xdr:row>
      <xdr:rowOff>5950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133325"/>
          <a:ext cx="889000" cy="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09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112730</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59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97015</xdr:rowOff>
    </xdr:from>
    <xdr:to>
      <xdr:col>20</xdr:col>
      <xdr:colOff>38100</xdr:colOff>
      <xdr:row>36</xdr:row>
      <xdr:rowOff>27165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0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43692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587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97987</xdr:rowOff>
    </xdr:from>
    <xdr:to>
      <xdr:col>15</xdr:col>
      <xdr:colOff>101600</xdr:colOff>
      <xdr:row>36</xdr:row>
      <xdr:rowOff>28137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09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44664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587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126600</xdr:rowOff>
    </xdr:from>
    <xdr:to>
      <xdr:col>10</xdr:col>
      <xdr:colOff>165100</xdr:colOff>
      <xdr:row>36</xdr:row>
      <xdr:rowOff>56750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12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73277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590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81775</xdr:rowOff>
    </xdr:from>
    <xdr:to>
      <xdr:col>6</xdr:col>
      <xdr:colOff>38100</xdr:colOff>
      <xdr:row>36</xdr:row>
      <xdr:rowOff>11925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08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28452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58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55960</xdr:rowOff>
    </xdr:from>
    <xdr:to>
      <xdr:col>24</xdr:col>
      <xdr:colOff>63500</xdr:colOff>
      <xdr:row>58</xdr:row>
      <xdr:rowOff>73331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00060"/>
          <a:ext cx="838200" cy="1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35622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79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73331</xdr:rowOff>
    </xdr:from>
    <xdr:to>
      <xdr:col>19</xdr:col>
      <xdr:colOff>177800</xdr:colOff>
      <xdr:row>58</xdr:row>
      <xdr:rowOff>77719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17431"/>
          <a:ext cx="889000" cy="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150271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94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40449</xdr:rowOff>
    </xdr:from>
    <xdr:to>
      <xdr:col>15</xdr:col>
      <xdr:colOff>50800</xdr:colOff>
      <xdr:row>58</xdr:row>
      <xdr:rowOff>77719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84549"/>
          <a:ext cx="889000" cy="3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149705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10093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40449</xdr:rowOff>
    </xdr:from>
    <xdr:to>
      <xdr:col>10</xdr:col>
      <xdr:colOff>114300</xdr:colOff>
      <xdr:row>58</xdr:row>
      <xdr:rowOff>51991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84549"/>
          <a:ext cx="889000" cy="1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156117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10100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156655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10100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5160</xdr:rowOff>
    </xdr:from>
    <xdr:to>
      <xdr:col>24</xdr:col>
      <xdr:colOff>114300</xdr:colOff>
      <xdr:row>58</xdr:row>
      <xdr:rowOff>106760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4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135987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3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22531</xdr:rowOff>
    </xdr:from>
    <xdr:to>
      <xdr:col>20</xdr:col>
      <xdr:colOff>38100</xdr:colOff>
      <xdr:row>58</xdr:row>
      <xdr:rowOff>124131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140658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741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26919</xdr:rowOff>
    </xdr:from>
    <xdr:to>
      <xdr:col>15</xdr:col>
      <xdr:colOff>101600</xdr:colOff>
      <xdr:row>58</xdr:row>
      <xdr:rowOff>128519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97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145046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74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161099</xdr:rowOff>
    </xdr:from>
    <xdr:to>
      <xdr:col>10</xdr:col>
      <xdr:colOff>165100</xdr:colOff>
      <xdr:row>58</xdr:row>
      <xdr:rowOff>91249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3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107776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70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1191</xdr:rowOff>
    </xdr:from>
    <xdr:to>
      <xdr:col>6</xdr:col>
      <xdr:colOff>38100</xdr:colOff>
      <xdr:row>58</xdr:row>
      <xdr:rowOff>102791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4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119318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720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8313</xdr:rowOff>
    </xdr:from>
    <xdr:to>
      <xdr:col>24</xdr:col>
      <xdr:colOff>63500</xdr:colOff>
      <xdr:row>77</xdr:row>
      <xdr:rowOff>61503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09963"/>
          <a:ext cx="838200" cy="5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13645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215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5581</xdr:rowOff>
    </xdr:from>
    <xdr:to>
      <xdr:col>19</xdr:col>
      <xdr:colOff>177800</xdr:colOff>
      <xdr:row>77</xdr:row>
      <xdr:rowOff>61503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07231"/>
          <a:ext cx="889000" cy="5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143108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4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140999</xdr:rowOff>
    </xdr:from>
    <xdr:to>
      <xdr:col>15</xdr:col>
      <xdr:colOff>50800</xdr:colOff>
      <xdr:row>77</xdr:row>
      <xdr:rowOff>5581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71199"/>
          <a:ext cx="889000" cy="3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140999</xdr:rowOff>
    </xdr:from>
    <xdr:to>
      <xdr:col>10</xdr:col>
      <xdr:colOff>114300</xdr:colOff>
      <xdr:row>77</xdr:row>
      <xdr:rowOff>58423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71199"/>
          <a:ext cx="889000" cy="8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130794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145012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346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128963</xdr:rowOff>
    </xdr:from>
    <xdr:to>
      <xdr:col>24</xdr:col>
      <xdr:colOff>114300</xdr:colOff>
      <xdr:row>77</xdr:row>
      <xdr:rowOff>59113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5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151840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1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10703</xdr:rowOff>
    </xdr:from>
    <xdr:to>
      <xdr:col>20</xdr:col>
      <xdr:colOff>38100</xdr:colOff>
      <xdr:row>77</xdr:row>
      <xdr:rowOff>112303</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128830</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8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126231</xdr:rowOff>
    </xdr:from>
    <xdr:to>
      <xdr:col>15</xdr:col>
      <xdr:colOff>101600</xdr:colOff>
      <xdr:row>77</xdr:row>
      <xdr:rowOff>56381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56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72907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3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90199</xdr:rowOff>
    </xdr:from>
    <xdr:to>
      <xdr:col>10</xdr:col>
      <xdr:colOff>165100</xdr:colOff>
      <xdr:row>77</xdr:row>
      <xdr:rowOff>20349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2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895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7623</xdr:rowOff>
    </xdr:from>
    <xdr:to>
      <xdr:col>6</xdr:col>
      <xdr:colOff>38100</xdr:colOff>
      <xdr:row>77</xdr:row>
      <xdr:rowOff>109223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0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125750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984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116174</xdr:rowOff>
    </xdr:from>
    <xdr:to>
      <xdr:col>24</xdr:col>
      <xdr:colOff>63500</xdr:colOff>
      <xdr:row>96</xdr:row>
      <xdr:rowOff>31637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03924"/>
          <a:ext cx="838200" cy="86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869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31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115458</xdr:rowOff>
    </xdr:from>
    <xdr:to>
      <xdr:col>19</xdr:col>
      <xdr:colOff>177800</xdr:colOff>
      <xdr:row>96</xdr:row>
      <xdr:rowOff>31637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403208"/>
          <a:ext cx="889000" cy="8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143418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115458</xdr:rowOff>
    </xdr:from>
    <xdr:to>
      <xdr:col>15</xdr:col>
      <xdr:colOff>50800</xdr:colOff>
      <xdr:row>95</xdr:row>
      <xdr:rowOff>143828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403208"/>
          <a:ext cx="889000" cy="2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119987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750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143828</xdr:rowOff>
    </xdr:from>
    <xdr:to>
      <xdr:col>10</xdr:col>
      <xdr:colOff>114300</xdr:colOff>
      <xdr:row>96</xdr:row>
      <xdr:rowOff>66029</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31578"/>
          <a:ext cx="889000" cy="9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125996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756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149257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779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65374</xdr:rowOff>
    </xdr:from>
    <xdr:to>
      <xdr:col>24</xdr:col>
      <xdr:colOff>114300</xdr:colOff>
      <xdr:row>95</xdr:row>
      <xdr:rowOff>166974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5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88251</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0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152287</xdr:rowOff>
    </xdr:from>
    <xdr:to>
      <xdr:col>20</xdr:col>
      <xdr:colOff>38100</xdr:colOff>
      <xdr:row>96</xdr:row>
      <xdr:rowOff>82437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44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98964</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6215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64658</xdr:rowOff>
    </xdr:from>
    <xdr:to>
      <xdr:col>15</xdr:col>
      <xdr:colOff>101600</xdr:colOff>
      <xdr:row>95</xdr:row>
      <xdr:rowOff>166258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5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11335</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127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93028</xdr:rowOff>
    </xdr:from>
    <xdr:to>
      <xdr:col>10</xdr:col>
      <xdr:colOff>165100</xdr:colOff>
      <xdr:row>96</xdr:row>
      <xdr:rowOff>23178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39705</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156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15229</xdr:rowOff>
    </xdr:from>
    <xdr:to>
      <xdr:col>6</xdr:col>
      <xdr:colOff>38100</xdr:colOff>
      <xdr:row>96</xdr:row>
      <xdr:rowOff>116829</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7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133356</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249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106248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935548"/>
          <a:ext cx="1270" cy="79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56100</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426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52925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71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34</xdr:row>
      <xdr:rowOff>106248</xdr:rowOff>
    </xdr:from>
    <xdr:to>
      <xdr:col>55</xdr:col>
      <xdr:colOff>88900</xdr:colOff>
      <xdr:row>34</xdr:row>
      <xdr:rowOff>106248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93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125908</xdr:rowOff>
    </xdr:from>
    <xdr:to>
      <xdr:col>55</xdr:col>
      <xdr:colOff>0</xdr:colOff>
      <xdr:row>38</xdr:row>
      <xdr:rowOff>130328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41008"/>
          <a:ext cx="8382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100551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61565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122124</xdr:rowOff>
    </xdr:from>
    <xdr:to>
      <xdr:col>55</xdr:col>
      <xdr:colOff>50800</xdr:colOff>
      <xdr:row>39</xdr:row>
      <xdr:rowOff>52274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24562</xdr:rowOff>
    </xdr:from>
    <xdr:to>
      <xdr:col>50</xdr:col>
      <xdr:colOff>114300</xdr:colOff>
      <xdr:row>38</xdr:row>
      <xdr:rowOff>125908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53966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124943</xdr:rowOff>
    </xdr:from>
    <xdr:to>
      <xdr:col>50</xdr:col>
      <xdr:colOff>165100</xdr:colOff>
      <xdr:row>39</xdr:row>
      <xdr:rowOff>55093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46220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732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24562</xdr:rowOff>
    </xdr:from>
    <xdr:to>
      <xdr:col>45</xdr:col>
      <xdr:colOff>177800</xdr:colOff>
      <xdr:row>38</xdr:row>
      <xdr:rowOff>139547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39662"/>
          <a:ext cx="889000" cy="11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124638</xdr:rowOff>
    </xdr:from>
    <xdr:to>
      <xdr:col>46</xdr:col>
      <xdr:colOff>38100</xdr:colOff>
      <xdr:row>39</xdr:row>
      <xdr:rowOff>54788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39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45915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732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106629</xdr:rowOff>
    </xdr:from>
    <xdr:to>
      <xdr:col>41</xdr:col>
      <xdr:colOff>50800</xdr:colOff>
      <xdr:row>38</xdr:row>
      <xdr:rowOff>139547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5250129"/>
          <a:ext cx="889000" cy="140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61468</xdr:rowOff>
    </xdr:from>
    <xdr:to>
      <xdr:col>41</xdr:col>
      <xdr:colOff>101600</xdr:colOff>
      <xdr:row>38</xdr:row>
      <xdr:rowOff>163068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8145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35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89967</xdr:rowOff>
    </xdr:from>
    <xdr:to>
      <xdr:col>36</xdr:col>
      <xdr:colOff>165100</xdr:colOff>
      <xdr:row>39</xdr:row>
      <xdr:rowOff>20117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6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11244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97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79528</xdr:rowOff>
    </xdr:from>
    <xdr:to>
      <xdr:col>55</xdr:col>
      <xdr:colOff>50800</xdr:colOff>
      <xdr:row>39</xdr:row>
      <xdr:rowOff>9678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5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38904</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8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75108</xdr:rowOff>
    </xdr:from>
    <xdr:to>
      <xdr:col>50</xdr:col>
      <xdr:colOff>165100</xdr:colOff>
      <xdr:row>39</xdr:row>
      <xdr:rowOff>5258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5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21785</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63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145212</xdr:rowOff>
    </xdr:from>
    <xdr:to>
      <xdr:col>46</xdr:col>
      <xdr:colOff>38100</xdr:colOff>
      <xdr:row>38</xdr:row>
      <xdr:rowOff>75361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4888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91889</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626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88747</xdr:rowOff>
    </xdr:from>
    <xdr:to>
      <xdr:col>41</xdr:col>
      <xdr:colOff>101600</xdr:colOff>
      <xdr:row>39</xdr:row>
      <xdr:rowOff>18897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10024</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6696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55829</xdr:rowOff>
    </xdr:from>
    <xdr:to>
      <xdr:col>36</xdr:col>
      <xdr:colOff>165100</xdr:colOff>
      <xdr:row>30</xdr:row>
      <xdr:rowOff>157429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519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29</xdr:row>
      <xdr:rowOff>2506</xdr:rowOff>
    </xdr:from>
    <xdr:ext cx="534377"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05111" y="497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135127</xdr:rowOff>
    </xdr:from>
    <xdr:to>
      <xdr:col>55</xdr:col>
      <xdr:colOff>0</xdr:colOff>
      <xdr:row>57</xdr:row>
      <xdr:rowOff>145989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907777"/>
          <a:ext cx="838200" cy="1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115107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887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29498</xdr:rowOff>
    </xdr:from>
    <xdr:to>
      <xdr:col>50</xdr:col>
      <xdr:colOff>114300</xdr:colOff>
      <xdr:row>57</xdr:row>
      <xdr:rowOff>135127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9802148"/>
          <a:ext cx="889000" cy="10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29498</xdr:rowOff>
    </xdr:from>
    <xdr:to>
      <xdr:col>45</xdr:col>
      <xdr:colOff>177800</xdr:colOff>
      <xdr:row>57</xdr:row>
      <xdr:rowOff>120125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9802148"/>
          <a:ext cx="889000" cy="9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40063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92338</xdr:rowOff>
    </xdr:from>
    <xdr:to>
      <xdr:col>41</xdr:col>
      <xdr:colOff>50800</xdr:colOff>
      <xdr:row>57</xdr:row>
      <xdr:rowOff>120125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864988"/>
          <a:ext cx="889000" cy="2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95189</xdr:rowOff>
    </xdr:from>
    <xdr:to>
      <xdr:col>55</xdr:col>
      <xdr:colOff>50800</xdr:colOff>
      <xdr:row>58</xdr:row>
      <xdr:rowOff>25339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86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118066</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71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84327</xdr:rowOff>
    </xdr:from>
    <xdr:to>
      <xdr:col>50</xdr:col>
      <xdr:colOff>165100</xdr:colOff>
      <xdr:row>58</xdr:row>
      <xdr:rowOff>14477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85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31004</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63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150148</xdr:rowOff>
    </xdr:from>
    <xdr:to>
      <xdr:col>46</xdr:col>
      <xdr:colOff>38100</xdr:colOff>
      <xdr:row>57</xdr:row>
      <xdr:rowOff>80298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75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96825</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952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69325</xdr:rowOff>
    </xdr:from>
    <xdr:to>
      <xdr:col>41</xdr:col>
      <xdr:colOff>101600</xdr:colOff>
      <xdr:row>57</xdr:row>
      <xdr:rowOff>170925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16002</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61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41538</xdr:rowOff>
    </xdr:from>
    <xdr:to>
      <xdr:col>36</xdr:col>
      <xdr:colOff>165100</xdr:colOff>
      <xdr:row>57</xdr:row>
      <xdr:rowOff>143138</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1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159665</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589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74</xdr:row>
      <xdr:rowOff>143447</xdr:rowOff>
    </xdr:from>
    <xdr:to>
      <xdr:col>54</xdr:col>
      <xdr:colOff>189865</xdr:colOff>
      <xdr:row>79</xdr:row>
      <xdr:rowOff>42935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830747"/>
          <a:ext cx="1270" cy="756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46762</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91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42935</xdr:rowOff>
    </xdr:from>
    <xdr:to>
      <xdr:col>55</xdr:col>
      <xdr:colOff>88900</xdr:colOff>
      <xdr:row>79</xdr:row>
      <xdr:rowOff>42935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90124</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60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74</xdr:row>
      <xdr:rowOff>143447</xdr:rowOff>
    </xdr:from>
    <xdr:to>
      <xdr:col>55</xdr:col>
      <xdr:colOff>88900</xdr:colOff>
      <xdr:row>74</xdr:row>
      <xdr:rowOff>143447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830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45795</xdr:rowOff>
    </xdr:from>
    <xdr:to>
      <xdr:col>55</xdr:col>
      <xdr:colOff>0</xdr:colOff>
      <xdr:row>76</xdr:row>
      <xdr:rowOff>3639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390195"/>
          <a:ext cx="838200" cy="6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43680</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41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65253</xdr:rowOff>
    </xdr:from>
    <xdr:to>
      <xdr:col>55</xdr:col>
      <xdr:colOff>50800</xdr:colOff>
      <xdr:row>78</xdr:row>
      <xdr:rowOff>166853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43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127698</xdr:rowOff>
    </xdr:from>
    <xdr:to>
      <xdr:col>50</xdr:col>
      <xdr:colOff>114300</xdr:colOff>
      <xdr:row>72</xdr:row>
      <xdr:rowOff>45795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1957748"/>
          <a:ext cx="889000" cy="43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69883</xdr:rowOff>
    </xdr:from>
    <xdr:to>
      <xdr:col>50</xdr:col>
      <xdr:colOff>165100</xdr:colOff>
      <xdr:row>79</xdr:row>
      <xdr:rowOff>33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44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162610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53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127698</xdr:rowOff>
    </xdr:from>
    <xdr:to>
      <xdr:col>45</xdr:col>
      <xdr:colOff>177800</xdr:colOff>
      <xdr:row>76</xdr:row>
      <xdr:rowOff>48493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1957748"/>
          <a:ext cx="889000" cy="112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75837</xdr:rowOff>
    </xdr:from>
    <xdr:to>
      <xdr:col>46</xdr:col>
      <xdr:colOff>38100</xdr:colOff>
      <xdr:row>79</xdr:row>
      <xdr:rowOff>5987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168564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54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95512</xdr:rowOff>
    </xdr:from>
    <xdr:to>
      <xdr:col>41</xdr:col>
      <xdr:colOff>50800</xdr:colOff>
      <xdr:row>76</xdr:row>
      <xdr:rowOff>48493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954262"/>
          <a:ext cx="889000" cy="12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78220</xdr:rowOff>
    </xdr:from>
    <xdr:to>
      <xdr:col>41</xdr:col>
      <xdr:colOff>101600</xdr:colOff>
      <xdr:row>79</xdr:row>
      <xdr:rowOff>8370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170947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73304</xdr:rowOff>
    </xdr:from>
    <xdr:to>
      <xdr:col>36</xdr:col>
      <xdr:colOff>165100</xdr:colOff>
      <xdr:row>79</xdr:row>
      <xdr:rowOff>3454</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166031</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53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124289</xdr:rowOff>
    </xdr:from>
    <xdr:to>
      <xdr:col>55</xdr:col>
      <xdr:colOff>50800</xdr:colOff>
      <xdr:row>76</xdr:row>
      <xdr:rowOff>54440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9830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147166</xdr:rowOff>
    </xdr:from>
    <xdr:ext cx="599010"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834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166445</xdr:rowOff>
    </xdr:from>
    <xdr:to>
      <xdr:col>50</xdr:col>
      <xdr:colOff>165100</xdr:colOff>
      <xdr:row>72</xdr:row>
      <xdr:rowOff>96595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3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113122</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39795" y="12114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76898</xdr:rowOff>
    </xdr:from>
    <xdr:to>
      <xdr:col>46</xdr:col>
      <xdr:colOff>38100</xdr:colOff>
      <xdr:row>70</xdr:row>
      <xdr:rowOff>7048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19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23575</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50795" y="1168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169143</xdr:rowOff>
    </xdr:from>
    <xdr:to>
      <xdr:col>41</xdr:col>
      <xdr:colOff>101600</xdr:colOff>
      <xdr:row>76</xdr:row>
      <xdr:rowOff>99293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02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115819</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61795" y="1280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44712</xdr:rowOff>
    </xdr:from>
    <xdr:to>
      <xdr:col>36</xdr:col>
      <xdr:colOff>165100</xdr:colOff>
      <xdr:row>75</xdr:row>
      <xdr:rowOff>146312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9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162839</xdr:rowOff>
    </xdr:from>
    <xdr:ext cx="599010"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672795" y="1267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155222</xdr:rowOff>
    </xdr:from>
    <xdr:to>
      <xdr:col>55</xdr:col>
      <xdr:colOff>0</xdr:colOff>
      <xdr:row>97</xdr:row>
      <xdr:rowOff>90253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614422"/>
          <a:ext cx="838200" cy="10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129523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7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3904</xdr:rowOff>
    </xdr:from>
    <xdr:to>
      <xdr:col>50</xdr:col>
      <xdr:colOff>114300</xdr:colOff>
      <xdr:row>97</xdr:row>
      <xdr:rowOff>90253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634554"/>
          <a:ext cx="889000" cy="8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76492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87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3904</xdr:rowOff>
    </xdr:from>
    <xdr:to>
      <xdr:col>45</xdr:col>
      <xdr:colOff>177800</xdr:colOff>
      <xdr:row>98</xdr:row>
      <xdr:rowOff>24785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634554"/>
          <a:ext cx="889000" cy="19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64874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866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24785</xdr:rowOff>
    </xdr:from>
    <xdr:to>
      <xdr:col>41</xdr:col>
      <xdr:colOff>50800</xdr:colOff>
      <xdr:row>98</xdr:row>
      <xdr:rowOff>39872</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826885"/>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68812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87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92493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894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104422</xdr:rowOff>
    </xdr:from>
    <xdr:to>
      <xdr:col>55</xdr:col>
      <xdr:colOff>50800</xdr:colOff>
      <xdr:row>97</xdr:row>
      <xdr:rowOff>34572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5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127299</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415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39453</xdr:rowOff>
    </xdr:from>
    <xdr:to>
      <xdr:col>50</xdr:col>
      <xdr:colOff>165100</xdr:colOff>
      <xdr:row>97</xdr:row>
      <xdr:rowOff>141053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157580</xdr:rowOff>
    </xdr:from>
    <xdr:ext cx="59901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39795" y="16445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124554</xdr:rowOff>
    </xdr:from>
    <xdr:to>
      <xdr:col>46</xdr:col>
      <xdr:colOff>38100</xdr:colOff>
      <xdr:row>97</xdr:row>
      <xdr:rowOff>54704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71231</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50795" y="1635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145435</xdr:rowOff>
    </xdr:from>
    <xdr:to>
      <xdr:col>41</xdr:col>
      <xdr:colOff>101600</xdr:colOff>
      <xdr:row>98</xdr:row>
      <xdr:rowOff>75585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7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92112</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61795" y="16551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160522</xdr:rowOff>
    </xdr:from>
    <xdr:to>
      <xdr:col>36</xdr:col>
      <xdr:colOff>165100</xdr:colOff>
      <xdr:row>98</xdr:row>
      <xdr:rowOff>90672</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79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107199</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672795" y="1656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115183</xdr:rowOff>
    </xdr:from>
    <xdr:to>
      <xdr:col>85</xdr:col>
      <xdr:colOff>127000</xdr:colOff>
      <xdr:row>38</xdr:row>
      <xdr:rowOff>116346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30283"/>
          <a:ext cx="838200" cy="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115183</xdr:rowOff>
    </xdr:from>
    <xdr:to>
      <xdr:col>81</xdr:col>
      <xdr:colOff>50800</xdr:colOff>
      <xdr:row>38</xdr:row>
      <xdr:rowOff>122818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30283"/>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119500</xdr:rowOff>
    </xdr:from>
    <xdr:to>
      <xdr:col>76</xdr:col>
      <xdr:colOff>114300</xdr:colOff>
      <xdr:row>38</xdr:row>
      <xdr:rowOff>122818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34600"/>
          <a:ext cx="889000" cy="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83201</xdr:rowOff>
    </xdr:from>
    <xdr:to>
      <xdr:col>71</xdr:col>
      <xdr:colOff>177800</xdr:colOff>
      <xdr:row>38</xdr:row>
      <xdr:rowOff>119500</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98301"/>
          <a:ext cx="889000" cy="3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65546</xdr:rowOff>
    </xdr:from>
    <xdr:to>
      <xdr:col>85</xdr:col>
      <xdr:colOff>177800</xdr:colOff>
      <xdr:row>38</xdr:row>
      <xdr:rowOff>167146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8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64383</xdr:rowOff>
    </xdr:from>
    <xdr:to>
      <xdr:col>81</xdr:col>
      <xdr:colOff>101600</xdr:colOff>
      <xdr:row>38</xdr:row>
      <xdr:rowOff>165983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7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157110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7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72018</xdr:rowOff>
    </xdr:from>
    <xdr:to>
      <xdr:col>76</xdr:col>
      <xdr:colOff>165100</xdr:colOff>
      <xdr:row>39</xdr:row>
      <xdr:rowOff>2168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8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164745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79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68700</xdr:rowOff>
    </xdr:from>
    <xdr:to>
      <xdr:col>72</xdr:col>
      <xdr:colOff>38100</xdr:colOff>
      <xdr:row>38</xdr:row>
      <xdr:rowOff>170300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161427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7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32401</xdr:rowOff>
    </xdr:from>
    <xdr:to>
      <xdr:col>67</xdr:col>
      <xdr:colOff>101600</xdr:colOff>
      <xdr:row>38</xdr:row>
      <xdr:rowOff>134001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54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150529</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32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148378</xdr:rowOff>
    </xdr:from>
    <xdr:to>
      <xdr:col>85</xdr:col>
      <xdr:colOff>127000</xdr:colOff>
      <xdr:row>56</xdr:row>
      <xdr:rowOff>45769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78128"/>
          <a:ext cx="838200" cy="6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45769</xdr:rowOff>
    </xdr:from>
    <xdr:to>
      <xdr:col>81</xdr:col>
      <xdr:colOff>50800</xdr:colOff>
      <xdr:row>56</xdr:row>
      <xdr:rowOff>82468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646969"/>
          <a:ext cx="889000" cy="3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82468</xdr:rowOff>
    </xdr:from>
    <xdr:to>
      <xdr:col>76</xdr:col>
      <xdr:colOff>114300</xdr:colOff>
      <xdr:row>56</xdr:row>
      <xdr:rowOff>106525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83668"/>
          <a:ext cx="889000" cy="24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106525</xdr:rowOff>
    </xdr:from>
    <xdr:to>
      <xdr:col>71</xdr:col>
      <xdr:colOff>177800</xdr:colOff>
      <xdr:row>56</xdr:row>
      <xdr:rowOff>119921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707725"/>
          <a:ext cx="8890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67885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84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50703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82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97578</xdr:rowOff>
    </xdr:from>
    <xdr:to>
      <xdr:col>85</xdr:col>
      <xdr:colOff>177800</xdr:colOff>
      <xdr:row>56</xdr:row>
      <xdr:rowOff>27728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5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120455</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7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166419</xdr:rowOff>
    </xdr:from>
    <xdr:to>
      <xdr:col>81</xdr:col>
      <xdr:colOff>101600</xdr:colOff>
      <xdr:row>56</xdr:row>
      <xdr:rowOff>96569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9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113096</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31668</xdr:rowOff>
    </xdr:from>
    <xdr:to>
      <xdr:col>76</xdr:col>
      <xdr:colOff>165100</xdr:colOff>
      <xdr:row>56</xdr:row>
      <xdr:rowOff>133268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3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149795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408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55725</xdr:rowOff>
    </xdr:from>
    <xdr:to>
      <xdr:col>72</xdr:col>
      <xdr:colOff>38100</xdr:colOff>
      <xdr:row>56</xdr:row>
      <xdr:rowOff>157325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5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2402</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43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69121</xdr:rowOff>
    </xdr:from>
    <xdr:to>
      <xdr:col>67</xdr:col>
      <xdr:colOff>101600</xdr:colOff>
      <xdr:row>56</xdr:row>
      <xdr:rowOff>170721</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7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15798</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14795" y="94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75667</xdr:rowOff>
    </xdr:from>
    <xdr:to>
      <xdr:col>85</xdr:col>
      <xdr:colOff>127000</xdr:colOff>
      <xdr:row>79</xdr:row>
      <xdr:rowOff>49797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448767"/>
          <a:ext cx="838200" cy="145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1415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545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75667</xdr:rowOff>
    </xdr:from>
    <xdr:to>
      <xdr:col>81</xdr:col>
      <xdr:colOff>50800</xdr:colOff>
      <xdr:row>79</xdr:row>
      <xdr:rowOff>15252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4592300" y="13448767"/>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119921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66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15252</xdr:rowOff>
    </xdr:from>
    <xdr:to>
      <xdr:col>76</xdr:col>
      <xdr:colOff>114300</xdr:colOff>
      <xdr:row>79</xdr:row>
      <xdr:rowOff>88914</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59802"/>
          <a:ext cx="889000" cy="7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122358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66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88914</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flipV="1">
          <a:off x="12814300" y="13633464"/>
          <a:ext cx="889000" cy="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170447</xdr:rowOff>
    </xdr:from>
    <xdr:to>
      <xdr:col>85</xdr:col>
      <xdr:colOff>177800</xdr:colOff>
      <xdr:row>79</xdr:row>
      <xdr:rowOff>100597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4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129824</xdr:rowOff>
    </xdr:from>
    <xdr:ext cx="534377"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24867</xdr:rowOff>
    </xdr:from>
    <xdr:to>
      <xdr:col>81</xdr:col>
      <xdr:colOff>101600</xdr:colOff>
      <xdr:row>78</xdr:row>
      <xdr:rowOff>126467</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3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142994</xdr:rowOff>
    </xdr:from>
    <xdr:ext cx="59901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181795" y="1317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135902</xdr:rowOff>
    </xdr:from>
    <xdr:to>
      <xdr:col>76</xdr:col>
      <xdr:colOff>165100</xdr:colOff>
      <xdr:row>79</xdr:row>
      <xdr:rowOff>66052</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0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82579</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325111" y="13284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38114</xdr:rowOff>
    </xdr:from>
    <xdr:to>
      <xdr:col>72</xdr:col>
      <xdr:colOff>38100</xdr:colOff>
      <xdr:row>79</xdr:row>
      <xdr:rowOff>139714</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130841</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468428" y="1367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17875</xdr:rowOff>
    </xdr:from>
    <xdr:to>
      <xdr:col>85</xdr:col>
      <xdr:colOff>127000</xdr:colOff>
      <xdr:row>97</xdr:row>
      <xdr:rowOff>57849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648525"/>
          <a:ext cx="838200" cy="3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37361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668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57849</xdr:rowOff>
    </xdr:from>
    <xdr:to>
      <xdr:col>81</xdr:col>
      <xdr:colOff>50800</xdr:colOff>
      <xdr:row>97</xdr:row>
      <xdr:rowOff>73716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88499"/>
          <a:ext cx="889000" cy="1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73716</xdr:rowOff>
    </xdr:from>
    <xdr:to>
      <xdr:col>76</xdr:col>
      <xdr:colOff>114300</xdr:colOff>
      <xdr:row>97</xdr:row>
      <xdr:rowOff>76372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704366"/>
          <a:ext cx="889000" cy="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146438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39230</xdr:rowOff>
    </xdr:from>
    <xdr:to>
      <xdr:col>71</xdr:col>
      <xdr:colOff>177800</xdr:colOff>
      <xdr:row>97</xdr:row>
      <xdr:rowOff>76372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669880"/>
          <a:ext cx="889000" cy="3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150759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7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150643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138525</xdr:rowOff>
    </xdr:from>
    <xdr:to>
      <xdr:col>85</xdr:col>
      <xdr:colOff>177800</xdr:colOff>
      <xdr:row>97</xdr:row>
      <xdr:rowOff>68675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59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161402</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44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7049</xdr:rowOff>
    </xdr:from>
    <xdr:to>
      <xdr:col>81</xdr:col>
      <xdr:colOff>101600</xdr:colOff>
      <xdr:row>97</xdr:row>
      <xdr:rowOff>108649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3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125176</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22916</xdr:rowOff>
    </xdr:from>
    <xdr:to>
      <xdr:col>76</xdr:col>
      <xdr:colOff>165100</xdr:colOff>
      <xdr:row>97</xdr:row>
      <xdr:rowOff>124516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65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141043</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42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25572</xdr:rowOff>
    </xdr:from>
    <xdr:to>
      <xdr:col>72</xdr:col>
      <xdr:colOff>38100</xdr:colOff>
      <xdr:row>97</xdr:row>
      <xdr:rowOff>127172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143699</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43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159880</xdr:rowOff>
    </xdr:from>
    <xdr:to>
      <xdr:col>67</xdr:col>
      <xdr:colOff>101600</xdr:colOff>
      <xdr:row>97</xdr:row>
      <xdr:rowOff>90030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106557</xdr:rowOff>
    </xdr:from>
    <xdr:ext cx="59901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14795" y="1639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が類似団体内平均と比較して高い数値となっている。主な要因としては直営温泉施設に係る管理運営費となっている。また、地域おこし協力隊の活動費と観光イベントに係る運営経費等も増加傾向に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と大型事業実施により、財政調整基金を多額に取り崩したことにより、標準財政規模比が減少している。今後は更に経常経費の削減に努め、基金保有額が確保できるよう努めていく。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長野県売木村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一般会計を含めてすべての会計において黒字となった。今後も維持できるよう努める。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1222839</v>
      </c>
      <c r="BO4" s="462"/>
      <c r="BP4" s="462"/>
      <c r="BQ4" s="462"/>
      <c r="BR4" s="462"/>
      <c r="BS4" s="462"/>
      <c r="BT4" s="462"/>
      <c r="BU4" s="463"/>
      <c r="BV4" s="461">
        <v>1416174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4.0999999999999996</v>
      </c>
      <c r="CU4" s="646"/>
      <c r="CV4" s="646"/>
      <c r="CW4" s="646"/>
      <c r="CX4" s="646"/>
      <c r="CY4" s="646"/>
      <c r="CZ4" s="646"/>
      <c r="DA4" s="647"/>
      <c r="DB4" s="645">
        <v>5.4</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1194896</v>
      </c>
      <c r="BO5" s="467"/>
      <c r="BP5" s="467"/>
      <c r="BQ5" s="467"/>
      <c r="BR5" s="467"/>
      <c r="BS5" s="467"/>
      <c r="BT5" s="467"/>
      <c r="BU5" s="468"/>
      <c r="BV5" s="466">
        <v>1360545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93.8</v>
      </c>
      <c r="CU5" s="437"/>
      <c r="CV5" s="437"/>
      <c r="CW5" s="437"/>
      <c r="CX5" s="437"/>
      <c r="CY5" s="437"/>
      <c r="CZ5" s="437"/>
      <c r="DA5" s="438"/>
      <c r="DB5" s="436">
        <v>89.5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27943</v>
      </c>
      <c r="BO6" s="467"/>
      <c r="BP6" s="467"/>
      <c r="BQ6" s="467"/>
      <c r="BR6" s="467"/>
      <c r="BS6" s="467"/>
      <c r="BT6" s="467"/>
      <c r="BU6" s="468"/>
      <c r="BV6" s="466">
        <v>55629</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96.2</v>
      </c>
      <c r="CU6" s="620"/>
      <c r="CV6" s="620"/>
      <c r="CW6" s="620"/>
      <c r="CX6" s="620"/>
      <c r="CY6" s="620"/>
      <c r="CZ6" s="620"/>
      <c r="DA6" s="621"/>
      <c r="DB6" s="619">
        <v>92.6</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3195</v>
      </c>
      <c r="BO7" s="467"/>
      <c r="BP7" s="467"/>
      <c r="BQ7" s="467"/>
      <c r="BR7" s="467"/>
      <c r="BS7" s="467"/>
      <c r="BT7" s="467"/>
      <c r="BU7" s="468"/>
      <c r="BV7" s="466">
        <v>23341</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603132</v>
      </c>
      <c r="CU7" s="467"/>
      <c r="CV7" s="467"/>
      <c r="CW7" s="467"/>
      <c r="CX7" s="467"/>
      <c r="CY7" s="467"/>
      <c r="CZ7" s="467"/>
      <c r="DA7" s="468"/>
      <c r="DB7" s="466">
        <v>600058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24748</v>
      </c>
      <c r="BO8" s="467"/>
      <c r="BP8" s="467"/>
      <c r="BQ8" s="467"/>
      <c r="BR8" s="467"/>
      <c r="BS8" s="467"/>
      <c r="BT8" s="467"/>
      <c r="BU8" s="468"/>
      <c r="BV8" s="466">
        <v>32288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0.12</v>
      </c>
      <c r="CU8" s="580"/>
      <c r="CV8" s="580"/>
      <c r="CW8" s="580"/>
      <c r="CX8" s="580"/>
      <c r="CY8" s="580"/>
      <c r="CZ8" s="580"/>
      <c r="DA8" s="581"/>
      <c r="DB8" s="579">
        <v>0.12</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575</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-7540</v>
      </c>
      <c r="BO9" s="467"/>
      <c r="BP9" s="467"/>
      <c r="BQ9" s="467"/>
      <c r="BR9" s="467"/>
      <c r="BS9" s="467"/>
      <c r="BT9" s="467"/>
      <c r="BU9" s="468"/>
      <c r="BV9" s="466">
        <v>99779</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11.1</v>
      </c>
      <c r="CU9" s="437"/>
      <c r="CV9" s="437"/>
      <c r="CW9" s="437"/>
      <c r="CX9" s="437"/>
      <c r="CY9" s="437"/>
      <c r="CZ9" s="437"/>
      <c r="DA9" s="438"/>
      <c r="DB9" s="436">
        <v>9.5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656</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18000</v>
      </c>
      <c r="BO10" s="467"/>
      <c r="BP10" s="467"/>
      <c r="BQ10" s="467"/>
      <c r="BR10" s="467"/>
      <c r="BS10" s="467"/>
      <c r="BT10" s="467"/>
      <c r="BU10" s="468"/>
      <c r="BV10" s="466">
        <v>8066</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116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544</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65477</v>
      </c>
      <c r="BO12" s="467"/>
      <c r="BP12" s="467"/>
      <c r="BQ12" s="467"/>
      <c r="BR12" s="467"/>
      <c r="BS12" s="467"/>
      <c r="BT12" s="467"/>
      <c r="BU12" s="468"/>
      <c r="BV12" s="466">
        <v>142922</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139</v>
      </c>
      <c r="N13" s="567"/>
      <c r="O13" s="567"/>
      <c r="P13" s="567"/>
      <c r="Q13" s="568"/>
      <c r="R13" s="569">
        <v>541</v>
      </c>
      <c r="S13" s="570"/>
      <c r="T13" s="570"/>
      <c r="U13" s="570"/>
      <c r="V13" s="571"/>
      <c r="W13" s="557" t="s">
        <v>140</v>
      </c>
      <c r="X13" s="479"/>
      <c r="Y13" s="479"/>
      <c r="Z13" s="479"/>
      <c r="AA13" s="479"/>
      <c r="AB13" s="480"/>
      <c r="AC13" s="442">
        <v>101</v>
      </c>
      <c r="AD13" s="443"/>
      <c r="AE13" s="443"/>
      <c r="AF13" s="443"/>
      <c r="AG13" s="444"/>
      <c r="AH13" s="442">
        <v>112</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-55017</v>
      </c>
      <c r="BO13" s="467"/>
      <c r="BP13" s="467"/>
      <c r="BQ13" s="467"/>
      <c r="BR13" s="467"/>
      <c r="BS13" s="467"/>
      <c r="BT13" s="467"/>
      <c r="BU13" s="468"/>
      <c r="BV13" s="466">
        <v>-35077</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11.7</v>
      </c>
      <c r="CU13" s="437"/>
      <c r="CV13" s="437"/>
      <c r="CW13" s="437"/>
      <c r="CX13" s="437"/>
      <c r="CY13" s="437"/>
      <c r="CZ13" s="437"/>
      <c r="DA13" s="438"/>
      <c r="DB13" s="436">
        <v>10.7</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554</v>
      </c>
      <c r="S14" s="570"/>
      <c r="T14" s="570"/>
      <c r="U14" s="570"/>
      <c r="V14" s="571"/>
      <c r="W14" s="572"/>
      <c r="X14" s="482"/>
      <c r="Y14" s="482"/>
      <c r="Z14" s="482"/>
      <c r="AA14" s="482"/>
      <c r="AB14" s="483"/>
      <c r="AC14" s="562">
        <v>30.6</v>
      </c>
      <c r="AD14" s="563"/>
      <c r="AE14" s="563"/>
      <c r="AF14" s="563"/>
      <c r="AG14" s="564"/>
      <c r="AH14" s="562">
        <v>32.4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138</v>
      </c>
      <c r="CU14" s="574"/>
      <c r="CV14" s="574"/>
      <c r="CW14" s="574"/>
      <c r="CX14" s="574"/>
      <c r="CY14" s="574"/>
      <c r="CZ14" s="574"/>
      <c r="DA14" s="575"/>
      <c r="DB14" s="573" t="s">
        <v>138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139</v>
      </c>
      <c r="N15" s="567"/>
      <c r="O15" s="567"/>
      <c r="P15" s="567"/>
      <c r="Q15" s="568"/>
      <c r="R15" s="569">
        <v>550</v>
      </c>
      <c r="S15" s="570"/>
      <c r="T15" s="570"/>
      <c r="U15" s="570"/>
      <c r="V15" s="571"/>
      <c r="W15" s="557" t="s">
        <v>147</v>
      </c>
      <c r="X15" s="479"/>
      <c r="Y15" s="479"/>
      <c r="Z15" s="479"/>
      <c r="AA15" s="479"/>
      <c r="AB15" s="480"/>
      <c r="AC15" s="442">
        <v>39</v>
      </c>
      <c r="AD15" s="443"/>
      <c r="AE15" s="443"/>
      <c r="AF15" s="443"/>
      <c r="AG15" s="444"/>
      <c r="AH15" s="442">
        <v>45</v>
      </c>
      <c r="AI15" s="443"/>
      <c r="AJ15" s="443"/>
      <c r="AK15" s="443"/>
      <c r="AL15" s="445"/>
      <c r="AM15" s="535"/>
      <c r="AN15" s="440"/>
      <c r="AO15" s="440"/>
      <c r="AP15" s="440"/>
      <c r="AQ15" s="440"/>
      <c r="AR15" s="440"/>
      <c r="AS15" s="440"/>
      <c r="AT15" s="441"/>
      <c r="AU15" s="523"/>
      <c r="AV15" s="524"/>
      <c r="AW15" s="524"/>
      <c r="AX15" s="524"/>
      <c r="AY15" s="458" t="s">
        <v>148</v>
      </c>
      <c r="AZ15" s="459"/>
      <c r="BA15" s="459"/>
      <c r="BB15" s="459"/>
      <c r="BC15" s="459"/>
      <c r="BD15" s="459"/>
      <c r="BE15" s="459"/>
      <c r="BF15" s="459"/>
      <c r="BG15" s="459"/>
      <c r="BH15" s="459"/>
      <c r="BI15" s="459"/>
      <c r="BJ15" s="459"/>
      <c r="BK15" s="459"/>
      <c r="BL15" s="459"/>
      <c r="BM15" s="460"/>
      <c r="BN15" s="461">
        <v>70821</v>
      </c>
      <c r="BO15" s="462"/>
      <c r="BP15" s="462"/>
      <c r="BQ15" s="462"/>
      <c r="BR15" s="462"/>
      <c r="BS15" s="462"/>
      <c r="BT15" s="462"/>
      <c r="BU15" s="463"/>
      <c r="BV15" s="461">
        <v>69991</v>
      </c>
      <c r="BW15" s="462"/>
      <c r="BX15" s="462"/>
      <c r="BY15" s="462"/>
      <c r="BZ15" s="462"/>
      <c r="CA15" s="462"/>
      <c r="CB15" s="462"/>
      <c r="CC15" s="463"/>
      <c r="CD15" s="576" t="s">
        <v>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150</v>
      </c>
      <c r="M16" s="560"/>
      <c r="N16" s="560"/>
      <c r="O16" s="560"/>
      <c r="P16" s="560"/>
      <c r="Q16" s="561"/>
      <c r="R16" s="554" t="s">
        <v>151</v>
      </c>
      <c r="S16" s="555"/>
      <c r="T16" s="555"/>
      <c r="U16" s="555"/>
      <c r="V16" s="556"/>
      <c r="W16" s="572"/>
      <c r="X16" s="482"/>
      <c r="Y16" s="482"/>
      <c r="Z16" s="482"/>
      <c r="AA16" s="482"/>
      <c r="AB16" s="483"/>
      <c r="AC16" s="562">
        <v>11.8</v>
      </c>
      <c r="AD16" s="563"/>
      <c r="AE16" s="563"/>
      <c r="AF16" s="563"/>
      <c r="AG16" s="564"/>
      <c r="AH16" s="562">
        <v>13</v>
      </c>
      <c r="AI16" s="563"/>
      <c r="AJ16" s="563"/>
      <c r="AK16" s="563"/>
      <c r="AL16" s="565"/>
      <c r="AM16" s="535"/>
      <c r="AN16" s="440"/>
      <c r="AO16" s="440"/>
      <c r="AP16" s="440"/>
      <c r="AQ16" s="440"/>
      <c r="AR16" s="440"/>
      <c r="AS16" s="440"/>
      <c r="AT16" s="441"/>
      <c r="AU16" s="523"/>
      <c r="AV16" s="524"/>
      <c r="AW16" s="524"/>
      <c r="AX16" s="524"/>
      <c r="AY16" s="446" t="s">
        <v>152</v>
      </c>
      <c r="AZ16" s="447"/>
      <c r="BA16" s="447"/>
      <c r="BB16" s="447"/>
      <c r="BC16" s="447"/>
      <c r="BD16" s="447"/>
      <c r="BE16" s="447"/>
      <c r="BF16" s="447"/>
      <c r="BG16" s="447"/>
      <c r="BH16" s="447"/>
      <c r="BI16" s="447"/>
      <c r="BJ16" s="447"/>
      <c r="BK16" s="447"/>
      <c r="BL16" s="447"/>
      <c r="BM16" s="448"/>
      <c r="BN16" s="466">
        <v>572666</v>
      </c>
      <c r="BO16" s="467"/>
      <c r="BP16" s="467"/>
      <c r="BQ16" s="467"/>
      <c r="BR16" s="467"/>
      <c r="BS16" s="467"/>
      <c r="BT16" s="467"/>
      <c r="BU16" s="468"/>
      <c r="BV16" s="466">
        <v>562729</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153</v>
      </c>
      <c r="N17" s="552"/>
      <c r="O17" s="552"/>
      <c r="P17" s="552"/>
      <c r="Q17" s="553"/>
      <c r="R17" s="554" t="s">
        <v>154</v>
      </c>
      <c r="S17" s="555"/>
      <c r="T17" s="555"/>
      <c r="U17" s="555"/>
      <c r="V17" s="556"/>
      <c r="W17" s="557" t="s">
        <v>155</v>
      </c>
      <c r="X17" s="479"/>
      <c r="Y17" s="479"/>
      <c r="Z17" s="479"/>
      <c r="AA17" s="479"/>
      <c r="AB17" s="480"/>
      <c r="AC17" s="442">
        <v>190</v>
      </c>
      <c r="AD17" s="443"/>
      <c r="AE17" s="443"/>
      <c r="AF17" s="443"/>
      <c r="AG17" s="444"/>
      <c r="AH17" s="442">
        <v>189</v>
      </c>
      <c r="AI17" s="443"/>
      <c r="AJ17" s="443"/>
      <c r="AK17" s="443"/>
      <c r="AL17" s="445"/>
      <c r="AM17" s="535"/>
      <c r="AN17" s="440"/>
      <c r="AO17" s="440"/>
      <c r="AP17" s="440"/>
      <c r="AQ17" s="440"/>
      <c r="AR17" s="440"/>
      <c r="AS17" s="440"/>
      <c r="AT17" s="441"/>
      <c r="AU17" s="523"/>
      <c r="AV17" s="524"/>
      <c r="AW17" s="524"/>
      <c r="AX17" s="524"/>
      <c r="AY17" s="446" t="s">
        <v>156</v>
      </c>
      <c r="AZ17" s="447"/>
      <c r="BA17" s="447"/>
      <c r="BB17" s="447"/>
      <c r="BC17" s="447"/>
      <c r="BD17" s="447"/>
      <c r="BE17" s="447"/>
      <c r="BF17" s="447"/>
      <c r="BG17" s="447"/>
      <c r="BH17" s="447"/>
      <c r="BI17" s="447"/>
      <c r="BJ17" s="447"/>
      <c r="BK17" s="447"/>
      <c r="BL17" s="447"/>
      <c r="BM17" s="448"/>
      <c r="BN17" s="466">
        <v>86285</v>
      </c>
      <c r="BO17" s="467"/>
      <c r="BP17" s="467"/>
      <c r="BQ17" s="467"/>
      <c r="BR17" s="467"/>
      <c r="BS17" s="467"/>
      <c r="BT17" s="467"/>
      <c r="BU17" s="468"/>
      <c r="BV17" s="466">
        <v>86360</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157</v>
      </c>
      <c r="C18" s="529"/>
      <c r="D18" s="529"/>
      <c r="E18" s="530"/>
      <c r="F18" s="530"/>
      <c r="G18" s="530"/>
      <c r="H18" s="530"/>
      <c r="I18" s="530"/>
      <c r="J18" s="530"/>
      <c r="K18" s="530"/>
      <c r="L18" s="531">
        <v>43.43</v>
      </c>
      <c r="M18" s="531"/>
      <c r="N18" s="531"/>
      <c r="O18" s="531"/>
      <c r="P18" s="531"/>
      <c r="Q18" s="531"/>
      <c r="R18" s="532"/>
      <c r="S18" s="532"/>
      <c r="T18" s="532"/>
      <c r="U18" s="532"/>
      <c r="V18" s="533"/>
      <c r="W18" s="547"/>
      <c r="X18" s="548"/>
      <c r="Y18" s="548"/>
      <c r="Z18" s="548"/>
      <c r="AA18" s="548"/>
      <c r="AB18" s="558"/>
      <c r="AC18" s="430">
        <v>57.6</v>
      </c>
      <c r="AD18" s="431"/>
      <c r="AE18" s="431"/>
      <c r="AF18" s="431"/>
      <c r="AG18" s="534"/>
      <c r="AH18" s="430">
        <v>54.6</v>
      </c>
      <c r="AI18" s="431"/>
      <c r="AJ18" s="431"/>
      <c r="AK18" s="431"/>
      <c r="AL18" s="432"/>
      <c r="AM18" s="535"/>
      <c r="AN18" s="440"/>
      <c r="AO18" s="440"/>
      <c r="AP18" s="440"/>
      <c r="AQ18" s="440"/>
      <c r="AR18" s="440"/>
      <c r="AS18" s="440"/>
      <c r="AT18" s="441"/>
      <c r="AU18" s="523"/>
      <c r="AV18" s="524"/>
      <c r="AW18" s="524"/>
      <c r="AX18" s="524"/>
      <c r="AY18" s="446" t="s">
        <v>158</v>
      </c>
      <c r="AZ18" s="447"/>
      <c r="BA18" s="447"/>
      <c r="BB18" s="447"/>
      <c r="BC18" s="447"/>
      <c r="BD18" s="447"/>
      <c r="BE18" s="447"/>
      <c r="BF18" s="447"/>
      <c r="BG18" s="447"/>
      <c r="BH18" s="447"/>
      <c r="BI18" s="447"/>
      <c r="BJ18" s="447"/>
      <c r="BK18" s="447"/>
      <c r="BL18" s="447"/>
      <c r="BM18" s="448"/>
      <c r="BN18" s="466">
        <v>590220</v>
      </c>
      <c r="BO18" s="467"/>
      <c r="BP18" s="467"/>
      <c r="BQ18" s="467"/>
      <c r="BR18" s="467"/>
      <c r="BS18" s="467"/>
      <c r="BT18" s="467"/>
      <c r="BU18" s="468"/>
      <c r="BV18" s="466">
        <v>556737</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159</v>
      </c>
      <c r="C19" s="529"/>
      <c r="D19" s="529"/>
      <c r="E19" s="530"/>
      <c r="F19" s="530"/>
      <c r="G19" s="530"/>
      <c r="H19" s="530"/>
      <c r="I19" s="530"/>
      <c r="J19" s="530"/>
      <c r="K19" s="530"/>
      <c r="L19" s="536">
        <v>13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160</v>
      </c>
      <c r="AZ19" s="447"/>
      <c r="BA19" s="447"/>
      <c r="BB19" s="447"/>
      <c r="BC19" s="447"/>
      <c r="BD19" s="447"/>
      <c r="BE19" s="447"/>
      <c r="BF19" s="447"/>
      <c r="BG19" s="447"/>
      <c r="BH19" s="447"/>
      <c r="BI19" s="447"/>
      <c r="BJ19" s="447"/>
      <c r="BK19" s="447"/>
      <c r="BL19" s="447"/>
      <c r="BM19" s="448"/>
      <c r="BN19" s="466">
        <v>907843</v>
      </c>
      <c r="BO19" s="467"/>
      <c r="BP19" s="467"/>
      <c r="BQ19" s="467"/>
      <c r="BR19" s="467"/>
      <c r="BS19" s="467"/>
      <c r="BT19" s="467"/>
      <c r="BU19" s="468"/>
      <c r="BV19" s="466">
        <v>963006</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161</v>
      </c>
      <c r="C20" s="529"/>
      <c r="D20" s="529"/>
      <c r="E20" s="530"/>
      <c r="F20" s="530"/>
      <c r="G20" s="530"/>
      <c r="H20" s="530"/>
      <c r="I20" s="530"/>
      <c r="J20" s="530"/>
      <c r="K20" s="530"/>
      <c r="L20" s="536">
        <v>270</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163</v>
      </c>
      <c r="C22" s="496"/>
      <c r="D22" s="497"/>
      <c r="E22" s="504" t="s">
        <v>1</v>
      </c>
      <c r="F22" s="479"/>
      <c r="G22" s="479"/>
      <c r="H22" s="479"/>
      <c r="I22" s="479"/>
      <c r="J22" s="479"/>
      <c r="K22" s="480"/>
      <c r="L22" s="504" t="s">
        <v>164</v>
      </c>
      <c r="M22" s="479"/>
      <c r="N22" s="479"/>
      <c r="O22" s="479"/>
      <c r="P22" s="480"/>
      <c r="Q22" s="489" t="s">
        <v>165</v>
      </c>
      <c r="R22" s="490"/>
      <c r="S22" s="490"/>
      <c r="T22" s="490"/>
      <c r="U22" s="490"/>
      <c r="V22" s="505"/>
      <c r="W22" s="507" t="s">
        <v>166</v>
      </c>
      <c r="X22" s="496"/>
      <c r="Y22" s="497"/>
      <c r="Z22" s="504" t="s">
        <v>1</v>
      </c>
      <c r="AA22" s="479"/>
      <c r="AB22" s="479"/>
      <c r="AC22" s="479"/>
      <c r="AD22" s="479"/>
      <c r="AE22" s="479"/>
      <c r="AF22" s="479"/>
      <c r="AG22" s="480"/>
      <c r="AH22" s="478" t="s">
        <v>167</v>
      </c>
      <c r="AI22" s="479"/>
      <c r="AJ22" s="479"/>
      <c r="AK22" s="479"/>
      <c r="AL22" s="480"/>
      <c r="AM22" s="478" t="s">
        <v>168</v>
      </c>
      <c r="AN22" s="484"/>
      <c r="AO22" s="484"/>
      <c r="AP22" s="484"/>
      <c r="AQ22" s="484"/>
      <c r="AR22" s="485"/>
      <c r="AS22" s="489" t="s">
        <v>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169</v>
      </c>
      <c r="AZ23" s="459"/>
      <c r="BA23" s="459"/>
      <c r="BB23" s="459"/>
      <c r="BC23" s="459"/>
      <c r="BD23" s="459"/>
      <c r="BE23" s="459"/>
      <c r="BF23" s="459"/>
      <c r="BG23" s="459"/>
      <c r="BH23" s="459"/>
      <c r="BI23" s="459"/>
      <c r="BJ23" s="459"/>
      <c r="BK23" s="459"/>
      <c r="BL23" s="459"/>
      <c r="BM23" s="460"/>
      <c r="BN23" s="466">
        <v>868123</v>
      </c>
      <c r="BO23" s="467"/>
      <c r="BP23" s="467"/>
      <c r="BQ23" s="467"/>
      <c r="BR23" s="467"/>
      <c r="BS23" s="467"/>
      <c r="BT23" s="467"/>
      <c r="BU23" s="468"/>
      <c r="BV23" s="466">
        <v>872559</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170</v>
      </c>
      <c r="F24" s="440"/>
      <c r="G24" s="440"/>
      <c r="H24" s="440"/>
      <c r="I24" s="440"/>
      <c r="J24" s="440"/>
      <c r="K24" s="441"/>
      <c r="L24" s="442">
        <v>1</v>
      </c>
      <c r="M24" s="443"/>
      <c r="N24" s="443"/>
      <c r="O24" s="443"/>
      <c r="P24" s="444"/>
      <c r="Q24" s="442">
        <v>4980</v>
      </c>
      <c r="R24" s="443"/>
      <c r="S24" s="443"/>
      <c r="T24" s="443"/>
      <c r="U24" s="443"/>
      <c r="V24" s="444"/>
      <c r="W24" s="508"/>
      <c r="X24" s="499"/>
      <c r="Y24" s="500"/>
      <c r="Z24" s="439" t="s">
        <v>171</v>
      </c>
      <c r="AA24" s="440"/>
      <c r="AB24" s="440"/>
      <c r="AC24" s="440"/>
      <c r="AD24" s="440"/>
      <c r="AE24" s="440"/>
      <c r="AF24" s="440"/>
      <c r="AG24" s="441"/>
      <c r="AH24" s="442">
        <v>16</v>
      </c>
      <c r="AI24" s="443"/>
      <c r="AJ24" s="443"/>
      <c r="AK24" s="443"/>
      <c r="AL24" s="444"/>
      <c r="AM24" s="442">
        <v>42176</v>
      </c>
      <c r="AN24" s="443"/>
      <c r="AO24" s="443"/>
      <c r="AP24" s="443"/>
      <c r="AQ24" s="443"/>
      <c r="AR24" s="444"/>
      <c r="AS24" s="442">
        <v>2636</v>
      </c>
      <c r="AT24" s="443"/>
      <c r="AU24" s="443"/>
      <c r="AV24" s="443"/>
      <c r="AW24" s="443"/>
      <c r="AX24" s="445"/>
      <c r="AY24" s="433" t="s">
        <v>172</v>
      </c>
      <c r="AZ24" s="434"/>
      <c r="BA24" s="434"/>
      <c r="BB24" s="434"/>
      <c r="BC24" s="434"/>
      <c r="BD24" s="434"/>
      <c r="BE24" s="434"/>
      <c r="BF24" s="434"/>
      <c r="BG24" s="434"/>
      <c r="BH24" s="434"/>
      <c r="BI24" s="434"/>
      <c r="BJ24" s="434"/>
      <c r="BK24" s="434"/>
      <c r="BL24" s="434"/>
      <c r="BM24" s="435"/>
      <c r="BN24" s="466">
        <v>689646</v>
      </c>
      <c r="BO24" s="467"/>
      <c r="BP24" s="467"/>
      <c r="BQ24" s="467"/>
      <c r="BR24" s="467"/>
      <c r="BS24" s="467"/>
      <c r="BT24" s="467"/>
      <c r="BU24" s="468"/>
      <c r="BV24" s="466">
        <v>688965</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173</v>
      </c>
      <c r="F25" s="440"/>
      <c r="G25" s="440"/>
      <c r="H25" s="440"/>
      <c r="I25" s="440"/>
      <c r="J25" s="440"/>
      <c r="K25" s="441"/>
      <c r="L25" s="442">
        <v>1</v>
      </c>
      <c r="M25" s="443"/>
      <c r="N25" s="443"/>
      <c r="O25" s="443"/>
      <c r="P25" s="444"/>
      <c r="Q25" s="442">
        <v>4570</v>
      </c>
      <c r="R25" s="443"/>
      <c r="S25" s="443"/>
      <c r="T25" s="443"/>
      <c r="U25" s="443"/>
      <c r="V25" s="444"/>
      <c r="W25" s="508"/>
      <c r="X25" s="499"/>
      <c r="Y25" s="500"/>
      <c r="Z25" s="439" t="s">
        <v>174</v>
      </c>
      <c r="AA25" s="440"/>
      <c r="AB25" s="440"/>
      <c r="AC25" s="440"/>
      <c r="AD25" s="440"/>
      <c r="AE25" s="440"/>
      <c r="AF25" s="440"/>
      <c r="AG25" s="441"/>
      <c r="AH25" s="442" t="s">
        <v>138</v>
      </c>
      <c r="AI25" s="443"/>
      <c r="AJ25" s="443"/>
      <c r="AK25" s="443"/>
      <c r="AL25" s="444"/>
      <c r="AM25" s="442" t="s">
        <v>138</v>
      </c>
      <c r="AN25" s="443"/>
      <c r="AO25" s="443"/>
      <c r="AP25" s="443"/>
      <c r="AQ25" s="443"/>
      <c r="AR25" s="444"/>
      <c r="AS25" s="442" t="s">
        <v>138</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t="s">
        <v>176</v>
      </c>
      <c r="BO25" s="462"/>
      <c r="BP25" s="462"/>
      <c r="BQ25" s="462"/>
      <c r="BR25" s="462"/>
      <c r="BS25" s="462"/>
      <c r="BT25" s="462"/>
      <c r="BU25" s="463"/>
      <c r="BV25" s="461">
        <v>282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177</v>
      </c>
      <c r="F26" s="440"/>
      <c r="G26" s="440"/>
      <c r="H26" s="440"/>
      <c r="I26" s="440"/>
      <c r="J26" s="440"/>
      <c r="K26" s="441"/>
      <c r="L26" s="442">
        <v>1</v>
      </c>
      <c r="M26" s="443"/>
      <c r="N26" s="443"/>
      <c r="O26" s="443"/>
      <c r="P26" s="444"/>
      <c r="Q26" s="442">
        <v>4250</v>
      </c>
      <c r="R26" s="443"/>
      <c r="S26" s="443"/>
      <c r="T26" s="443"/>
      <c r="U26" s="443"/>
      <c r="V26" s="444"/>
      <c r="W26" s="508"/>
      <c r="X26" s="499"/>
      <c r="Y26" s="500"/>
      <c r="Z26" s="439" t="s">
        <v>178</v>
      </c>
      <c r="AA26" s="521"/>
      <c r="AB26" s="521"/>
      <c r="AC26" s="521"/>
      <c r="AD26" s="521"/>
      <c r="AE26" s="521"/>
      <c r="AF26" s="521"/>
      <c r="AG26" s="522"/>
      <c r="AH26" s="442" t="s">
        <v>138</v>
      </c>
      <c r="AI26" s="443"/>
      <c r="AJ26" s="443"/>
      <c r="AK26" s="443"/>
      <c r="AL26" s="444"/>
      <c r="AM26" s="442" t="s">
        <v>138</v>
      </c>
      <c r="AN26" s="443"/>
      <c r="AO26" s="443"/>
      <c r="AP26" s="443"/>
      <c r="AQ26" s="443"/>
      <c r="AR26" s="444"/>
      <c r="AS26" s="442" t="s">
        <v>138</v>
      </c>
      <c r="AT26" s="443"/>
      <c r="AU26" s="443"/>
      <c r="AV26" s="443"/>
      <c r="AW26" s="443"/>
      <c r="AX26" s="445"/>
      <c r="AY26" s="475" t="s">
        <v>179</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176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180</v>
      </c>
      <c r="F27" s="440"/>
      <c r="G27" s="440"/>
      <c r="H27" s="440"/>
      <c r="I27" s="440"/>
      <c r="J27" s="440"/>
      <c r="K27" s="441"/>
      <c r="L27" s="442">
        <v>1</v>
      </c>
      <c r="M27" s="443"/>
      <c r="N27" s="443"/>
      <c r="O27" s="443"/>
      <c r="P27" s="444"/>
      <c r="Q27" s="442">
        <v>1863</v>
      </c>
      <c r="R27" s="443"/>
      <c r="S27" s="443"/>
      <c r="T27" s="443"/>
      <c r="U27" s="443"/>
      <c r="V27" s="444"/>
      <c r="W27" s="508"/>
      <c r="X27" s="499"/>
      <c r="Y27" s="500"/>
      <c r="Z27" s="439" t="s">
        <v>181</v>
      </c>
      <c r="AA27" s="440"/>
      <c r="AB27" s="440"/>
      <c r="AC27" s="440"/>
      <c r="AD27" s="440"/>
      <c r="AE27" s="440"/>
      <c r="AF27" s="440"/>
      <c r="AG27" s="441"/>
      <c r="AH27" s="442" t="s">
        <v>138</v>
      </c>
      <c r="AI27" s="443"/>
      <c r="AJ27" s="443"/>
      <c r="AK27" s="443"/>
      <c r="AL27" s="444"/>
      <c r="AM27" s="442" t="s">
        <v>138</v>
      </c>
      <c r="AN27" s="443"/>
      <c r="AO27" s="443"/>
      <c r="AP27" s="443"/>
      <c r="AQ27" s="443"/>
      <c r="AR27" s="444"/>
      <c r="AS27" s="442" t="s">
        <v>176</v>
      </c>
      <c r="AT27" s="443"/>
      <c r="AU27" s="443"/>
      <c r="AV27" s="443"/>
      <c r="AW27" s="443"/>
      <c r="AX27" s="445"/>
      <c r="AY27" s="472" t="s">
        <v>182</v>
      </c>
      <c r="AZ27" s="473"/>
      <c r="BA27" s="473"/>
      <c r="BB27" s="473"/>
      <c r="BC27" s="473"/>
      <c r="BD27" s="473"/>
      <c r="BE27" s="473"/>
      <c r="BF27" s="473"/>
      <c r="BG27" s="473"/>
      <c r="BH27" s="473"/>
      <c r="BI27" s="473"/>
      <c r="BJ27" s="473"/>
      <c r="BK27" s="473"/>
      <c r="BL27" s="473"/>
      <c r="BM27" s="474"/>
      <c r="BN27" s="469">
        <v>47335</v>
      </c>
      <c r="BO27" s="470"/>
      <c r="BP27" s="470"/>
      <c r="BQ27" s="470"/>
      <c r="BR27" s="470"/>
      <c r="BS27" s="470"/>
      <c r="BT27" s="470"/>
      <c r="BU27" s="471"/>
      <c r="BV27" s="469">
        <v>47335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183</v>
      </c>
      <c r="F28" s="440"/>
      <c r="G28" s="440"/>
      <c r="H28" s="440"/>
      <c r="I28" s="440"/>
      <c r="J28" s="440"/>
      <c r="K28" s="441"/>
      <c r="L28" s="442">
        <v>1</v>
      </c>
      <c r="M28" s="443"/>
      <c r="N28" s="443"/>
      <c r="O28" s="443"/>
      <c r="P28" s="444"/>
      <c r="Q28" s="442">
        <v>1296</v>
      </c>
      <c r="R28" s="443"/>
      <c r="S28" s="443"/>
      <c r="T28" s="443"/>
      <c r="U28" s="443"/>
      <c r="V28" s="444"/>
      <c r="W28" s="508"/>
      <c r="X28" s="499"/>
      <c r="Y28" s="500"/>
      <c r="Z28" s="439" t="s">
        <v>184</v>
      </c>
      <c r="AA28" s="440"/>
      <c r="AB28" s="440"/>
      <c r="AC28" s="440"/>
      <c r="AD28" s="440"/>
      <c r="AE28" s="440"/>
      <c r="AF28" s="440"/>
      <c r="AG28" s="441"/>
      <c r="AH28" s="442" t="s">
        <v>138</v>
      </c>
      <c r="AI28" s="443"/>
      <c r="AJ28" s="443"/>
      <c r="AK28" s="443"/>
      <c r="AL28" s="444"/>
      <c r="AM28" s="442" t="s">
        <v>138</v>
      </c>
      <c r="AN28" s="443"/>
      <c r="AO28" s="443"/>
      <c r="AP28" s="443"/>
      <c r="AQ28" s="443"/>
      <c r="AR28" s="444"/>
      <c r="AS28" s="442" t="s">
        <v>176</v>
      </c>
      <c r="AT28" s="443"/>
      <c r="AU28" s="443"/>
      <c r="AV28" s="443"/>
      <c r="AW28" s="443"/>
      <c r="AX28" s="445"/>
      <c r="AY28" s="449" t="s">
        <v>185</v>
      </c>
      <c r="AZ28" s="450"/>
      <c r="BA28" s="450"/>
      <c r="BB28" s="451"/>
      <c r="BC28" s="458" t="s">
        <v>48</v>
      </c>
      <c r="BD28" s="459"/>
      <c r="BE28" s="459"/>
      <c r="BF28" s="459"/>
      <c r="BG28" s="459"/>
      <c r="BH28" s="459"/>
      <c r="BI28" s="459"/>
      <c r="BJ28" s="459"/>
      <c r="BK28" s="459"/>
      <c r="BL28" s="459"/>
      <c r="BM28" s="460"/>
      <c r="BN28" s="461">
        <v>118000</v>
      </c>
      <c r="BO28" s="462"/>
      <c r="BP28" s="462"/>
      <c r="BQ28" s="462"/>
      <c r="BR28" s="462"/>
      <c r="BS28" s="462"/>
      <c r="BT28" s="462"/>
      <c r="BU28" s="463"/>
      <c r="BV28" s="461">
        <v>165477</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186</v>
      </c>
      <c r="F29" s="440"/>
      <c r="G29" s="440"/>
      <c r="H29" s="440"/>
      <c r="I29" s="440"/>
      <c r="J29" s="440"/>
      <c r="K29" s="441"/>
      <c r="L29" s="442">
        <v>5</v>
      </c>
      <c r="M29" s="443"/>
      <c r="N29" s="443"/>
      <c r="O29" s="443"/>
      <c r="P29" s="444"/>
      <c r="Q29" s="442">
        <v>1113</v>
      </c>
      <c r="R29" s="443"/>
      <c r="S29" s="443"/>
      <c r="T29" s="443"/>
      <c r="U29" s="443"/>
      <c r="V29" s="444"/>
      <c r="W29" s="509"/>
      <c r="X29" s="510"/>
      <c r="Y29" s="511"/>
      <c r="Z29" s="439" t="s">
        <v>187</v>
      </c>
      <c r="AA29" s="440"/>
      <c r="AB29" s="440"/>
      <c r="AC29" s="440"/>
      <c r="AD29" s="440"/>
      <c r="AE29" s="440"/>
      <c r="AF29" s="440"/>
      <c r="AG29" s="441"/>
      <c r="AH29" s="442">
        <v>16</v>
      </c>
      <c r="AI29" s="443"/>
      <c r="AJ29" s="443"/>
      <c r="AK29" s="443"/>
      <c r="AL29" s="444"/>
      <c r="AM29" s="442">
        <v>42176</v>
      </c>
      <c r="AN29" s="443"/>
      <c r="AO29" s="443"/>
      <c r="AP29" s="443"/>
      <c r="AQ29" s="443"/>
      <c r="AR29" s="444"/>
      <c r="AS29" s="442">
        <v>2636</v>
      </c>
      <c r="AT29" s="443"/>
      <c r="AU29" s="443"/>
      <c r="AV29" s="443"/>
      <c r="AW29" s="443"/>
      <c r="AX29" s="445"/>
      <c r="AY29" s="452"/>
      <c r="AZ29" s="453"/>
      <c r="BA29" s="453"/>
      <c r="BB29" s="454"/>
      <c r="BC29" s="446" t="s">
        <v>188</v>
      </c>
      <c r="BD29" s="447"/>
      <c r="BE29" s="447"/>
      <c r="BF29" s="447"/>
      <c r="BG29" s="447"/>
      <c r="BH29" s="447"/>
      <c r="BI29" s="447"/>
      <c r="BJ29" s="447"/>
      <c r="BK29" s="447"/>
      <c r="BL29" s="447"/>
      <c r="BM29" s="448"/>
      <c r="BN29" s="466">
        <v>211077</v>
      </c>
      <c r="BO29" s="467"/>
      <c r="BP29" s="467"/>
      <c r="BQ29" s="467"/>
      <c r="BR29" s="467"/>
      <c r="BS29" s="467"/>
      <c r="BT29" s="467"/>
      <c r="BU29" s="468"/>
      <c r="BV29" s="466">
        <v>234012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189</v>
      </c>
      <c r="X30" s="519"/>
      <c r="Y30" s="519"/>
      <c r="Z30" s="519"/>
      <c r="AA30" s="519"/>
      <c r="AB30" s="519"/>
      <c r="AC30" s="519"/>
      <c r="AD30" s="519"/>
      <c r="AE30" s="519"/>
      <c r="AF30" s="519"/>
      <c r="AG30" s="520"/>
      <c r="AH30" s="430">
        <v>92.2</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280214</v>
      </c>
      <c r="BO30" s="470"/>
      <c r="BP30" s="470"/>
      <c r="BQ30" s="470"/>
      <c r="BR30" s="470"/>
      <c r="BS30" s="470"/>
      <c r="BT30" s="470"/>
      <c r="BU30" s="471"/>
      <c r="BV30" s="469">
        <v>284145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196</v>
      </c>
      <c r="D33" s="429"/>
      <c r="E33" s="428" t="s">
        <v>197</v>
      </c>
      <c r="F33" s="428"/>
      <c r="G33" s="428"/>
      <c r="H33" s="428"/>
      <c r="I33" s="428"/>
      <c r="J33" s="428"/>
      <c r="K33" s="428"/>
      <c r="L33" s="428"/>
      <c r="M33" s="428"/>
      <c r="N33" s="428"/>
      <c r="O33" s="428"/>
      <c r="P33" s="428"/>
      <c r="Q33" s="428"/>
      <c r="R33" s="428"/>
      <c r="S33" s="428"/>
      <c r="T33" s="216"/>
      <c r="U33" s="429" t="s">
        <v>196</v>
      </c>
      <c r="V33" s="429"/>
      <c r="W33" s="428" t="s">
        <v>198</v>
      </c>
      <c r="X33" s="428"/>
      <c r="Y33" s="428"/>
      <c r="Z33" s="428"/>
      <c r="AA33" s="428"/>
      <c r="AB33" s="428"/>
      <c r="AC33" s="428"/>
      <c r="AD33" s="428"/>
      <c r="AE33" s="428"/>
      <c r="AF33" s="428"/>
      <c r="AG33" s="428"/>
      <c r="AH33" s="428"/>
      <c r="AI33" s="428"/>
      <c r="AJ33" s="428"/>
      <c r="AK33" s="428"/>
      <c r="AL33" s="216"/>
      <c r="AM33" s="429" t="s">
        <v>199</v>
      </c>
      <c r="AN33" s="429"/>
      <c r="AO33" s="428" t="s">
        <v>198</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196</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国民健康保険特別会計（国民健康保険事業）</v>
      </c>
      <c r="X34" s="424"/>
      <c r="Y34" s="424"/>
      <c r="Z34" s="424"/>
      <c r="AA34" s="424"/>
      <c r="AB34" s="424"/>
      <c r="AC34" s="424"/>
      <c r="AD34" s="424"/>
      <c r="AE34" s="424"/>
      <c r="AF34" s="424"/>
      <c r="AG34" s="424"/>
      <c r="AH34" s="424"/>
      <c r="AI34" s="424"/>
      <c r="AJ34" s="424"/>
      <c r="AK34" s="424"/>
      <c r="AL34" s="214"/>
      <c r="AM34" s="425" t="str">
        <f>IF(AO34="","",MAX(C34:D43,U34:V43)+1)</f>
        <v/>
      </c>
      <c r="AN34" s="425"/>
      <c r="AO34" s="424"/>
      <c r="AP34" s="424"/>
      <c r="AQ34" s="424"/>
      <c r="AR34" s="424"/>
      <c r="AS34" s="424"/>
      <c r="AT34" s="424"/>
      <c r="AU34" s="424"/>
      <c r="AV34" s="424"/>
      <c r="AW34" s="424"/>
      <c r="AX34" s="424"/>
      <c r="AY34" s="424"/>
      <c r="AZ34" s="424"/>
      <c r="BA34" s="424"/>
      <c r="BB34" s="424"/>
      <c r="BC34" s="424"/>
      <c r="BD34" s="214"/>
      <c r="BE34" s="425">
        <f>IF(BG34="","",MAX(C34:D43,U34:V43,AM34:AN43)+1)</f>
        <v>7</v>
      </c>
      <c r="BF34" s="425"/>
      <c r="BG34" s="424" t="str">
        <f>IF('各会計、関係団体の財政状況及び健全化判断比率'!B33="","",'各会計、関係団体の財政状況及び健全化判断比率'!B33)</f>
        <v>簡易水道特別会計</v>
      </c>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南信州広域連合（一般会計）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国民健康保険特別会計（診療施設事業）</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8</v>
      </c>
      <c r="BF35" s="425"/>
      <c r="BG35" s="424" t="str">
        <f>IF('各会計、関係団体の財政状況及び健全化判断比率'!B34="","",'各会計、関係団体の財政状況及び健全化判断比率'!B34)</f>
        <v>下水道事業特別会計</v>
      </c>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南信州広域連合（南信州広域振興基金特別会計）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介護保険特別会計（保険事業勘定）</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南信州広域連合（飯田広域消防特別会計）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5</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南信州広域連合（稲葉クリーンセンター特別会計）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6</v>
      </c>
      <c r="V38" s="425"/>
      <c r="W38" s="424" t="str">
        <f>IF('各会計、関係団体の財政状況及び健全化判断比率'!B32="","",'各会計、関係団体の財政状況及び健全化判断比率'!B32)</f>
        <v>介護保険特別会計（介護サービス事業勘定）</v>
      </c>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下伊那南部総合事務組合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長野県後期高齢者医療広域連合（一般会計）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長野県後期高齢者医療広域連合（後期高齢者医療事業会計）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下伊那郡町村総合事務組合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下伊那自治センター組合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南信地域町村交通災害共済事務組合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hW1Xxvor370DvhztMF0EtNR/X2pOqrTwS22axzSKh8LeFnq+g21jG6RRKqLARSgqhIswbhL+PW4/ZKJiAqaA==" saltValue="Cj9oFImHjmz5Ejsqe7Fd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47" t="s">
        <v>566</v>
      </c>
      <c r="D34" s="1247"/>
      <c r="E34" s="1248"/>
      <c r="F34" s="32">
        <v>6.28</v>
      </c>
      <c r="G34" s="33">
        <v>3.72</v>
      </c>
      <c r="H34" s="33" t="s">
        <v>561</v>
      </c>
      <c r="I34" s="33">
        <v>5.38</v>
      </c>
      <c r="J34" s="34">
        <v>3.99</v>
      </c>
      <c r="K34" s="22"/>
      <c r="L34" s="22"/>
      <c r="M34" s="22"/>
      <c r="N34" s="22"/>
      <c r="O34" s="22"/>
      <c r="P34" s="22"/>
    </row>
    <row r="35" spans="1:16" ht="39" customHeight="1" x14ac:dyDescent="0.15">
      <c r="A35" s="22"/>
      <c r="B35" s="35"/>
      <c r="C35" s="1241" t="s">
        <v>567</v>
      </c>
      <c r="D35" s="1242"/>
      <c r="E35" s="1243"/>
      <c r="F35" s="36">
        <v>0.32</v>
      </c>
      <c r="G35" s="37">
        <v>0.71</v>
      </c>
      <c r="H35" s="37">
        <v>0.72</v>
      </c>
      <c r="I35" s="37">
        <v>1.44</v>
      </c>
      <c r="J35" s="38">
        <v>2.7</v>
      </c>
      <c r="K35" s="22"/>
      <c r="L35" s="22"/>
      <c r="M35" s="22"/>
      <c r="N35" s="22"/>
      <c r="O35" s="22"/>
      <c r="P35" s="22"/>
    </row>
    <row r="36" spans="1:16" ht="39" customHeight="1" x14ac:dyDescent="0.15">
      <c r="A36" s="22"/>
      <c r="B36" s="35"/>
      <c r="C36" s="1241" t="s">
        <v>568</v>
      </c>
      <c r="D36" s="1242"/>
      <c r="E36" s="1243"/>
      <c r="F36" s="36">
        <v>1.43</v>
      </c>
      <c r="G36" s="37">
        <v>1.18</v>
      </c>
      <c r="H36" s="37">
        <v>1.82</v>
      </c>
      <c r="I36" s="37">
        <v>2.04</v>
      </c>
      <c r="J36" s="38">
        <v>0.63</v>
      </c>
      <c r="K36" s="22"/>
      <c r="L36" s="22"/>
      <c r="M36" s="22"/>
      <c r="N36" s="22"/>
      <c r="O36" s="22"/>
      <c r="P36" s="22"/>
    </row>
    <row r="37" spans="1:16" ht="39" customHeight="1" x14ac:dyDescent="0.15">
      <c r="A37" s="22"/>
      <c r="B37" s="35"/>
      <c r="C37" s="1241" t="s">
        <v>569</v>
      </c>
      <c r="D37" s="1242"/>
      <c r="E37" s="1243"/>
      <c r="F37" s="36">
        <v>0.25</v>
      </c>
      <c r="G37" s="37">
        <v>0.25</v>
      </c>
      <c r="H37" s="37">
        <v>0.2</v>
      </c>
      <c r="I37" s="37">
        <v>0.13</v>
      </c>
      <c r="J37" s="38">
        <v>0.09</v>
      </c>
      <c r="K37" s="22"/>
      <c r="L37" s="22"/>
      <c r="M37" s="22"/>
      <c r="N37" s="22"/>
      <c r="O37" s="22"/>
      <c r="P37" s="22"/>
    </row>
    <row r="38" spans="1:16" ht="39" customHeight="1" x14ac:dyDescent="0.15">
      <c r="A38" s="22"/>
      <c r="B38" s="35"/>
      <c r="C38" s="1241" t="s">
        <v>570</v>
      </c>
      <c r="D38" s="1242"/>
      <c r="E38" s="1243"/>
      <c r="F38" s="36">
        <v>0.77</v>
      </c>
      <c r="G38" s="37">
        <v>0.36</v>
      </c>
      <c r="H38" s="37">
        <v>0.76</v>
      </c>
      <c r="I38" s="37">
        <v>0.21</v>
      </c>
      <c r="J38" s="38">
        <v>0.01</v>
      </c>
      <c r="K38" s="22"/>
      <c r="L38" s="22"/>
      <c r="M38" s="22"/>
      <c r="N38" s="22"/>
      <c r="O38" s="22"/>
      <c r="P38" s="22"/>
    </row>
    <row r="39" spans="1:16" ht="39" customHeight="1" x14ac:dyDescent="0.15">
      <c r="A39" s="22"/>
      <c r="B39" s="35"/>
      <c r="C39" s="1241" t="s">
        <v>571</v>
      </c>
      <c r="D39" s="1242"/>
      <c r="E39" s="1243"/>
      <c r="F39" s="36">
        <v>0</v>
      </c>
      <c r="G39" s="37">
        <v>0</v>
      </c>
      <c r="H39" s="37">
        <v>0</v>
      </c>
      <c r="I39" s="37">
        <v>0</v>
      </c>
      <c r="J39" s="38">
        <v>0</v>
      </c>
      <c r="K39" s="22"/>
      <c r="L39" s="22"/>
      <c r="M39" s="22"/>
      <c r="N39" s="22"/>
      <c r="O39" s="22"/>
      <c r="P39" s="22"/>
    </row>
    <row r="40" spans="1:16" ht="39" customHeight="1" x14ac:dyDescent="0.15">
      <c r="A40" s="22"/>
      <c r="B40" s="35"/>
      <c r="C40" s="1241" t="s">
        <v>572</v>
      </c>
      <c r="D40" s="1242"/>
      <c r="E40" s="1243"/>
      <c r="F40" s="36">
        <v>0</v>
      </c>
      <c r="G40" s="37">
        <v>0</v>
      </c>
      <c r="H40" s="37">
        <v>0</v>
      </c>
      <c r="I40" s="37">
        <v>0</v>
      </c>
      <c r="J40" s="38">
        <v>0</v>
      </c>
      <c r="K40" s="22"/>
      <c r="L40" s="22"/>
      <c r="M40" s="22"/>
      <c r="N40" s="22"/>
      <c r="O40" s="22"/>
      <c r="P40" s="22"/>
    </row>
    <row r="41" spans="1:16" ht="39" customHeight="1" x14ac:dyDescent="0.15">
      <c r="A41" s="22"/>
      <c r="B41" s="35"/>
      <c r="C41" s="1241" t="s">
        <v>573</v>
      </c>
      <c r="D41" s="1242"/>
      <c r="E41" s="1243"/>
      <c r="F41" s="36">
        <v>0</v>
      </c>
      <c r="G41" s="37">
        <v>0.56000000000000005</v>
      </c>
      <c r="H41" s="37">
        <v>0.18</v>
      </c>
      <c r="I41" s="37">
        <v>0</v>
      </c>
      <c r="J41" s="38">
        <v>0</v>
      </c>
      <c r="K41" s="22"/>
      <c r="L41" s="22"/>
      <c r="M41" s="22"/>
      <c r="N41" s="22"/>
      <c r="O41" s="22"/>
      <c r="P41" s="22"/>
    </row>
    <row r="42" spans="1:16" ht="39" customHeight="1" x14ac:dyDescent="0.15">
      <c r="A42" s="22"/>
      <c r="B42" s="39"/>
      <c r="C42" s="1241" t="s">
        <v>574</v>
      </c>
      <c r="D42" s="1242"/>
      <c r="E42" s="1243"/>
      <c r="F42" s="36" t="s">
        <v>514</v>
      </c>
      <c r="G42" s="37" t="s">
        <v>514</v>
      </c>
      <c r="H42" s="37" t="s">
        <v>514</v>
      </c>
      <c r="I42" s="37" t="s">
        <v>514</v>
      </c>
      <c r="J42" s="38" t="s">
        <v>514</v>
      </c>
      <c r="K42" s="22"/>
      <c r="L42" s="22"/>
      <c r="M42" s="22"/>
      <c r="N42" s="22"/>
      <c r="O42" s="22"/>
      <c r="P42" s="22"/>
    </row>
    <row r="43" spans="1:16" ht="39" customHeight="1" thickBot="1" x14ac:dyDescent="0.2">
      <c r="A43" s="22"/>
      <c r="B43" s="40"/>
      <c r="C43" s="1244" t="s">
        <v>575</v>
      </c>
      <c r="D43" s="1245"/>
      <c r="E43" s="1246"/>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LuJIfbIqVUCluVJ0A+zr1uZE6alM0BSqj9NqdpxYxkYJqC/7W0nVpYBGTQS915p1cfyqUPVZKVlsoNfETyzmw==" saltValue="2H/OddaX6IFay3a0iDiy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67" t="s">
        <v>11</v>
      </c>
      <c r="C45" s="1268"/>
      <c r="D45" s="58"/>
      <c r="E45" s="1273" t="s">
        <v>12</v>
      </c>
      <c r="F45" s="1273"/>
      <c r="G45" s="1273"/>
      <c r="H45" s="1273"/>
      <c r="I45" s="1273"/>
      <c r="J45" s="1274"/>
      <c r="K45" s="59">
        <v>109</v>
      </c>
      <c r="L45" s="60">
        <v>95</v>
      </c>
      <c r="M45" s="60">
        <v>92</v>
      </c>
      <c r="N45" s="60">
        <v>96</v>
      </c>
      <c r="O45" s="61">
        <v>105</v>
      </c>
      <c r="P45" s="48"/>
      <c r="Q45" s="48"/>
      <c r="R45" s="48"/>
      <c r="S45" s="48"/>
      <c r="T45" s="48"/>
      <c r="U45" s="48"/>
    </row>
    <row r="46" spans="1:21" ht="30.75" customHeight="1" x14ac:dyDescent="0.15">
      <c r="A46" s="48"/>
      <c r="B46" s="1269"/>
      <c r="C46" s="1270"/>
      <c r="D46" s="62"/>
      <c r="E46" s="1251" t="s">
        <v>13</v>
      </c>
      <c r="F46" s="1251"/>
      <c r="G46" s="1251"/>
      <c r="H46" s="1251"/>
      <c r="I46" s="1251"/>
      <c r="J46" s="1252"/>
      <c r="K46" s="63" t="s">
        <v>514</v>
      </c>
      <c r="L46" s="64" t="s">
        <v>514</v>
      </c>
      <c r="M46" s="64" t="s">
        <v>514</v>
      </c>
      <c r="N46" s="64" t="s">
        <v>514</v>
      </c>
      <c r="O46" s="65" t="s">
        <v>514</v>
      </c>
      <c r="P46" s="48"/>
      <c r="Q46" s="48"/>
      <c r="R46" s="48"/>
      <c r="S46" s="48"/>
      <c r="T46" s="48"/>
      <c r="U46" s="48"/>
    </row>
    <row r="47" spans="1:21" ht="30.75" customHeight="1" x14ac:dyDescent="0.15">
      <c r="A47" s="48"/>
      <c r="B47" s="1269"/>
      <c r="C47" s="1270"/>
      <c r="D47" s="62"/>
      <c r="E47" s="1251" t="s">
        <v>14</v>
      </c>
      <c r="F47" s="1251"/>
      <c r="G47" s="1251"/>
      <c r="H47" s="1251"/>
      <c r="I47" s="1251"/>
      <c r="J47" s="1252"/>
      <c r="K47" s="63" t="s">
        <v>514</v>
      </c>
      <c r="L47" s="64" t="s">
        <v>514</v>
      </c>
      <c r="M47" s="64" t="s">
        <v>514</v>
      </c>
      <c r="N47" s="64" t="s">
        <v>514</v>
      </c>
      <c r="O47" s="65" t="s">
        <v>514</v>
      </c>
      <c r="P47" s="48"/>
      <c r="Q47" s="48"/>
      <c r="R47" s="48"/>
      <c r="S47" s="48"/>
      <c r="T47" s="48"/>
      <c r="U47" s="48"/>
    </row>
    <row r="48" spans="1:21" ht="30.75" customHeight="1" x14ac:dyDescent="0.15">
      <c r="A48" s="48"/>
      <c r="B48" s="1269"/>
      <c r="C48" s="1270"/>
      <c r="D48" s="62"/>
      <c r="E48" s="1251" t="s">
        <v>15</v>
      </c>
      <c r="F48" s="1251"/>
      <c r="G48" s="1251"/>
      <c r="H48" s="1251"/>
      <c r="I48" s="1251"/>
      <c r="J48" s="1252"/>
      <c r="K48" s="63">
        <v>64</v>
      </c>
      <c r="L48" s="64">
        <v>68</v>
      </c>
      <c r="M48" s="64">
        <v>66</v>
      </c>
      <c r="N48" s="64">
        <v>64</v>
      </c>
      <c r="O48" s="65">
        <v>69</v>
      </c>
      <c r="P48" s="48"/>
      <c r="Q48" s="48"/>
      <c r="R48" s="48"/>
      <c r="S48" s="48"/>
      <c r="T48" s="48"/>
      <c r="U48" s="48"/>
    </row>
    <row r="49" spans="1:21" ht="30.75" customHeight="1" x14ac:dyDescent="0.15">
      <c r="A49" s="48"/>
      <c r="B49" s="1269"/>
      <c r="C49" s="1270"/>
      <c r="D49" s="62"/>
      <c r="E49" s="1251" t="s">
        <v>16</v>
      </c>
      <c r="F49" s="1251"/>
      <c r="G49" s="1251"/>
      <c r="H49" s="1251"/>
      <c r="I49" s="1251"/>
      <c r="J49" s="1252"/>
      <c r="K49" s="63">
        <v>2</v>
      </c>
      <c r="L49" s="64">
        <v>2</v>
      </c>
      <c r="M49" s="64">
        <v>1</v>
      </c>
      <c r="N49" s="64">
        <v>0</v>
      </c>
      <c r="O49" s="65">
        <v>1</v>
      </c>
      <c r="P49" s="48"/>
      <c r="Q49" s="48"/>
      <c r="R49" s="48"/>
      <c r="S49" s="48"/>
      <c r="T49" s="48"/>
      <c r="U49" s="48"/>
    </row>
    <row r="50" spans="1:21" ht="30.75" customHeight="1" x14ac:dyDescent="0.15">
      <c r="A50" s="48"/>
      <c r="B50" s="1269"/>
      <c r="C50" s="1270"/>
      <c r="D50" s="62"/>
      <c r="E50" s="1251" t="s">
        <v>17</v>
      </c>
      <c r="F50" s="1251"/>
      <c r="G50" s="1251"/>
      <c r="H50" s="1251"/>
      <c r="I50" s="1251"/>
      <c r="J50" s="1252"/>
      <c r="K50" s="63">
        <v>2</v>
      </c>
      <c r="L50" s="64">
        <v>2</v>
      </c>
      <c r="M50" s="64">
        <v>1</v>
      </c>
      <c r="N50" s="64">
        <v>1</v>
      </c>
      <c r="O50" s="65">
        <v>0</v>
      </c>
      <c r="P50" s="48"/>
      <c r="Q50" s="48"/>
      <c r="R50" s="48"/>
      <c r="S50" s="48"/>
      <c r="T50" s="48"/>
      <c r="U50" s="48"/>
    </row>
    <row r="51" spans="1:21" ht="30.75" customHeight="1" x14ac:dyDescent="0.15">
      <c r="A51" s="48"/>
      <c r="B51" s="1271"/>
      <c r="C51" s="1272"/>
      <c r="D51" s="66"/>
      <c r="E51" s="1251" t="s">
        <v>18</v>
      </c>
      <c r="F51" s="1251"/>
      <c r="G51" s="1251"/>
      <c r="H51" s="1251"/>
      <c r="I51" s="1251"/>
      <c r="J51" s="1252"/>
      <c r="K51" s="63" t="s">
        <v>514</v>
      </c>
      <c r="L51" s="64" t="s">
        <v>514</v>
      </c>
      <c r="M51" s="64" t="s">
        <v>514</v>
      </c>
      <c r="N51" s="64" t="s">
        <v>514</v>
      </c>
      <c r="O51" s="65" t="s">
        <v>514</v>
      </c>
      <c r="P51" s="48"/>
      <c r="Q51" s="48"/>
      <c r="R51" s="48"/>
      <c r="S51" s="48"/>
      <c r="T51" s="48"/>
      <c r="U51" s="48"/>
    </row>
    <row r="52" spans="1:21" ht="30.75" customHeight="1" x14ac:dyDescent="0.15">
      <c r="A52" s="48"/>
      <c r="B52" s="1249" t="s">
        <v>19</v>
      </c>
      <c r="C52" s="1250"/>
      <c r="D52" s="66"/>
      <c r="E52" s="1251" t="s">
        <v>20</v>
      </c>
      <c r="F52" s="1251"/>
      <c r="G52" s="1251"/>
      <c r="H52" s="1251"/>
      <c r="I52" s="1251"/>
      <c r="J52" s="1252"/>
      <c r="K52" s="63">
        <v>121</v>
      </c>
      <c r="L52" s="64">
        <v>109</v>
      </c>
      <c r="M52" s="64">
        <v>95</v>
      </c>
      <c r="N52" s="64">
        <v>109</v>
      </c>
      <c r="O52" s="65">
        <v>111</v>
      </c>
      <c r="P52" s="48"/>
      <c r="Q52" s="48"/>
      <c r="R52" s="48"/>
      <c r="S52" s="48"/>
      <c r="T52" s="48"/>
      <c r="U52" s="48"/>
    </row>
    <row r="53" spans="1:21" ht="30.75" customHeight="1" thickBot="1" x14ac:dyDescent="0.2">
      <c r="A53" s="48"/>
      <c r="B53" s="1253" t="s">
        <v>21</v>
      </c>
      <c r="C53" s="1254"/>
      <c r="D53" s="67"/>
      <c r="E53" s="1255" t="s">
        <v>22</v>
      </c>
      <c r="F53" s="1255"/>
      <c r="G53" s="1255"/>
      <c r="H53" s="1255"/>
      <c r="I53" s="1255"/>
      <c r="J53" s="1256"/>
      <c r="K53" s="68">
        <v>56</v>
      </c>
      <c r="L53" s="69">
        <v>58</v>
      </c>
      <c r="M53" s="69">
        <v>65</v>
      </c>
      <c r="N53" s="69">
        <v>52</v>
      </c>
      <c r="O53" s="70">
        <v>64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57" t="s">
        <v>25</v>
      </c>
      <c r="C57" s="1258"/>
      <c r="D57" s="1261" t="s">
        <v>26</v>
      </c>
      <c r="E57" s="1262"/>
      <c r="F57" s="1262"/>
      <c r="G57" s="1262"/>
      <c r="H57" s="1262"/>
      <c r="I57" s="1262"/>
      <c r="J57" s="1263"/>
      <c r="K57" s="83" t="s">
        <v>602</v>
      </c>
      <c r="L57" s="84" t="s">
        <v>602</v>
      </c>
      <c r="M57" s="84" t="s">
        <v>602</v>
      </c>
      <c r="N57" s="84" t="s">
        <v>602</v>
      </c>
      <c r="O57" s="85" t="s">
        <v>602</v>
      </c>
    </row>
    <row r="58" spans="1:21" ht="31.5" customHeight="1" thickBot="1" x14ac:dyDescent="0.2">
      <c r="B58" s="1259"/>
      <c r="C58" s="1260"/>
      <c r="D58" s="1264" t="s">
        <v>27</v>
      </c>
      <c r="E58" s="1265"/>
      <c r="F58" s="1265"/>
      <c r="G58" s="1265"/>
      <c r="H58" s="1265"/>
      <c r="I58" s="1265"/>
      <c r="J58" s="1266"/>
      <c r="K58" s="86" t="s">
        <v>602</v>
      </c>
      <c r="L58" s="87" t="s">
        <v>602</v>
      </c>
      <c r="M58" s="87" t="s">
        <v>602</v>
      </c>
      <c r="N58" s="87" t="s">
        <v>602</v>
      </c>
      <c r="O58" s="88" t="s">
        <v>602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PhxQPqN6ctwt/gFQJUBnnSMtTgZ7DcNydswHXKqBhsnDvjHTSgYGwVAlocOVbJp6ZlH97KlFpilYx4kw9NB9w==" saltValue="iKlg3JzgR1dxiPWCuQRf+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41"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87" t="s">
        <v>30</v>
      </c>
      <c r="C41" s="1288"/>
      <c r="D41" s="102"/>
      <c r="E41" s="1289" t="s">
        <v>31</v>
      </c>
      <c r="F41" s="1289"/>
      <c r="G41" s="1289"/>
      <c r="H41" s="1290"/>
      <c r="I41" s="103">
        <v>722</v>
      </c>
      <c r="J41" s="104">
        <v>731</v>
      </c>
      <c r="K41" s="104">
        <v>774</v>
      </c>
      <c r="L41" s="104">
        <v>873</v>
      </c>
      <c r="M41" s="105">
        <v>868</v>
      </c>
    </row>
    <row r="42" spans="2:13" ht="27.75" customHeight="1" x14ac:dyDescent="0.15">
      <c r="B42" s="1277"/>
      <c r="C42" s="1278"/>
      <c r="D42" s="106"/>
      <c r="E42" s="1281" t="s">
        <v>32</v>
      </c>
      <c r="F42" s="1281"/>
      <c r="G42" s="1281"/>
      <c r="H42" s="1282"/>
      <c r="I42" s="107">
        <v>3</v>
      </c>
      <c r="J42" s="108">
        <v>2</v>
      </c>
      <c r="K42" s="108">
        <v>3</v>
      </c>
      <c r="L42" s="108">
        <v>0</v>
      </c>
      <c r="M42" s="109">
        <v>0</v>
      </c>
    </row>
    <row r="43" spans="2:13" ht="27.75" customHeight="1" x14ac:dyDescent="0.15">
      <c r="B43" s="1277"/>
      <c r="C43" s="1278"/>
      <c r="D43" s="106"/>
      <c r="E43" s="1281" t="s">
        <v>33</v>
      </c>
      <c r="F43" s="1281"/>
      <c r="G43" s="1281"/>
      <c r="H43" s="1282"/>
      <c r="I43" s="107">
        <v>558</v>
      </c>
      <c r="J43" s="108">
        <v>541</v>
      </c>
      <c r="K43" s="108">
        <v>516</v>
      </c>
      <c r="L43" s="108">
        <v>459</v>
      </c>
      <c r="M43" s="109">
        <v>394</v>
      </c>
    </row>
    <row r="44" spans="2:13" ht="27.75" customHeight="1" x14ac:dyDescent="0.15">
      <c r="B44" s="1277"/>
      <c r="C44" s="1278"/>
      <c r="D44" s="106"/>
      <c r="E44" s="1281" t="s">
        <v>34</v>
      </c>
      <c r="F44" s="1281"/>
      <c r="G44" s="1281"/>
      <c r="H44" s="1282"/>
      <c r="I44" s="107">
        <v>8</v>
      </c>
      <c r="J44" s="108">
        <v>19</v>
      </c>
      <c r="K44" s="108">
        <v>43</v>
      </c>
      <c r="L44" s="108">
        <v>55</v>
      </c>
      <c r="M44" s="109">
        <v>52</v>
      </c>
    </row>
    <row r="45" spans="2:13" ht="27.75" customHeight="1" x14ac:dyDescent="0.15">
      <c r="B45" s="1277"/>
      <c r="C45" s="1278"/>
      <c r="D45" s="106"/>
      <c r="E45" s="1281" t="s">
        <v>35</v>
      </c>
      <c r="F45" s="1281"/>
      <c r="G45" s="1281"/>
      <c r="H45" s="1282"/>
      <c r="I45" s="107">
        <v>194</v>
      </c>
      <c r="J45" s="108">
        <v>189</v>
      </c>
      <c r="K45" s="108">
        <v>175</v>
      </c>
      <c r="L45" s="108">
        <v>244</v>
      </c>
      <c r="M45" s="109">
        <v>101</v>
      </c>
    </row>
    <row r="46" spans="2:13" ht="27.75" customHeight="1" x14ac:dyDescent="0.15">
      <c r="B46" s="1277"/>
      <c r="C46" s="1278"/>
      <c r="D46" s="110"/>
      <c r="E46" s="1281" t="s">
        <v>36</v>
      </c>
      <c r="F46" s="1281"/>
      <c r="G46" s="1281"/>
      <c r="H46" s="1282"/>
      <c r="I46" s="107" t="s">
        <v>514</v>
      </c>
      <c r="J46" s="108" t="s">
        <v>514</v>
      </c>
      <c r="K46" s="108" t="s">
        <v>514</v>
      </c>
      <c r="L46" s="108" t="s">
        <v>514</v>
      </c>
      <c r="M46" s="109" t="s">
        <v>514</v>
      </c>
    </row>
    <row r="47" spans="2:13" ht="27.75" customHeight="1" x14ac:dyDescent="0.15">
      <c r="B47" s="1277"/>
      <c r="C47" s="1278"/>
      <c r="D47" s="111"/>
      <c r="E47" s="1291" t="s">
        <v>37</v>
      </c>
      <c r="F47" s="1292"/>
      <c r="G47" s="1292"/>
      <c r="H47" s="1293"/>
      <c r="I47" s="107" t="s">
        <v>514</v>
      </c>
      <c r="J47" s="108" t="s">
        <v>514</v>
      </c>
      <c r="K47" s="108" t="s">
        <v>514</v>
      </c>
      <c r="L47" s="108" t="s">
        <v>514</v>
      </c>
      <c r="M47" s="109" t="s">
        <v>514</v>
      </c>
    </row>
    <row r="48" spans="2:13" ht="27.75" customHeight="1" x14ac:dyDescent="0.15">
      <c r="B48" s="1277"/>
      <c r="C48" s="1278"/>
      <c r="D48" s="106"/>
      <c r="E48" s="1281" t="s">
        <v>38</v>
      </c>
      <c r="F48" s="1281"/>
      <c r="G48" s="1281"/>
      <c r="H48" s="1282"/>
      <c r="I48" s="107" t="s">
        <v>514</v>
      </c>
      <c r="J48" s="108" t="s">
        <v>514</v>
      </c>
      <c r="K48" s="108">
        <v>44</v>
      </c>
      <c r="L48" s="108" t="s">
        <v>514</v>
      </c>
      <c r="M48" s="109" t="s">
        <v>514</v>
      </c>
    </row>
    <row r="49" spans="2:13" ht="27.75" customHeight="1" x14ac:dyDescent="0.15">
      <c r="B49" s="1279"/>
      <c r="C49" s="1280"/>
      <c r="D49" s="106"/>
      <c r="E49" s="1281" t="s">
        <v>39</v>
      </c>
      <c r="F49" s="1281"/>
      <c r="G49" s="1281"/>
      <c r="H49" s="1282"/>
      <c r="I49" s="107" t="s">
        <v>514</v>
      </c>
      <c r="J49" s="108" t="s">
        <v>514</v>
      </c>
      <c r="K49" s="108" t="s">
        <v>514</v>
      </c>
      <c r="L49" s="108" t="s">
        <v>514</v>
      </c>
      <c r="M49" s="109" t="s">
        <v>514</v>
      </c>
    </row>
    <row r="50" spans="2:13" ht="27.75" customHeight="1" x14ac:dyDescent="0.15">
      <c r="B50" s="1275" t="s">
        <v>40</v>
      </c>
      <c r="C50" s="1276"/>
      <c r="D50" s="112"/>
      <c r="E50" s="1281" t="s">
        <v>41</v>
      </c>
      <c r="F50" s="1281"/>
      <c r="G50" s="1281"/>
      <c r="H50" s="1282"/>
      <c r="I50" s="107">
        <v>1173</v>
      </c>
      <c r="J50" s="108">
        <v>1163</v>
      </c>
      <c r="K50" s="108">
        <v>964</v>
      </c>
      <c r="L50" s="108">
        <v>789</v>
      </c>
      <c r="M50" s="109">
        <v>721</v>
      </c>
    </row>
    <row r="51" spans="2:13" ht="27.75" customHeight="1" x14ac:dyDescent="0.15">
      <c r="B51" s="1277"/>
      <c r="C51" s="1278"/>
      <c r="D51" s="106"/>
      <c r="E51" s="1281" t="s">
        <v>42</v>
      </c>
      <c r="F51" s="1281"/>
      <c r="G51" s="1281"/>
      <c r="H51" s="1282"/>
      <c r="I51" s="107">
        <v>20</v>
      </c>
      <c r="J51" s="108">
        <v>14</v>
      </c>
      <c r="K51" s="108">
        <v>7</v>
      </c>
      <c r="L51" s="108">
        <v>6</v>
      </c>
      <c r="M51" s="109">
        <v>12</v>
      </c>
    </row>
    <row r="52" spans="2:13" ht="27.75" customHeight="1" x14ac:dyDescent="0.15">
      <c r="B52" s="1279"/>
      <c r="C52" s="1280"/>
      <c r="D52" s="106"/>
      <c r="E52" s="1281" t="s">
        <v>43</v>
      </c>
      <c r="F52" s="1281"/>
      <c r="G52" s="1281"/>
      <c r="H52" s="1282"/>
      <c r="I52" s="107">
        <v>994</v>
      </c>
      <c r="J52" s="108">
        <v>981</v>
      </c>
      <c r="K52" s="108">
        <v>1037</v>
      </c>
      <c r="L52" s="108">
        <v>979</v>
      </c>
      <c r="M52" s="109">
        <v>972</v>
      </c>
    </row>
    <row r="53" spans="2:13" ht="27.75" customHeight="1" thickBot="1" x14ac:dyDescent="0.2">
      <c r="B53" s="1283" t="s">
        <v>44</v>
      </c>
      <c r="C53" s="1284"/>
      <c r="D53" s="113"/>
      <c r="E53" s="1285" t="s">
        <v>45</v>
      </c>
      <c r="F53" s="1285"/>
      <c r="G53" s="1285"/>
      <c r="H53" s="1286"/>
      <c r="I53" s="114">
        <v>-702</v>
      </c>
      <c r="J53" s="115">
        <v>-676</v>
      </c>
      <c r="K53" s="115">
        <v>-453</v>
      </c>
      <c r="L53" s="115">
        <v>-143</v>
      </c>
      <c r="M53" s="116">
        <v>-289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kT81+ja8ICjyQyZ1xQRrK4z7Z+DAT7ZVWxIP7H6XNV1u1tdLCq7V4aqAaDg05XeCmdVM/7ziV7TMcbh+NQhDIQ==" saltValue="vo6ePqW1vVcUBDh7y3ar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2" t="s">
        <v>48</v>
      </c>
      <c r="D55" s="1302"/>
      <c r="E55" s="1303"/>
      <c r="F55" s="128">
        <v>300</v>
      </c>
      <c r="G55" s="128">
        <v>165</v>
      </c>
      <c r="H55" s="129">
        <v>118</v>
      </c>
    </row>
    <row r="56" spans="2:8" ht="52.5" customHeight="1" x14ac:dyDescent="0.15">
      <c r="B56" s="130"/>
      <c r="C56" s="1304" t="s">
        <v>49</v>
      </c>
      <c r="D56" s="1304"/>
      <c r="E56" s="1305"/>
      <c r="F56" s="131">
        <v>254</v>
      </c>
      <c r="G56" s="131">
        <v>234</v>
      </c>
      <c r="H56" s="132">
        <v>211</v>
      </c>
    </row>
    <row r="57" spans="2:8" ht="53.25" customHeight="1" x14ac:dyDescent="0.15">
      <c r="B57" s="130"/>
      <c r="C57" s="1306" t="s">
        <v>50</v>
      </c>
      <c r="D57" s="1306"/>
      <c r="E57" s="1307"/>
      <c r="F57" s="133">
        <v>309</v>
      </c>
      <c r="G57" s="133">
        <v>284</v>
      </c>
      <c r="H57" s="134">
        <v>280</v>
      </c>
    </row>
    <row r="58" spans="2:8" ht="45.75" customHeight="1" x14ac:dyDescent="0.15">
      <c r="B58" s="135"/>
      <c r="C58" s="1294" t="s">
        <v>583</v>
      </c>
      <c r="D58" s="1295"/>
      <c r="E58" s="1296"/>
      <c r="F58" s="136">
        <v>90</v>
      </c>
      <c r="G58" s="136">
        <v>90</v>
      </c>
      <c r="H58" s="137">
        <v>90</v>
      </c>
    </row>
    <row r="59" spans="2:8" ht="45.75" customHeight="1" x14ac:dyDescent="0.15">
      <c r="B59" s="135"/>
      <c r="C59" s="1294" t="s">
        <v>584</v>
      </c>
      <c r="D59" s="1295"/>
      <c r="E59" s="1296"/>
      <c r="F59" s="136">
        <v>66</v>
      </c>
      <c r="G59" s="136">
        <v>66</v>
      </c>
      <c r="H59" s="137">
        <v>66</v>
      </c>
    </row>
    <row r="60" spans="2:8" ht="45.75" customHeight="1" x14ac:dyDescent="0.15">
      <c r="B60" s="135"/>
      <c r="C60" s="1294" t="s">
        <v>585</v>
      </c>
      <c r="D60" s="1295"/>
      <c r="E60" s="1296"/>
      <c r="F60" s="136">
        <v>50</v>
      </c>
      <c r="G60" s="136">
        <v>54</v>
      </c>
      <c r="H60" s="137">
        <v>54</v>
      </c>
    </row>
    <row r="61" spans="2:8" ht="45.75" customHeight="1" x14ac:dyDescent="0.15">
      <c r="B61" s="135"/>
      <c r="C61" s="1294" t="s">
        <v>587</v>
      </c>
      <c r="D61" s="1295"/>
      <c r="E61" s="1296"/>
      <c r="F61" s="136">
        <v>17</v>
      </c>
      <c r="G61" s="136">
        <v>18</v>
      </c>
      <c r="H61" s="137">
        <v>15</v>
      </c>
    </row>
    <row r="62" spans="2:8" ht="45.75" customHeight="1" thickBot="1" x14ac:dyDescent="0.2">
      <c r="B62" s="138"/>
      <c r="C62" s="1297" t="s">
        <v>586</v>
      </c>
      <c r="D62" s="1298"/>
      <c r="E62" s="1299"/>
      <c r="F62" s="139">
        <v>14</v>
      </c>
      <c r="G62" s="139">
        <v>11</v>
      </c>
      <c r="H62" s="140">
        <v>14</v>
      </c>
    </row>
    <row r="63" spans="2:8" ht="52.5" customHeight="1" thickBot="1" x14ac:dyDescent="0.2">
      <c r="B63" s="141"/>
      <c r="C63" s="1300" t="s">
        <v>51</v>
      </c>
      <c r="D63" s="1300"/>
      <c r="E63" s="1301"/>
      <c r="F63" s="142">
        <v>864</v>
      </c>
      <c r="G63" s="142">
        <v>684</v>
      </c>
      <c r="H63" s="143">
        <v>609</v>
      </c>
    </row>
    <row r="64" spans="2:8" ht="15" customHeight="1" x14ac:dyDescent="0.15"/>
  </sheetData>
  <sheetProtection algorithmName="SHA-512" hashValue="gnKLUysatUk9BKotfvTohryvwa1VZEW7rjLMeVDBJLVBRbbjyDKOYFKEqNvISssEyqraw8IUaite0vOUz6IEMw==" saltValue="LjBnz3CM9WTyyfU5ujFAv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604</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605</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614</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606</v>
      </c>
    </row>
    <row r="50" spans="1:109" x14ac:dyDescent="0.15">
      <c r="B50" s="395"/>
      <c r="G50" s="1314"/>
      <c r="H50" s="1314"/>
      <c r="I50" s="1314"/>
      <c r="J50" s="1314"/>
      <c r="K50" s="405"/>
      <c r="L50" s="405"/>
      <c r="M50" s="406"/>
      <c r="N50" s="406"/>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13" t="s">
        <v>556</v>
      </c>
      <c r="BQ50" s="1313"/>
      <c r="BR50" s="1313"/>
      <c r="BS50" s="1313"/>
      <c r="BT50" s="1313"/>
      <c r="BU50" s="1313"/>
      <c r="BV50" s="1313"/>
      <c r="BW50" s="1313"/>
      <c r="BX50" s="1313" t="s">
        <v>557</v>
      </c>
      <c r="BY50" s="1313"/>
      <c r="BZ50" s="1313"/>
      <c r="CA50" s="1313"/>
      <c r="CB50" s="1313"/>
      <c r="CC50" s="1313"/>
      <c r="CD50" s="1313"/>
      <c r="CE50" s="1313"/>
      <c r="CF50" s="1313" t="s">
        <v>558</v>
      </c>
      <c r="CG50" s="1313"/>
      <c r="CH50" s="1313"/>
      <c r="CI50" s="1313"/>
      <c r="CJ50" s="1313"/>
      <c r="CK50" s="1313"/>
      <c r="CL50" s="1313"/>
      <c r="CM50" s="1313"/>
      <c r="CN50" s="1313" t="s">
        <v>559</v>
      </c>
      <c r="CO50" s="1313"/>
      <c r="CP50" s="1313"/>
      <c r="CQ50" s="1313"/>
      <c r="CR50" s="1313"/>
      <c r="CS50" s="1313"/>
      <c r="CT50" s="1313"/>
      <c r="CU50" s="1313"/>
      <c r="CV50" s="1313" t="s">
        <v>560</v>
      </c>
      <c r="CW50" s="1313"/>
      <c r="CX50" s="1313"/>
      <c r="CY50" s="1313"/>
      <c r="CZ50" s="1313"/>
      <c r="DA50" s="1313"/>
      <c r="DB50" s="1313"/>
      <c r="DC50" s="1313"/>
    </row>
    <row r="51" spans="1:109" ht="13.5" customHeight="1" x14ac:dyDescent="0.15">
      <c r="B51" s="395"/>
      <c r="G51" s="1316"/>
      <c r="H51" s="1316"/>
      <c r="I51" s="1330"/>
      <c r="J51" s="1330"/>
      <c r="K51" s="1315"/>
      <c r="L51" s="1315"/>
      <c r="M51" s="1315"/>
      <c r="N51" s="1315"/>
      <c r="AM51" s="404"/>
      <c r="AN51" s="1311" t="s">
        <v>607</v>
      </c>
      <c r="AO51" s="1311"/>
      <c r="AP51" s="1311"/>
      <c r="AQ51" s="1311"/>
      <c r="AR51" s="1311"/>
      <c r="AS51" s="1311"/>
      <c r="AT51" s="1311"/>
      <c r="AU51" s="1311"/>
      <c r="AV51" s="1311"/>
      <c r="AW51" s="1311"/>
      <c r="AX51" s="1311"/>
      <c r="AY51" s="1311"/>
      <c r="AZ51" s="1311"/>
      <c r="BA51" s="1311"/>
      <c r="BB51" s="1311" t="s">
        <v>608</v>
      </c>
      <c r="BC51" s="1311"/>
      <c r="BD51" s="1311"/>
      <c r="BE51" s="1311"/>
      <c r="BF51" s="1311"/>
      <c r="BG51" s="1311"/>
      <c r="BH51" s="1311"/>
      <c r="BI51" s="1311"/>
      <c r="BJ51" s="1311"/>
      <c r="BK51" s="1311"/>
      <c r="BL51" s="1311"/>
      <c r="BM51" s="1311"/>
      <c r="BN51" s="1311"/>
      <c r="BO51" s="1311"/>
      <c r="BP51" s="1320"/>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395"/>
      <c r="G52" s="1316"/>
      <c r="H52" s="1316"/>
      <c r="I52" s="1330"/>
      <c r="J52" s="1330"/>
      <c r="K52" s="1315"/>
      <c r="L52" s="1315"/>
      <c r="M52" s="1315"/>
      <c r="N52" s="1315"/>
      <c r="AM52" s="404"/>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3"/>
      <c r="B53" s="395"/>
      <c r="G53" s="1316"/>
      <c r="H53" s="1316"/>
      <c r="I53" s="1314"/>
      <c r="J53" s="1314"/>
      <c r="K53" s="1315"/>
      <c r="L53" s="1315"/>
      <c r="M53" s="1315"/>
      <c r="N53" s="1315"/>
      <c r="AM53" s="404"/>
      <c r="AN53" s="1311"/>
      <c r="AO53" s="1311"/>
      <c r="AP53" s="1311"/>
      <c r="AQ53" s="1311"/>
      <c r="AR53" s="1311"/>
      <c r="AS53" s="1311"/>
      <c r="AT53" s="1311"/>
      <c r="AU53" s="1311"/>
      <c r="AV53" s="1311"/>
      <c r="AW53" s="1311"/>
      <c r="AX53" s="1311"/>
      <c r="AY53" s="1311"/>
      <c r="AZ53" s="1311"/>
      <c r="BA53" s="1311"/>
      <c r="BB53" s="1311" t="s">
        <v>609</v>
      </c>
      <c r="BC53" s="1311"/>
      <c r="BD53" s="1311"/>
      <c r="BE53" s="1311"/>
      <c r="BF53" s="1311"/>
      <c r="BG53" s="1311"/>
      <c r="BH53" s="1311"/>
      <c r="BI53" s="1311"/>
      <c r="BJ53" s="1311"/>
      <c r="BK53" s="1311"/>
      <c r="BL53" s="1311"/>
      <c r="BM53" s="1311"/>
      <c r="BN53" s="1311"/>
      <c r="BO53" s="1311"/>
      <c r="BP53" s="1320"/>
      <c r="BQ53" s="1308"/>
      <c r="BR53" s="1308"/>
      <c r="BS53" s="1308"/>
      <c r="BT53" s="1308"/>
      <c r="BU53" s="1308"/>
      <c r="BV53" s="1308"/>
      <c r="BW53" s="1308"/>
      <c r="BX53" s="1308">
        <v>68.900000000000006</v>
      </c>
      <c r="BY53" s="1308"/>
      <c r="BZ53" s="1308"/>
      <c r="CA53" s="1308"/>
      <c r="CB53" s="1308"/>
      <c r="CC53" s="1308"/>
      <c r="CD53" s="1308"/>
      <c r="CE53" s="1308"/>
      <c r="CF53" s="1308">
        <v>69</v>
      </c>
      <c r="CG53" s="1308"/>
      <c r="CH53" s="1308"/>
      <c r="CI53" s="1308"/>
      <c r="CJ53" s="1308"/>
      <c r="CK53" s="1308"/>
      <c r="CL53" s="1308"/>
      <c r="CM53" s="1308"/>
      <c r="CN53" s="1308">
        <v>67.5</v>
      </c>
      <c r="CO53" s="1308"/>
      <c r="CP53" s="1308"/>
      <c r="CQ53" s="1308"/>
      <c r="CR53" s="1308"/>
      <c r="CS53" s="1308"/>
      <c r="CT53" s="1308"/>
      <c r="CU53" s="1308"/>
      <c r="CV53" s="1308">
        <v>67</v>
      </c>
      <c r="CW53" s="1308"/>
      <c r="CX53" s="1308"/>
      <c r="CY53" s="1308"/>
      <c r="CZ53" s="1308"/>
      <c r="DA53" s="1308"/>
      <c r="DB53" s="1308"/>
      <c r="DC53" s="1308"/>
    </row>
    <row r="54" spans="1:109" x14ac:dyDescent="0.15">
      <c r="A54" s="403"/>
      <c r="B54" s="395"/>
      <c r="G54" s="1316"/>
      <c r="H54" s="1316"/>
      <c r="I54" s="1314"/>
      <c r="J54" s="1314"/>
      <c r="K54" s="1315"/>
      <c r="L54" s="1315"/>
      <c r="M54" s="1315"/>
      <c r="N54" s="1315"/>
      <c r="AM54" s="404"/>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3"/>
      <c r="B55" s="395"/>
      <c r="G55" s="1314"/>
      <c r="H55" s="1314"/>
      <c r="I55" s="1314"/>
      <c r="J55" s="1314"/>
      <c r="K55" s="1315"/>
      <c r="L55" s="1315"/>
      <c r="M55" s="1315"/>
      <c r="N55" s="1315"/>
      <c r="AN55" s="1313" t="s">
        <v>610</v>
      </c>
      <c r="AO55" s="1313"/>
      <c r="AP55" s="1313"/>
      <c r="AQ55" s="1313"/>
      <c r="AR55" s="1313"/>
      <c r="AS55" s="1313"/>
      <c r="AT55" s="1313"/>
      <c r="AU55" s="1313"/>
      <c r="AV55" s="1313"/>
      <c r="AW55" s="1313"/>
      <c r="AX55" s="1313"/>
      <c r="AY55" s="1313"/>
      <c r="AZ55" s="1313"/>
      <c r="BA55" s="1313"/>
      <c r="BB55" s="1311" t="s">
        <v>608</v>
      </c>
      <c r="BC55" s="1311"/>
      <c r="BD55" s="1311"/>
      <c r="BE55" s="1311"/>
      <c r="BF55" s="1311"/>
      <c r="BG55" s="1311"/>
      <c r="BH55" s="1311"/>
      <c r="BI55" s="1311"/>
      <c r="BJ55" s="1311"/>
      <c r="BK55" s="1311"/>
      <c r="BL55" s="1311"/>
      <c r="BM55" s="1311"/>
      <c r="BN55" s="1311"/>
      <c r="BO55" s="1311"/>
      <c r="BP55" s="1320"/>
      <c r="BQ55" s="1308"/>
      <c r="BR55" s="1308"/>
      <c r="BS55" s="1308"/>
      <c r="BT55" s="1308"/>
      <c r="BU55" s="1308"/>
      <c r="BV55" s="1308"/>
      <c r="BW55" s="1308"/>
      <c r="BX55" s="1308">
        <v>0</v>
      </c>
      <c r="BY55" s="1308"/>
      <c r="BZ55" s="1308"/>
      <c r="CA55" s="1308"/>
      <c r="CB55" s="1308"/>
      <c r="CC55" s="1308"/>
      <c r="CD55" s="1308"/>
      <c r="CE55" s="1308"/>
      <c r="CF55" s="1308">
        <v>0</v>
      </c>
      <c r="CG55" s="1308"/>
      <c r="CH55" s="1308"/>
      <c r="CI55" s="1308"/>
      <c r="CJ55" s="1308"/>
      <c r="CK55" s="1308"/>
      <c r="CL55" s="1308"/>
      <c r="CM55" s="1308"/>
      <c r="CN55" s="1308">
        <v>0</v>
      </c>
      <c r="CO55" s="1308"/>
      <c r="CP55" s="1308"/>
      <c r="CQ55" s="1308"/>
      <c r="CR55" s="1308"/>
      <c r="CS55" s="1308"/>
      <c r="CT55" s="1308"/>
      <c r="CU55" s="1308"/>
      <c r="CV55" s="1308">
        <v>0</v>
      </c>
      <c r="CW55" s="1308"/>
      <c r="CX55" s="1308"/>
      <c r="CY55" s="1308"/>
      <c r="CZ55" s="1308"/>
      <c r="DA55" s="1308"/>
      <c r="DB55" s="1308"/>
      <c r="DC55" s="1308"/>
    </row>
    <row r="56" spans="1:109" x14ac:dyDescent="0.15">
      <c r="A56" s="403"/>
      <c r="B56" s="395"/>
      <c r="G56" s="1314"/>
      <c r="H56" s="1314"/>
      <c r="I56" s="1314"/>
      <c r="J56" s="1314"/>
      <c r="K56" s="1315"/>
      <c r="L56" s="1315"/>
      <c r="M56" s="1315"/>
      <c r="N56" s="1315"/>
      <c r="AN56" s="1313"/>
      <c r="AO56" s="1313"/>
      <c r="AP56" s="1313"/>
      <c r="AQ56" s="1313"/>
      <c r="AR56" s="1313"/>
      <c r="AS56" s="1313"/>
      <c r="AT56" s="1313"/>
      <c r="AU56" s="1313"/>
      <c r="AV56" s="1313"/>
      <c r="AW56" s="1313"/>
      <c r="AX56" s="1313"/>
      <c r="AY56" s="1313"/>
      <c r="AZ56" s="1313"/>
      <c r="BA56" s="1313"/>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3" customFormat="1" x14ac:dyDescent="0.15">
      <c r="B57" s="407"/>
      <c r="G57" s="1314"/>
      <c r="H57" s="1314"/>
      <c r="I57" s="1309"/>
      <c r="J57" s="1309"/>
      <c r="K57" s="1315"/>
      <c r="L57" s="1315"/>
      <c r="M57" s="1315"/>
      <c r="N57" s="1315"/>
      <c r="AM57" s="388"/>
      <c r="AN57" s="1313"/>
      <c r="AO57" s="1313"/>
      <c r="AP57" s="1313"/>
      <c r="AQ57" s="1313"/>
      <c r="AR57" s="1313"/>
      <c r="AS57" s="1313"/>
      <c r="AT57" s="1313"/>
      <c r="AU57" s="1313"/>
      <c r="AV57" s="1313"/>
      <c r="AW57" s="1313"/>
      <c r="AX57" s="1313"/>
      <c r="AY57" s="1313"/>
      <c r="AZ57" s="1313"/>
      <c r="BA57" s="1313"/>
      <c r="BB57" s="1311" t="s">
        <v>609</v>
      </c>
      <c r="BC57" s="1311"/>
      <c r="BD57" s="1311"/>
      <c r="BE57" s="1311"/>
      <c r="BF57" s="1311"/>
      <c r="BG57" s="1311"/>
      <c r="BH57" s="1311"/>
      <c r="BI57" s="1311"/>
      <c r="BJ57" s="1311"/>
      <c r="BK57" s="1311"/>
      <c r="BL57" s="1311"/>
      <c r="BM57" s="1311"/>
      <c r="BN57" s="1311"/>
      <c r="BO57" s="1311"/>
      <c r="BP57" s="1320"/>
      <c r="BQ57" s="1308"/>
      <c r="BR57" s="1308"/>
      <c r="BS57" s="1308"/>
      <c r="BT57" s="1308"/>
      <c r="BU57" s="1308"/>
      <c r="BV57" s="1308"/>
      <c r="BW57" s="1308"/>
      <c r="BX57" s="1308">
        <v>56.3</v>
      </c>
      <c r="BY57" s="1308"/>
      <c r="BZ57" s="1308"/>
      <c r="CA57" s="1308"/>
      <c r="CB57" s="1308"/>
      <c r="CC57" s="1308"/>
      <c r="CD57" s="1308"/>
      <c r="CE57" s="1308"/>
      <c r="CF57" s="1308">
        <v>57.6</v>
      </c>
      <c r="CG57" s="1308"/>
      <c r="CH57" s="1308"/>
      <c r="CI57" s="1308"/>
      <c r="CJ57" s="1308"/>
      <c r="CK57" s="1308"/>
      <c r="CL57" s="1308"/>
      <c r="CM57" s="1308"/>
      <c r="CN57" s="1308">
        <v>58.8</v>
      </c>
      <c r="CO57" s="1308"/>
      <c r="CP57" s="1308"/>
      <c r="CQ57" s="1308"/>
      <c r="CR57" s="1308"/>
      <c r="CS57" s="1308"/>
      <c r="CT57" s="1308"/>
      <c r="CU57" s="1308"/>
      <c r="CV57" s="1308">
        <v>59.5</v>
      </c>
      <c r="CW57" s="1308"/>
      <c r="CX57" s="1308"/>
      <c r="CY57" s="1308"/>
      <c r="CZ57" s="1308"/>
      <c r="DA57" s="1308"/>
      <c r="DB57" s="1308"/>
      <c r="DC57" s="1308"/>
      <c r="DD57" s="408"/>
      <c r="DE57" s="407"/>
    </row>
    <row r="58" spans="1:109" s="403" customFormat="1" x14ac:dyDescent="0.15">
      <c r="A58" s="388"/>
      <c r="B58" s="407"/>
      <c r="G58" s="1314"/>
      <c r="H58" s="1314"/>
      <c r="I58" s="1309"/>
      <c r="J58" s="1309"/>
      <c r="K58" s="1315"/>
      <c r="L58" s="1315"/>
      <c r="M58" s="1315"/>
      <c r="N58" s="1315"/>
      <c r="AM58" s="388"/>
      <c r="AN58" s="1313"/>
      <c r="AO58" s="1313"/>
      <c r="AP58" s="1313"/>
      <c r="AQ58" s="1313"/>
      <c r="AR58" s="1313"/>
      <c r="AS58" s="1313"/>
      <c r="AT58" s="1313"/>
      <c r="AU58" s="1313"/>
      <c r="AV58" s="1313"/>
      <c r="AW58" s="1313"/>
      <c r="AX58" s="1313"/>
      <c r="AY58" s="1313"/>
      <c r="AZ58" s="1313"/>
      <c r="BA58" s="1313"/>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611</v>
      </c>
    </row>
    <row r="64" spans="1:109" x14ac:dyDescent="0.15">
      <c r="B64" s="395"/>
      <c r="G64" s="402"/>
      <c r="I64" s="415"/>
      <c r="J64" s="415"/>
      <c r="K64" s="415"/>
      <c r="L64" s="415"/>
      <c r="M64" s="415"/>
      <c r="N64" s="416"/>
      <c r="AM64" s="402"/>
      <c r="AN64" s="402" t="s">
        <v>605</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613</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606</v>
      </c>
    </row>
    <row r="72" spans="2:107" x14ac:dyDescent="0.15">
      <c r="B72" s="395"/>
      <c r="G72" s="1314"/>
      <c r="H72" s="1314"/>
      <c r="I72" s="1314"/>
      <c r="J72" s="1314"/>
      <c r="K72" s="405"/>
      <c r="L72" s="405"/>
      <c r="M72" s="406"/>
      <c r="N72" s="406"/>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13" t="s">
        <v>556</v>
      </c>
      <c r="BQ72" s="1313"/>
      <c r="BR72" s="1313"/>
      <c r="BS72" s="1313"/>
      <c r="BT72" s="1313"/>
      <c r="BU72" s="1313"/>
      <c r="BV72" s="1313"/>
      <c r="BW72" s="1313"/>
      <c r="BX72" s="1313" t="s">
        <v>557</v>
      </c>
      <c r="BY72" s="1313"/>
      <c r="BZ72" s="1313"/>
      <c r="CA72" s="1313"/>
      <c r="CB72" s="1313"/>
      <c r="CC72" s="1313"/>
      <c r="CD72" s="1313"/>
      <c r="CE72" s="1313"/>
      <c r="CF72" s="1313" t="s">
        <v>558</v>
      </c>
      <c r="CG72" s="1313"/>
      <c r="CH72" s="1313"/>
      <c r="CI72" s="1313"/>
      <c r="CJ72" s="1313"/>
      <c r="CK72" s="1313"/>
      <c r="CL72" s="1313"/>
      <c r="CM72" s="1313"/>
      <c r="CN72" s="1313" t="s">
        <v>559</v>
      </c>
      <c r="CO72" s="1313"/>
      <c r="CP72" s="1313"/>
      <c r="CQ72" s="1313"/>
      <c r="CR72" s="1313"/>
      <c r="CS72" s="1313"/>
      <c r="CT72" s="1313"/>
      <c r="CU72" s="1313"/>
      <c r="CV72" s="1313" t="s">
        <v>560</v>
      </c>
      <c r="CW72" s="1313"/>
      <c r="CX72" s="1313"/>
      <c r="CY72" s="1313"/>
      <c r="CZ72" s="1313"/>
      <c r="DA72" s="1313"/>
      <c r="DB72" s="1313"/>
      <c r="DC72" s="1313"/>
    </row>
    <row r="73" spans="2:107" x14ac:dyDescent="0.15">
      <c r="B73" s="395"/>
      <c r="G73" s="1316"/>
      <c r="H73" s="1316"/>
      <c r="I73" s="1316"/>
      <c r="J73" s="1316"/>
      <c r="K73" s="1312"/>
      <c r="L73" s="1312"/>
      <c r="M73" s="1312"/>
      <c r="N73" s="1312"/>
      <c r="AM73" s="404"/>
      <c r="AN73" s="1311" t="s">
        <v>607</v>
      </c>
      <c r="AO73" s="1311"/>
      <c r="AP73" s="1311"/>
      <c r="AQ73" s="1311"/>
      <c r="AR73" s="1311"/>
      <c r="AS73" s="1311"/>
      <c r="AT73" s="1311"/>
      <c r="AU73" s="1311"/>
      <c r="AV73" s="1311"/>
      <c r="AW73" s="1311"/>
      <c r="AX73" s="1311"/>
      <c r="AY73" s="1311"/>
      <c r="AZ73" s="1311"/>
      <c r="BA73" s="1311"/>
      <c r="BB73" s="1311" t="s">
        <v>608</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395"/>
      <c r="G74" s="1316"/>
      <c r="H74" s="1316"/>
      <c r="I74" s="1316"/>
      <c r="J74" s="1316"/>
      <c r="K74" s="1312"/>
      <c r="L74" s="1312"/>
      <c r="M74" s="1312"/>
      <c r="N74" s="1312"/>
      <c r="AM74" s="404"/>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5"/>
      <c r="G75" s="1316"/>
      <c r="H75" s="1316"/>
      <c r="I75" s="1314"/>
      <c r="J75" s="1314"/>
      <c r="K75" s="1315"/>
      <c r="L75" s="1315"/>
      <c r="M75" s="1315"/>
      <c r="N75" s="1315"/>
      <c r="AM75" s="404"/>
      <c r="AN75" s="1311"/>
      <c r="AO75" s="1311"/>
      <c r="AP75" s="1311"/>
      <c r="AQ75" s="1311"/>
      <c r="AR75" s="1311"/>
      <c r="AS75" s="1311"/>
      <c r="AT75" s="1311"/>
      <c r="AU75" s="1311"/>
      <c r="AV75" s="1311"/>
      <c r="AW75" s="1311"/>
      <c r="AX75" s="1311"/>
      <c r="AY75" s="1311"/>
      <c r="AZ75" s="1311"/>
      <c r="BA75" s="1311"/>
      <c r="BB75" s="1311" t="s">
        <v>612</v>
      </c>
      <c r="BC75" s="1311"/>
      <c r="BD75" s="1311"/>
      <c r="BE75" s="1311"/>
      <c r="BF75" s="1311"/>
      <c r="BG75" s="1311"/>
      <c r="BH75" s="1311"/>
      <c r="BI75" s="1311"/>
      <c r="BJ75" s="1311"/>
      <c r="BK75" s="1311"/>
      <c r="BL75" s="1311"/>
      <c r="BM75" s="1311"/>
      <c r="BN75" s="1311"/>
      <c r="BO75" s="1311"/>
      <c r="BP75" s="1308">
        <v>10.5</v>
      </c>
      <c r="BQ75" s="1308"/>
      <c r="BR75" s="1308"/>
      <c r="BS75" s="1308"/>
      <c r="BT75" s="1308"/>
      <c r="BU75" s="1308"/>
      <c r="BV75" s="1308"/>
      <c r="BW75" s="1308"/>
      <c r="BX75" s="1308">
        <v>9.9</v>
      </c>
      <c r="BY75" s="1308"/>
      <c r="BZ75" s="1308"/>
      <c r="CA75" s="1308"/>
      <c r="CB75" s="1308"/>
      <c r="CC75" s="1308"/>
      <c r="CD75" s="1308"/>
      <c r="CE75" s="1308"/>
      <c r="CF75" s="1308">
        <v>10.3</v>
      </c>
      <c r="CG75" s="1308"/>
      <c r="CH75" s="1308"/>
      <c r="CI75" s="1308"/>
      <c r="CJ75" s="1308"/>
      <c r="CK75" s="1308"/>
      <c r="CL75" s="1308"/>
      <c r="CM75" s="1308"/>
      <c r="CN75" s="1308">
        <v>10.7</v>
      </c>
      <c r="CO75" s="1308"/>
      <c r="CP75" s="1308"/>
      <c r="CQ75" s="1308"/>
      <c r="CR75" s="1308"/>
      <c r="CS75" s="1308"/>
      <c r="CT75" s="1308"/>
      <c r="CU75" s="1308"/>
      <c r="CV75" s="1308">
        <v>11.7</v>
      </c>
      <c r="CW75" s="1308"/>
      <c r="CX75" s="1308"/>
      <c r="CY75" s="1308"/>
      <c r="CZ75" s="1308"/>
      <c r="DA75" s="1308"/>
      <c r="DB75" s="1308"/>
      <c r="DC75" s="1308"/>
    </row>
    <row r="76" spans="2:107" x14ac:dyDescent="0.15">
      <c r="B76" s="395"/>
      <c r="G76" s="1316"/>
      <c r="H76" s="1316"/>
      <c r="I76" s="1314"/>
      <c r="J76" s="1314"/>
      <c r="K76" s="1315"/>
      <c r="L76" s="1315"/>
      <c r="M76" s="1315"/>
      <c r="N76" s="1315"/>
      <c r="AM76" s="404"/>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5"/>
      <c r="G77" s="1314"/>
      <c r="H77" s="1314"/>
      <c r="I77" s="1314"/>
      <c r="J77" s="1314"/>
      <c r="K77" s="1312"/>
      <c r="L77" s="1312"/>
      <c r="M77" s="1312"/>
      <c r="N77" s="1312"/>
      <c r="AN77" s="1313" t="s">
        <v>610</v>
      </c>
      <c r="AO77" s="1313"/>
      <c r="AP77" s="1313"/>
      <c r="AQ77" s="1313"/>
      <c r="AR77" s="1313"/>
      <c r="AS77" s="1313"/>
      <c r="AT77" s="1313"/>
      <c r="AU77" s="1313"/>
      <c r="AV77" s="1313"/>
      <c r="AW77" s="1313"/>
      <c r="AX77" s="1313"/>
      <c r="AY77" s="1313"/>
      <c r="AZ77" s="1313"/>
      <c r="BA77" s="1313"/>
      <c r="BB77" s="1311" t="s">
        <v>608</v>
      </c>
      <c r="BC77" s="1311"/>
      <c r="BD77" s="1311"/>
      <c r="BE77" s="1311"/>
      <c r="BF77" s="1311"/>
      <c r="BG77" s="1311"/>
      <c r="BH77" s="1311"/>
      <c r="BI77" s="1311"/>
      <c r="BJ77" s="1311"/>
      <c r="BK77" s="1311"/>
      <c r="BL77" s="1311"/>
      <c r="BM77" s="1311"/>
      <c r="BN77" s="1311"/>
      <c r="BO77" s="1311"/>
      <c r="BP77" s="1308">
        <v>0</v>
      </c>
      <c r="BQ77" s="1308"/>
      <c r="BR77" s="1308"/>
      <c r="BS77" s="1308"/>
      <c r="BT77" s="1308"/>
      <c r="BU77" s="1308"/>
      <c r="BV77" s="1308"/>
      <c r="BW77" s="1308"/>
      <c r="BX77" s="1308">
        <v>0</v>
      </c>
      <c r="BY77" s="1308"/>
      <c r="BZ77" s="1308"/>
      <c r="CA77" s="1308"/>
      <c r="CB77" s="1308"/>
      <c r="CC77" s="1308"/>
      <c r="CD77" s="1308"/>
      <c r="CE77" s="1308"/>
      <c r="CF77" s="1308">
        <v>0</v>
      </c>
      <c r="CG77" s="1308"/>
      <c r="CH77" s="1308"/>
      <c r="CI77" s="1308"/>
      <c r="CJ77" s="1308"/>
      <c r="CK77" s="1308"/>
      <c r="CL77" s="1308"/>
      <c r="CM77" s="1308"/>
      <c r="CN77" s="1308">
        <v>0</v>
      </c>
      <c r="CO77" s="1308"/>
      <c r="CP77" s="1308"/>
      <c r="CQ77" s="1308"/>
      <c r="CR77" s="1308"/>
      <c r="CS77" s="1308"/>
      <c r="CT77" s="1308"/>
      <c r="CU77" s="1308"/>
      <c r="CV77" s="1308">
        <v>0</v>
      </c>
      <c r="CW77" s="1308"/>
      <c r="CX77" s="1308"/>
      <c r="CY77" s="1308"/>
      <c r="CZ77" s="1308"/>
      <c r="DA77" s="1308"/>
      <c r="DB77" s="1308"/>
      <c r="DC77" s="1308"/>
    </row>
    <row r="78" spans="2:107" x14ac:dyDescent="0.15">
      <c r="B78" s="395"/>
      <c r="G78" s="1314"/>
      <c r="H78" s="1314"/>
      <c r="I78" s="1314"/>
      <c r="J78" s="1314"/>
      <c r="K78" s="1312"/>
      <c r="L78" s="1312"/>
      <c r="M78" s="1312"/>
      <c r="N78" s="1312"/>
      <c r="AN78" s="1313"/>
      <c r="AO78" s="1313"/>
      <c r="AP78" s="1313"/>
      <c r="AQ78" s="1313"/>
      <c r="AR78" s="1313"/>
      <c r="AS78" s="1313"/>
      <c r="AT78" s="1313"/>
      <c r="AU78" s="1313"/>
      <c r="AV78" s="1313"/>
      <c r="AW78" s="1313"/>
      <c r="AX78" s="1313"/>
      <c r="AY78" s="1313"/>
      <c r="AZ78" s="1313"/>
      <c r="BA78" s="1313"/>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5"/>
      <c r="G79" s="1314"/>
      <c r="H79" s="1314"/>
      <c r="I79" s="1309"/>
      <c r="J79" s="1309"/>
      <c r="K79" s="1310"/>
      <c r="L79" s="1310"/>
      <c r="M79" s="1310"/>
      <c r="N79" s="1310"/>
      <c r="AN79" s="1313"/>
      <c r="AO79" s="1313"/>
      <c r="AP79" s="1313"/>
      <c r="AQ79" s="1313"/>
      <c r="AR79" s="1313"/>
      <c r="AS79" s="1313"/>
      <c r="AT79" s="1313"/>
      <c r="AU79" s="1313"/>
      <c r="AV79" s="1313"/>
      <c r="AW79" s="1313"/>
      <c r="AX79" s="1313"/>
      <c r="AY79" s="1313"/>
      <c r="AZ79" s="1313"/>
      <c r="BA79" s="1313"/>
      <c r="BB79" s="1311" t="s">
        <v>612</v>
      </c>
      <c r="BC79" s="1311"/>
      <c r="BD79" s="1311"/>
      <c r="BE79" s="1311"/>
      <c r="BF79" s="1311"/>
      <c r="BG79" s="1311"/>
      <c r="BH79" s="1311"/>
      <c r="BI79" s="1311"/>
      <c r="BJ79" s="1311"/>
      <c r="BK79" s="1311"/>
      <c r="BL79" s="1311"/>
      <c r="BM79" s="1311"/>
      <c r="BN79" s="1311"/>
      <c r="BO79" s="1311"/>
      <c r="BP79" s="1308">
        <v>7.8</v>
      </c>
      <c r="BQ79" s="1308"/>
      <c r="BR79" s="1308"/>
      <c r="BS79" s="1308"/>
      <c r="BT79" s="1308"/>
      <c r="BU79" s="1308"/>
      <c r="BV79" s="1308"/>
      <c r="BW79" s="1308"/>
      <c r="BX79" s="1308">
        <v>7.4</v>
      </c>
      <c r="BY79" s="1308"/>
      <c r="BZ79" s="1308"/>
      <c r="CA79" s="1308"/>
      <c r="CB79" s="1308"/>
      <c r="CC79" s="1308"/>
      <c r="CD79" s="1308"/>
      <c r="CE79" s="1308"/>
      <c r="CF79" s="1308">
        <v>7.1</v>
      </c>
      <c r="CG79" s="1308"/>
      <c r="CH79" s="1308"/>
      <c r="CI79" s="1308"/>
      <c r="CJ79" s="1308"/>
      <c r="CK79" s="1308"/>
      <c r="CL79" s="1308"/>
      <c r="CM79" s="1308"/>
      <c r="CN79" s="1308">
        <v>7.1</v>
      </c>
      <c r="CO79" s="1308"/>
      <c r="CP79" s="1308"/>
      <c r="CQ79" s="1308"/>
      <c r="CR79" s="1308"/>
      <c r="CS79" s="1308"/>
      <c r="CT79" s="1308"/>
      <c r="CU79" s="1308"/>
      <c r="CV79" s="1308">
        <v>7.3</v>
      </c>
      <c r="CW79" s="1308"/>
      <c r="CX79" s="1308"/>
      <c r="CY79" s="1308"/>
      <c r="CZ79" s="1308"/>
      <c r="DA79" s="1308"/>
      <c r="DB79" s="1308"/>
      <c r="DC79" s="1308"/>
    </row>
    <row r="80" spans="2:107" x14ac:dyDescent="0.15">
      <c r="B80" s="395"/>
      <c r="G80" s="1314"/>
      <c r="H80" s="1314"/>
      <c r="I80" s="1309"/>
      <c r="J80" s="1309"/>
      <c r="K80" s="1310"/>
      <c r="L80" s="1310"/>
      <c r="M80" s="1310"/>
      <c r="N80" s="1310"/>
      <c r="AN80" s="1313"/>
      <c r="AO80" s="1313"/>
      <c r="AP80" s="1313"/>
      <c r="AQ80" s="1313"/>
      <c r="AR80" s="1313"/>
      <c r="AS80" s="1313"/>
      <c r="AT80" s="1313"/>
      <c r="AU80" s="1313"/>
      <c r="AV80" s="1313"/>
      <c r="AW80" s="1313"/>
      <c r="AX80" s="1313"/>
      <c r="AY80" s="1313"/>
      <c r="AZ80" s="1313"/>
      <c r="BA80" s="1313"/>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iv3feu+RhdQGkL9+0TohSYUTqY4kRIqUViT8mUS1yQmM+56Qf1288IJQic3ZsPsvzJi8pqtTaJyQl9GZERXKQ==" saltValue="Er/rMEpgwKL1umLRCxZOt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Pet8lb/F8az0YmMmgT5SW3VMsFaGhr3Q8Q1LOWLrr07RfSs2fU8J2nKhQ2YvK6Fz7plTroOokkSGOVybCAO72g==" saltValue="f9HU4n5cbpowE25qbNeKl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502</v>
      </c>
    </row>
  </sheetData>
  <sheetProtection algorithmName="SHA-512" hashValue="NFN82U8r2d8YNM6Ra4Wwqjc4pBFuPA6wbvA1E9jX9E8Sd2iNsMDma6O+YjX+RFJupYuRbKgDr5IpO1qYtk8mMw==" saltValue="p+/hHkVZ73fVqs5dBeTAS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553</v>
      </c>
      <c r="G2" s="157"/>
      <c r="H2" s="158"/>
    </row>
    <row r="3" spans="1:8" x14ac:dyDescent="0.15">
      <c r="A3" s="154" t="s">
        <v>546</v>
      </c>
      <c r="B3" s="159"/>
      <c r="C3" s="160"/>
      <c r="D3" s="161">
        <v>378787</v>
      </c>
      <c r="E3" s="162"/>
      <c r="F3" s="163">
        <v>280458</v>
      </c>
      <c r="G3" s="164"/>
      <c r="H3" s="165"/>
    </row>
    <row r="4" spans="1:8" x14ac:dyDescent="0.15">
      <c r="A4" s="166"/>
      <c r="B4" s="167"/>
      <c r="C4" s="168"/>
      <c r="D4" s="169">
        <v>349620</v>
      </c>
      <c r="E4" s="170"/>
      <c r="F4" s="171">
        <v>127286</v>
      </c>
      <c r="G4" s="172"/>
      <c r="H4" s="173"/>
    </row>
    <row r="5" spans="1:8" x14ac:dyDescent="0.15">
      <c r="A5" s="154" t="s">
        <v>548</v>
      </c>
      <c r="B5" s="159"/>
      <c r="C5" s="160"/>
      <c r="D5" s="161">
        <v>342723</v>
      </c>
      <c r="E5" s="162"/>
      <c r="F5" s="163">
        <v>291945</v>
      </c>
      <c r="G5" s="164"/>
      <c r="H5" s="165"/>
    </row>
    <row r="6" spans="1:8" x14ac:dyDescent="0.15">
      <c r="A6" s="166"/>
      <c r="B6" s="167"/>
      <c r="C6" s="168"/>
      <c r="D6" s="169">
        <v>304000</v>
      </c>
      <c r="E6" s="170"/>
      <c r="F6" s="171">
        <v>127651</v>
      </c>
      <c r="G6" s="172"/>
      <c r="H6" s="173"/>
    </row>
    <row r="7" spans="1:8" x14ac:dyDescent="0.15">
      <c r="A7" s="154" t="s">
        <v>549</v>
      </c>
      <c r="B7" s="159"/>
      <c r="C7" s="160"/>
      <c r="D7" s="161">
        <v>926210</v>
      </c>
      <c r="E7" s="162"/>
      <c r="F7" s="163">
        <v>291173</v>
      </c>
      <c r="G7" s="164"/>
      <c r="H7" s="165"/>
    </row>
    <row r="8" spans="1:8" x14ac:dyDescent="0.15">
      <c r="A8" s="166"/>
      <c r="B8" s="167"/>
      <c r="C8" s="168"/>
      <c r="D8" s="169">
        <v>480897</v>
      </c>
      <c r="E8" s="170"/>
      <c r="F8" s="171">
        <v>119071</v>
      </c>
      <c r="G8" s="172"/>
      <c r="H8" s="173"/>
    </row>
    <row r="9" spans="1:8" x14ac:dyDescent="0.15">
      <c r="A9" s="154" t="s">
        <v>550</v>
      </c>
      <c r="B9" s="159"/>
      <c r="C9" s="160"/>
      <c r="D9" s="161">
        <v>684475</v>
      </c>
      <c r="E9" s="162"/>
      <c r="F9" s="163">
        <v>271581</v>
      </c>
      <c r="G9" s="164"/>
      <c r="H9" s="165"/>
    </row>
    <row r="10" spans="1:8" x14ac:dyDescent="0.15">
      <c r="A10" s="166"/>
      <c r="B10" s="167"/>
      <c r="C10" s="168"/>
      <c r="D10" s="169">
        <v>409677</v>
      </c>
      <c r="E10" s="170"/>
      <c r="F10" s="171">
        <v>117844</v>
      </c>
      <c r="G10" s="172"/>
      <c r="H10" s="173"/>
    </row>
    <row r="11" spans="1:8" x14ac:dyDescent="0.15">
      <c r="A11" s="154" t="s">
        <v>551</v>
      </c>
      <c r="B11" s="159"/>
      <c r="C11" s="160"/>
      <c r="D11" s="161">
        <v>423404</v>
      </c>
      <c r="E11" s="162"/>
      <c r="F11" s="163">
        <v>268375</v>
      </c>
      <c r="G11" s="164"/>
      <c r="H11" s="165"/>
    </row>
    <row r="12" spans="1:8" x14ac:dyDescent="0.15">
      <c r="A12" s="166"/>
      <c r="B12" s="167"/>
      <c r="C12" s="174"/>
      <c r="D12" s="169">
        <v>353096</v>
      </c>
      <c r="E12" s="170"/>
      <c r="F12" s="171">
        <v>119602</v>
      </c>
      <c r="G12" s="172"/>
      <c r="H12" s="173"/>
    </row>
    <row r="13" spans="1:8" x14ac:dyDescent="0.15">
      <c r="A13" s="154"/>
      <c r="B13" s="159"/>
      <c r="C13" s="175"/>
      <c r="D13" s="176">
        <v>551120</v>
      </c>
      <c r="E13" s="177"/>
      <c r="F13" s="178">
        <v>280706</v>
      </c>
      <c r="G13" s="179"/>
      <c r="H13" s="165"/>
    </row>
    <row r="14" spans="1:8" x14ac:dyDescent="0.15">
      <c r="A14" s="166"/>
      <c r="B14" s="167"/>
      <c r="C14" s="168"/>
      <c r="D14" s="169">
        <v>379458</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6.29</v>
      </c>
      <c r="C19" s="180">
        <f>ROUND(VALUE(SUBSTITUTE(実質収支比率等に係る経年分析!G$48,"▲","-")),2)</f>
        <v>3.72</v>
      </c>
      <c r="D19" s="180">
        <f>ROUND(VALUE(SUBSTITUTE(実質収支比率等に係る経年分析!H$48,"▲","-")),2)</f>
        <v>-10.77</v>
      </c>
      <c r="E19" s="180">
        <f>ROUND(VALUE(SUBSTITUTE(実質収支比率等に係る経年分析!I$48,"▲","-")),2)</f>
        <v>5.38</v>
      </c>
      <c r="F19" s="180">
        <f>ROUND(VALUE(SUBSTITUTE(実質収支比率等に係る経年分析!J$48,"▲","-")),2)</f>
        <v>4.0999999999999996</v>
      </c>
    </row>
    <row r="20" spans="1:11" x14ac:dyDescent="0.15">
      <c r="A20" s="180" t="s">
        <v>55</v>
      </c>
      <c r="B20" s="180">
        <f>ROUND(VALUE(SUBSTITUTE(実質収支比率等に係る経年分析!F$47,"▲","-")),2)</f>
        <v>78.319999999999993</v>
      </c>
      <c r="C20" s="180">
        <f>ROUND(VALUE(SUBSTITUTE(実質収支比率等に係る経年分析!G$47,"▲","-")),2)</f>
        <v>79.16</v>
      </c>
      <c r="D20" s="180">
        <f>ROUND(VALUE(SUBSTITUTE(実質収支比率等に係る経年分析!H$47,"▲","-")),2)</f>
        <v>47.93</v>
      </c>
      <c r="E20" s="180">
        <f>ROUND(VALUE(SUBSTITUTE(実質収支比率等に係る経年分析!I$47,"▲","-")),2)</f>
        <v>27.58</v>
      </c>
      <c r="F20" s="180">
        <f>ROUND(VALUE(SUBSTITUTE(実質収支比率等に係る経年分析!J$47,"▲","-")),2)</f>
        <v>19.559999999999999</v>
      </c>
    </row>
    <row r="21" spans="1:11" x14ac:dyDescent="0.15">
      <c r="A21" s="180" t="s">
        <v>56</v>
      </c>
      <c r="B21" s="180">
        <f>IF(ISNUMBER(VALUE(SUBSTITUTE(実質収支比率等に係る経年分析!F$49,"▲","-"))),ROUND(VALUE(SUBSTITUTE(実質収支比率等に係る経年分析!F$49,"▲","-")),2),NA())</f>
        <v>8.07</v>
      </c>
      <c r="C21" s="180">
        <f>IF(ISNUMBER(VALUE(SUBSTITUTE(実質収支比率等に係る経年分析!G$49,"▲","-"))),ROUND(VALUE(SUBSTITUTE(実質収支比率等に係る経年分析!G$49,"▲","-")),2),NA())</f>
        <v>-7.4</v>
      </c>
      <c r="D21" s="180">
        <f>IF(ISNUMBER(VALUE(SUBSTITUTE(実質収支比率等に係る経年分析!H$49,"▲","-"))),ROUND(VALUE(SUBSTITUTE(実質収支比率等に係る経年分析!H$49,"▲","-")),2),NA())</f>
        <v>-52.19</v>
      </c>
      <c r="E21" s="180">
        <f>IF(ISNUMBER(VALUE(SUBSTITUTE(実質収支比率等に係る経年分析!I$49,"▲","-"))),ROUND(VALUE(SUBSTITUTE(実質収支比率等に係る経年分析!I$49,"▲","-")),2),NA())</f>
        <v>-5.85</v>
      </c>
      <c r="F21" s="180">
        <f>IF(ISNUMBER(VALUE(SUBSTITUTE(実質収支比率等に係る経年分析!J$49,"▲","-"))),ROUND(VALUE(SUBSTITUTE(実質収支比率等に係る経年分析!J$49,"▲","-")),2),NA())</f>
        <v>-9.1199999999999992</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簡易水道特別会計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0.56000000000000005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0.18</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国民健康保険特別会計（診療施設事業）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0.36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介護保険特別会計（介護サービス事業勘定）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0.25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国民健康保険特別会計（国民健康保険事業）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2.04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0.63</v>
      </c>
    </row>
    <row r="35" spans="1:16" x14ac:dyDescent="0.15">
      <c r="A35" s="181" t="str">
        <f>IF(連結実質赤字比率に係る赤字・黒字の構成分析!C$35="",NA(),連結実質赤字比率に係る赤字・黒字の構成分析!C$35)</f>
        <v>介護保険特別会計（保険事業勘定）</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0.32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3.72</v>
      </c>
      <c r="F36" s="181">
        <f>IF(ROUND(VALUE(SUBSTITUTE(連結実質赤字比率に係る赤字・黒字の構成分析!H$34,"▲", "-")), 2) &lt; 0, ABS(ROUND(VALUE(SUBSTITUTE(連結実質赤字比率に係る赤字・黒字の構成分析!H$34,"▲", "-")), 2)), NA())</f>
        <v>10.77</v>
      </c>
      <c r="G36" s="181" t="e">
        <f>IF(ROUND(VALUE(SUBSTITUTE(連結実質赤字比率に係る赤字・黒字の構成分析!H$34,"▲", "-")), 2) &gt;= 0, ABS(ROUND(VALUE(SUBSTITUTE(連結実質赤字比率に係る赤字・黒字の構成分析!H$34,"▲", "-")), 2)), NA())</f>
        <v>#N/A</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5.38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3.99</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121</v>
      </c>
      <c r="E42" s="182"/>
      <c r="F42" s="182"/>
      <c r="G42" s="182">
        <f>'実質公債費比率（分子）の構造'!L$52</f>
        <v>109</v>
      </c>
      <c r="H42" s="182"/>
      <c r="I42" s="182"/>
      <c r="J42" s="182">
        <f>'実質公債費比率（分子）の構造'!M$52</f>
        <v>95</v>
      </c>
      <c r="K42" s="182"/>
      <c r="L42" s="182"/>
      <c r="M42" s="182">
        <f>'実質公債費比率（分子）の構造'!N$52</f>
        <v>109</v>
      </c>
      <c r="N42" s="182"/>
      <c r="O42" s="182"/>
      <c r="P42" s="182">
        <f>'実質公債費比率（分子）の構造'!O$52</f>
        <v>111</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v>
      </c>
      <c r="C44" s="182"/>
      <c r="D44" s="182"/>
      <c r="E44" s="182">
        <f>'実質公債費比率（分子）の構造'!L$50</f>
        <v>2</v>
      </c>
      <c r="F44" s="182"/>
      <c r="G44" s="182"/>
      <c r="H44" s="182">
        <f>'実質公債費比率（分子）の構造'!M$50</f>
        <v>1</v>
      </c>
      <c r="I44" s="182"/>
      <c r="J44" s="182"/>
      <c r="K44" s="182">
        <f>'実質公債費比率（分子）の構造'!N$50</f>
        <v>1</v>
      </c>
      <c r="L44" s="182"/>
      <c r="M44" s="182"/>
      <c r="N44" s="182">
        <f>'実質公債費比率（分子）の構造'!O$50</f>
        <v>0</v>
      </c>
      <c r="O44" s="182"/>
      <c r="P44" s="182"/>
    </row>
    <row r="45" spans="1:16" x14ac:dyDescent="0.15">
      <c r="A45" s="182" t="s">
        <v>66</v>
      </c>
      <c r="B45" s="182">
        <f>'実質公債費比率（分子）の構造'!K$49</f>
        <v>2</v>
      </c>
      <c r="C45" s="182"/>
      <c r="D45" s="182"/>
      <c r="E45" s="182">
        <f>'実質公債費比率（分子）の構造'!L$49</f>
        <v>2</v>
      </c>
      <c r="F45" s="182"/>
      <c r="G45" s="182"/>
      <c r="H45" s="182">
        <f>'実質公債費比率（分子）の構造'!M$49</f>
        <v>1</v>
      </c>
      <c r="I45" s="182"/>
      <c r="J45" s="182"/>
      <c r="K45" s="182">
        <f>'実質公債費比率（分子）の構造'!N$49</f>
        <v>0</v>
      </c>
      <c r="L45" s="182"/>
      <c r="M45" s="182"/>
      <c r="N45" s="182">
        <f>'実質公債費比率（分子）の構造'!O$49</f>
        <v>1</v>
      </c>
      <c r="O45" s="182"/>
      <c r="P45" s="182"/>
    </row>
    <row r="46" spans="1:16" x14ac:dyDescent="0.15">
      <c r="A46" s="182" t="s">
        <v>67</v>
      </c>
      <c r="B46" s="182">
        <f>'実質公債費比率（分子）の構造'!K$48</f>
        <v>64</v>
      </c>
      <c r="C46" s="182"/>
      <c r="D46" s="182"/>
      <c r="E46" s="182">
        <f>'実質公債費比率（分子）の構造'!L$48</f>
        <v>68</v>
      </c>
      <c r="F46" s="182"/>
      <c r="G46" s="182"/>
      <c r="H46" s="182">
        <f>'実質公債費比率（分子）の構造'!M$48</f>
        <v>66</v>
      </c>
      <c r="I46" s="182"/>
      <c r="J46" s="182"/>
      <c r="K46" s="182">
        <f>'実質公債費比率（分子）の構造'!N$48</f>
        <v>64</v>
      </c>
      <c r="L46" s="182"/>
      <c r="M46" s="182"/>
      <c r="N46" s="182">
        <f>'実質公債費比率（分子）の構造'!O$48</f>
        <v>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109</v>
      </c>
      <c r="C49" s="182"/>
      <c r="D49" s="182"/>
      <c r="E49" s="182">
        <f>'実質公債費比率（分子）の構造'!L$45</f>
        <v>95</v>
      </c>
      <c r="F49" s="182"/>
      <c r="G49" s="182"/>
      <c r="H49" s="182">
        <f>'実質公債費比率（分子）の構造'!M$45</f>
        <v>92</v>
      </c>
      <c r="I49" s="182"/>
      <c r="J49" s="182"/>
      <c r="K49" s="182">
        <f>'実質公債費比率（分子）の構造'!N$45</f>
        <v>96</v>
      </c>
      <c r="L49" s="182"/>
      <c r="M49" s="182"/>
      <c r="N49" s="182">
        <f>'実質公債費比率（分子）の構造'!O$45</f>
        <v>105</v>
      </c>
      <c r="O49" s="182"/>
      <c r="P49" s="182"/>
    </row>
    <row r="50" spans="1:16" x14ac:dyDescent="0.15">
      <c r="A50" s="182" t="s">
        <v>71</v>
      </c>
      <c r="B50" s="182" t="e">
        <f>NA()</f>
        <v>#N/A</v>
      </c>
      <c r="C50" s="182">
        <f>IF(ISNUMBER('実質公債費比率（分子）の構造'!K$53),'実質公債費比率（分子）の構造'!K$53,NA())</f>
        <v>56</v>
      </c>
      <c r="D50" s="182" t="e">
        <f>NA()</f>
        <v>#N/A</v>
      </c>
      <c r="E50" s="182" t="e">
        <f>NA()</f>
        <v>#N/A</v>
      </c>
      <c r="F50" s="182">
        <f>IF(ISNUMBER('実質公債費比率（分子）の構造'!L$53),'実質公債費比率（分子）の構造'!L$53,NA())</f>
        <v>58</v>
      </c>
      <c r="G50" s="182" t="e">
        <f>NA()</f>
        <v>#N/A</v>
      </c>
      <c r="H50" s="182" t="e">
        <f>NA()</f>
        <v>#N/A</v>
      </c>
      <c r="I50" s="182">
        <f>IF(ISNUMBER('実質公債費比率（分子）の構造'!M$53),'実質公債費比率（分子）の構造'!M$53,NA())</f>
        <v>65</v>
      </c>
      <c r="J50" s="182" t="e">
        <f>NA()</f>
        <v>#N/A</v>
      </c>
      <c r="K50" s="182" t="e">
        <f>NA()</f>
        <v>#N/A</v>
      </c>
      <c r="L50" s="182">
        <f>IF(ISNUMBER('実質公債費比率（分子）の構造'!N$53),'実質公債費比率（分子）の構造'!N$53,NA())</f>
        <v>52</v>
      </c>
      <c r="M50" s="182" t="e">
        <f>NA()</f>
        <v>#N/A</v>
      </c>
      <c r="N50" s="182" t="e">
        <f>NA()</f>
        <v>#N/A</v>
      </c>
      <c r="O50" s="182">
        <f>IF(ISNUMBER('実質公債費比率（分子）の構造'!O$53),'実質公債費比率（分子）の構造'!O$53,NA())</f>
        <v>64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994</v>
      </c>
      <c r="E56" s="181"/>
      <c r="F56" s="181"/>
      <c r="G56" s="181">
        <f>'将来負担比率（分子）の構造'!J$52</f>
        <v>981</v>
      </c>
      <c r="H56" s="181"/>
      <c r="I56" s="181"/>
      <c r="J56" s="181">
        <f>'将来負担比率（分子）の構造'!K$52</f>
        <v>1037</v>
      </c>
      <c r="K56" s="181"/>
      <c r="L56" s="181"/>
      <c r="M56" s="181">
        <f>'将来負担比率（分子）の構造'!L$52</f>
        <v>979</v>
      </c>
      <c r="N56" s="181"/>
      <c r="O56" s="181"/>
      <c r="P56" s="181">
        <f>'将来負担比率（分子）の構造'!M$52</f>
        <v>972</v>
      </c>
    </row>
    <row r="57" spans="1:16" x14ac:dyDescent="0.15">
      <c r="A57" s="181" t="s">
        <v>42</v>
      </c>
      <c r="B57" s="181"/>
      <c r="C57" s="181"/>
      <c r="D57" s="181">
        <f>'将来負担比率（分子）の構造'!I$51</f>
        <v>20</v>
      </c>
      <c r="E57" s="181"/>
      <c r="F57" s="181"/>
      <c r="G57" s="181">
        <f>'将来負担比率（分子）の構造'!J$51</f>
        <v>14</v>
      </c>
      <c r="H57" s="181"/>
      <c r="I57" s="181"/>
      <c r="J57" s="181">
        <f>'将来負担比率（分子）の構造'!K$51</f>
        <v>7</v>
      </c>
      <c r="K57" s="181"/>
      <c r="L57" s="181"/>
      <c r="M57" s="181">
        <f>'将来負担比率（分子）の構造'!L$51</f>
        <v>6</v>
      </c>
      <c r="N57" s="181"/>
      <c r="O57" s="181"/>
      <c r="P57" s="181">
        <f>'将来負担比率（分子）の構造'!M$51</f>
        <v>12</v>
      </c>
    </row>
    <row r="58" spans="1:16" x14ac:dyDescent="0.15">
      <c r="A58" s="181" t="s">
        <v>41</v>
      </c>
      <c r="B58" s="181"/>
      <c r="C58" s="181"/>
      <c r="D58" s="181">
        <f>'将来負担比率（分子）の構造'!I$50</f>
        <v>1173</v>
      </c>
      <c r="E58" s="181"/>
      <c r="F58" s="181"/>
      <c r="G58" s="181">
        <f>'将来負担比率（分子）の構造'!J$50</f>
        <v>1163</v>
      </c>
      <c r="H58" s="181"/>
      <c r="I58" s="181"/>
      <c r="J58" s="181">
        <f>'将来負担比率（分子）の構造'!K$50</f>
        <v>964</v>
      </c>
      <c r="K58" s="181"/>
      <c r="L58" s="181"/>
      <c r="M58" s="181">
        <f>'将来負担比率（分子）の構造'!L$50</f>
        <v>789</v>
      </c>
      <c r="N58" s="181"/>
      <c r="O58" s="181"/>
      <c r="P58" s="181">
        <f>'将来負担比率（分子）の構造'!M$50</f>
        <v>721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f>'将来負担比率（分子）の構造'!K$48</f>
        <v>44</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194</v>
      </c>
      <c r="C62" s="181"/>
      <c r="D62" s="181"/>
      <c r="E62" s="181">
        <f>'将来負担比率（分子）の構造'!J$45</f>
        <v>189</v>
      </c>
      <c r="F62" s="181"/>
      <c r="G62" s="181"/>
      <c r="H62" s="181">
        <f>'将来負担比率（分子）の構造'!K$45</f>
        <v>175</v>
      </c>
      <c r="I62" s="181"/>
      <c r="J62" s="181"/>
      <c r="K62" s="181">
        <f>'将来負担比率（分子）の構造'!L$45</f>
        <v>244</v>
      </c>
      <c r="L62" s="181"/>
      <c r="M62" s="181"/>
      <c r="N62" s="181">
        <f>'将来負担比率（分子）の構造'!M$45</f>
        <v>101</v>
      </c>
      <c r="O62" s="181"/>
      <c r="P62" s="181"/>
    </row>
    <row r="63" spans="1:16" x14ac:dyDescent="0.15">
      <c r="A63" s="181" t="s">
        <v>34</v>
      </c>
      <c r="B63" s="181">
        <f>'将来負担比率（分子）の構造'!I$44</f>
        <v>8</v>
      </c>
      <c r="C63" s="181"/>
      <c r="D63" s="181"/>
      <c r="E63" s="181">
        <f>'将来負担比率（分子）の構造'!J$44</f>
        <v>19</v>
      </c>
      <c r="F63" s="181"/>
      <c r="G63" s="181"/>
      <c r="H63" s="181">
        <f>'将来負担比率（分子）の構造'!K$44</f>
        <v>43</v>
      </c>
      <c r="I63" s="181"/>
      <c r="J63" s="181"/>
      <c r="K63" s="181">
        <f>'将来負担比率（分子）の構造'!L$44</f>
        <v>55</v>
      </c>
      <c r="L63" s="181"/>
      <c r="M63" s="181"/>
      <c r="N63" s="181">
        <f>'将来負担比率（分子）の構造'!M$44</f>
        <v>52</v>
      </c>
      <c r="O63" s="181"/>
      <c r="P63" s="181"/>
    </row>
    <row r="64" spans="1:16" x14ac:dyDescent="0.15">
      <c r="A64" s="181" t="s">
        <v>33</v>
      </c>
      <c r="B64" s="181">
        <f>'将来負担比率（分子）の構造'!I$43</f>
        <v>558</v>
      </c>
      <c r="C64" s="181"/>
      <c r="D64" s="181"/>
      <c r="E64" s="181">
        <f>'将来負担比率（分子）の構造'!J$43</f>
        <v>541</v>
      </c>
      <c r="F64" s="181"/>
      <c r="G64" s="181"/>
      <c r="H64" s="181">
        <f>'将来負担比率（分子）の構造'!K$43</f>
        <v>516</v>
      </c>
      <c r="I64" s="181"/>
      <c r="J64" s="181"/>
      <c r="K64" s="181">
        <f>'将来負担比率（分子）の構造'!L$43</f>
        <v>459</v>
      </c>
      <c r="L64" s="181"/>
      <c r="M64" s="181"/>
      <c r="N64" s="181">
        <f>'将来負担比率（分子）の構造'!M$43</f>
        <v>394</v>
      </c>
      <c r="O64" s="181"/>
      <c r="P64" s="181"/>
    </row>
    <row r="65" spans="1:16" x14ac:dyDescent="0.15">
      <c r="A65" s="181" t="s">
        <v>32</v>
      </c>
      <c r="B65" s="181">
        <f>'将来負担比率（分子）の構造'!I$42</f>
        <v>3</v>
      </c>
      <c r="C65" s="181"/>
      <c r="D65" s="181"/>
      <c r="E65" s="181">
        <f>'将来負担比率（分子）の構造'!J$42</f>
        <v>2</v>
      </c>
      <c r="F65" s="181"/>
      <c r="G65" s="181"/>
      <c r="H65" s="181">
        <f>'将来負担比率（分子）の構造'!K$42</f>
        <v>3</v>
      </c>
      <c r="I65" s="181"/>
      <c r="J65" s="181"/>
      <c r="K65" s="181">
        <f>'将来負担比率（分子）の構造'!L$42</f>
        <v>0</v>
      </c>
      <c r="L65" s="181"/>
      <c r="M65" s="181"/>
      <c r="N65" s="181">
        <f>'将来負担比率（分子）の構造'!M$42</f>
        <v>0</v>
      </c>
      <c r="O65" s="181"/>
      <c r="P65" s="181"/>
    </row>
    <row r="66" spans="1:16" x14ac:dyDescent="0.15">
      <c r="A66" s="181" t="s">
        <v>31</v>
      </c>
      <c r="B66" s="181">
        <f>'将来負担比率（分子）の構造'!I$41</f>
        <v>722</v>
      </c>
      <c r="C66" s="181"/>
      <c r="D66" s="181"/>
      <c r="E66" s="181">
        <f>'将来負担比率（分子）の構造'!J$41</f>
        <v>731</v>
      </c>
      <c r="F66" s="181"/>
      <c r="G66" s="181"/>
      <c r="H66" s="181">
        <f>'将来負担比率（分子）の構造'!K$41</f>
        <v>774</v>
      </c>
      <c r="I66" s="181"/>
      <c r="J66" s="181"/>
      <c r="K66" s="181">
        <f>'将来負担比率（分子）の構造'!L$41</f>
        <v>873</v>
      </c>
      <c r="L66" s="181"/>
      <c r="M66" s="181"/>
      <c r="N66" s="181">
        <f>'将来負担比率（分子）の構造'!M$41</f>
        <v>868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300</v>
      </c>
      <c r="C72" s="185">
        <f>基金残高に係る経年分析!G55</f>
        <v>165</v>
      </c>
      <c r="D72" s="185">
        <f>基金残高に係る経年分析!H55</f>
        <v>118</v>
      </c>
    </row>
    <row r="73" spans="1:16" x14ac:dyDescent="0.15">
      <c r="A73" s="184" t="s">
        <v>78</v>
      </c>
      <c r="B73" s="185">
        <f>基金残高に係る経年分析!F56</f>
        <v>254</v>
      </c>
      <c r="C73" s="185">
        <f>基金残高に係る経年分析!G56</f>
        <v>234</v>
      </c>
      <c r="D73" s="185">
        <f>基金残高に係る経年分析!H56</f>
        <v>211</v>
      </c>
    </row>
    <row r="74" spans="1:16" x14ac:dyDescent="0.15">
      <c r="A74" s="184" t="s">
        <v>79</v>
      </c>
      <c r="B74" s="185">
        <f>基金残高に係る経年分析!F57</f>
        <v>309</v>
      </c>
      <c r="C74" s="185">
        <f>基金残高に係る経年分析!G57</f>
        <v>284</v>
      </c>
      <c r="D74" s="185">
        <f>基金残高に係る経年分析!H57</f>
        <v>280</v>
      </c>
    </row>
  </sheetData>
  <sheetProtection algorithmName="SHA-512" hashValue="21YZ3YepNXwB8U5P7SXMDGF5H5wpmXa40Sm282tGuopiCXC0RK4QC/0R2/We45FeYx6Na2Cda/j9XckgUzZ4og==" saltValue="B4Et2rItAU2CFj3SpgQM1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226</v>
      </c>
      <c r="C5" s="745"/>
      <c r="D5" s="745"/>
      <c r="E5" s="745"/>
      <c r="F5" s="745"/>
      <c r="G5" s="745"/>
      <c r="H5" s="745"/>
      <c r="I5" s="745"/>
      <c r="J5" s="745"/>
      <c r="K5" s="745"/>
      <c r="L5" s="745"/>
      <c r="M5" s="745"/>
      <c r="N5" s="745"/>
      <c r="O5" s="745"/>
      <c r="P5" s="745"/>
      <c r="Q5" s="746"/>
      <c r="R5" s="733">
        <v>70032</v>
      </c>
      <c r="S5" s="734"/>
      <c r="T5" s="734"/>
      <c r="U5" s="734"/>
      <c r="V5" s="734"/>
      <c r="W5" s="734"/>
      <c r="X5" s="734"/>
      <c r="Y5" s="777"/>
      <c r="Z5" s="795">
        <v>5.7</v>
      </c>
      <c r="AA5" s="795"/>
      <c r="AB5" s="795"/>
      <c r="AC5" s="795"/>
      <c r="AD5" s="796">
        <v>70032</v>
      </c>
      <c r="AE5" s="796"/>
      <c r="AF5" s="796"/>
      <c r="AG5" s="796"/>
      <c r="AH5" s="796"/>
      <c r="AI5" s="796"/>
      <c r="AJ5" s="796"/>
      <c r="AK5" s="796"/>
      <c r="AL5" s="778">
        <v>11.4</v>
      </c>
      <c r="AM5" s="749"/>
      <c r="AN5" s="749"/>
      <c r="AO5" s="779"/>
      <c r="AP5" s="744" t="s">
        <v>227</v>
      </c>
      <c r="AQ5" s="745"/>
      <c r="AR5" s="745"/>
      <c r="AS5" s="745"/>
      <c r="AT5" s="745"/>
      <c r="AU5" s="745"/>
      <c r="AV5" s="745"/>
      <c r="AW5" s="745"/>
      <c r="AX5" s="745"/>
      <c r="AY5" s="745"/>
      <c r="AZ5" s="745"/>
      <c r="BA5" s="745"/>
      <c r="BB5" s="745"/>
      <c r="BC5" s="745"/>
      <c r="BD5" s="745"/>
      <c r="BE5" s="745"/>
      <c r="BF5" s="746"/>
      <c r="BG5" s="678">
        <v>58931</v>
      </c>
      <c r="BH5" s="679"/>
      <c r="BI5" s="679"/>
      <c r="BJ5" s="679"/>
      <c r="BK5" s="679"/>
      <c r="BL5" s="679"/>
      <c r="BM5" s="679"/>
      <c r="BN5" s="680"/>
      <c r="BO5" s="715">
        <v>84.1</v>
      </c>
      <c r="BP5" s="715"/>
      <c r="BQ5" s="715"/>
      <c r="BR5" s="715"/>
      <c r="BS5" s="716">
        <v>4615</v>
      </c>
      <c r="BT5" s="716"/>
      <c r="BU5" s="716"/>
      <c r="BV5" s="716"/>
      <c r="BW5" s="716"/>
      <c r="BX5" s="716"/>
      <c r="BY5" s="716"/>
      <c r="BZ5" s="716"/>
      <c r="CA5" s="716"/>
      <c r="CB5" s="775"/>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15295</v>
      </c>
      <c r="S6" s="679"/>
      <c r="T6" s="679"/>
      <c r="U6" s="679"/>
      <c r="V6" s="679"/>
      <c r="W6" s="679"/>
      <c r="X6" s="679"/>
      <c r="Y6" s="680"/>
      <c r="Z6" s="715">
        <v>1.3</v>
      </c>
      <c r="AA6" s="715"/>
      <c r="AB6" s="715"/>
      <c r="AC6" s="715"/>
      <c r="AD6" s="716">
        <v>15295</v>
      </c>
      <c r="AE6" s="716"/>
      <c r="AF6" s="716"/>
      <c r="AG6" s="716"/>
      <c r="AH6" s="716"/>
      <c r="AI6" s="716"/>
      <c r="AJ6" s="716"/>
      <c r="AK6" s="716"/>
      <c r="AL6" s="681">
        <v>2.5</v>
      </c>
      <c r="AM6" s="682"/>
      <c r="AN6" s="682"/>
      <c r="AO6" s="717"/>
      <c r="AP6" s="675" t="s">
        <v>232</v>
      </c>
      <c r="AQ6" s="676"/>
      <c r="AR6" s="676"/>
      <c r="AS6" s="676"/>
      <c r="AT6" s="676"/>
      <c r="AU6" s="676"/>
      <c r="AV6" s="676"/>
      <c r="AW6" s="676"/>
      <c r="AX6" s="676"/>
      <c r="AY6" s="676"/>
      <c r="AZ6" s="676"/>
      <c r="BA6" s="676"/>
      <c r="BB6" s="676"/>
      <c r="BC6" s="676"/>
      <c r="BD6" s="676"/>
      <c r="BE6" s="676"/>
      <c r="BF6" s="677"/>
      <c r="BG6" s="678">
        <v>58931</v>
      </c>
      <c r="BH6" s="679"/>
      <c r="BI6" s="679"/>
      <c r="BJ6" s="679"/>
      <c r="BK6" s="679"/>
      <c r="BL6" s="679"/>
      <c r="BM6" s="679"/>
      <c r="BN6" s="680"/>
      <c r="BO6" s="715">
        <v>84.1</v>
      </c>
      <c r="BP6" s="715"/>
      <c r="BQ6" s="715"/>
      <c r="BR6" s="715"/>
      <c r="BS6" s="716">
        <v>4615</v>
      </c>
      <c r="BT6" s="716"/>
      <c r="BU6" s="716"/>
      <c r="BV6" s="716"/>
      <c r="BW6" s="716"/>
      <c r="BX6" s="716"/>
      <c r="BY6" s="716"/>
      <c r="BZ6" s="716"/>
      <c r="CA6" s="716"/>
      <c r="CB6" s="775"/>
      <c r="CD6" s="736" t="s">
        <v>233</v>
      </c>
      <c r="CE6" s="737"/>
      <c r="CF6" s="737"/>
      <c r="CG6" s="737"/>
      <c r="CH6" s="737"/>
      <c r="CI6" s="737"/>
      <c r="CJ6" s="737"/>
      <c r="CK6" s="737"/>
      <c r="CL6" s="737"/>
      <c r="CM6" s="737"/>
      <c r="CN6" s="737"/>
      <c r="CO6" s="737"/>
      <c r="CP6" s="737"/>
      <c r="CQ6" s="738"/>
      <c r="CR6" s="678">
        <v>16837</v>
      </c>
      <c r="CS6" s="679"/>
      <c r="CT6" s="679"/>
      <c r="CU6" s="679"/>
      <c r="CV6" s="679"/>
      <c r="CW6" s="679"/>
      <c r="CX6" s="679"/>
      <c r="CY6" s="680"/>
      <c r="CZ6" s="778">
        <v>1.4</v>
      </c>
      <c r="DA6" s="749"/>
      <c r="DB6" s="749"/>
      <c r="DC6" s="781"/>
      <c r="DD6" s="684" t="s">
        <v>234</v>
      </c>
      <c r="DE6" s="679"/>
      <c r="DF6" s="679"/>
      <c r="DG6" s="679"/>
      <c r="DH6" s="679"/>
      <c r="DI6" s="679"/>
      <c r="DJ6" s="679"/>
      <c r="DK6" s="679"/>
      <c r="DL6" s="679"/>
      <c r="DM6" s="679"/>
      <c r="DN6" s="679"/>
      <c r="DO6" s="679"/>
      <c r="DP6" s="680"/>
      <c r="DQ6" s="684">
        <v>16837</v>
      </c>
      <c r="DR6" s="679"/>
      <c r="DS6" s="679"/>
      <c r="DT6" s="679"/>
      <c r="DU6" s="679"/>
      <c r="DV6" s="679"/>
      <c r="DW6" s="679"/>
      <c r="DX6" s="679"/>
      <c r="DY6" s="679"/>
      <c r="DZ6" s="679"/>
      <c r="EA6" s="679"/>
      <c r="EB6" s="679"/>
      <c r="EC6" s="722"/>
    </row>
    <row r="7" spans="2:143" ht="11.25" customHeight="1" x14ac:dyDescent="0.15">
      <c r="B7" s="675" t="s">
        <v>235</v>
      </c>
      <c r="C7" s="676"/>
      <c r="D7" s="676"/>
      <c r="E7" s="676"/>
      <c r="F7" s="676"/>
      <c r="G7" s="676"/>
      <c r="H7" s="676"/>
      <c r="I7" s="676"/>
      <c r="J7" s="676"/>
      <c r="K7" s="676"/>
      <c r="L7" s="676"/>
      <c r="M7" s="676"/>
      <c r="N7" s="676"/>
      <c r="O7" s="676"/>
      <c r="P7" s="676"/>
      <c r="Q7" s="677"/>
      <c r="R7" s="678">
        <v>33</v>
      </c>
      <c r="S7" s="679"/>
      <c r="T7" s="679"/>
      <c r="U7" s="679"/>
      <c r="V7" s="679"/>
      <c r="W7" s="679"/>
      <c r="X7" s="679"/>
      <c r="Y7" s="680"/>
      <c r="Z7" s="715">
        <v>0</v>
      </c>
      <c r="AA7" s="715"/>
      <c r="AB7" s="715"/>
      <c r="AC7" s="715"/>
      <c r="AD7" s="716">
        <v>33</v>
      </c>
      <c r="AE7" s="716"/>
      <c r="AF7" s="716"/>
      <c r="AG7" s="716"/>
      <c r="AH7" s="716"/>
      <c r="AI7" s="716"/>
      <c r="AJ7" s="716"/>
      <c r="AK7" s="716"/>
      <c r="AL7" s="681">
        <v>0</v>
      </c>
      <c r="AM7" s="682"/>
      <c r="AN7" s="682"/>
      <c r="AO7" s="717"/>
      <c r="AP7" s="675" t="s">
        <v>236</v>
      </c>
      <c r="AQ7" s="676"/>
      <c r="AR7" s="676"/>
      <c r="AS7" s="676"/>
      <c r="AT7" s="676"/>
      <c r="AU7" s="676"/>
      <c r="AV7" s="676"/>
      <c r="AW7" s="676"/>
      <c r="AX7" s="676"/>
      <c r="AY7" s="676"/>
      <c r="AZ7" s="676"/>
      <c r="BA7" s="676"/>
      <c r="BB7" s="676"/>
      <c r="BC7" s="676"/>
      <c r="BD7" s="676"/>
      <c r="BE7" s="676"/>
      <c r="BF7" s="677"/>
      <c r="BG7" s="678">
        <v>18092</v>
      </c>
      <c r="BH7" s="679"/>
      <c r="BI7" s="679"/>
      <c r="BJ7" s="679"/>
      <c r="BK7" s="679"/>
      <c r="BL7" s="679"/>
      <c r="BM7" s="679"/>
      <c r="BN7" s="680"/>
      <c r="BO7" s="715">
        <v>25.8</v>
      </c>
      <c r="BP7" s="715"/>
      <c r="BQ7" s="715"/>
      <c r="BR7" s="715"/>
      <c r="BS7" s="716" t="s">
        <v>234</v>
      </c>
      <c r="BT7" s="716"/>
      <c r="BU7" s="716"/>
      <c r="BV7" s="716"/>
      <c r="BW7" s="716"/>
      <c r="BX7" s="716"/>
      <c r="BY7" s="716"/>
      <c r="BZ7" s="716"/>
      <c r="CA7" s="716"/>
      <c r="CB7" s="775"/>
      <c r="CD7" s="711" t="s">
        <v>237</v>
      </c>
      <c r="CE7" s="712"/>
      <c r="CF7" s="712"/>
      <c r="CG7" s="712"/>
      <c r="CH7" s="712"/>
      <c r="CI7" s="712"/>
      <c r="CJ7" s="712"/>
      <c r="CK7" s="712"/>
      <c r="CL7" s="712"/>
      <c r="CM7" s="712"/>
      <c r="CN7" s="712"/>
      <c r="CO7" s="712"/>
      <c r="CP7" s="712"/>
      <c r="CQ7" s="713"/>
      <c r="CR7" s="678">
        <v>228366</v>
      </c>
      <c r="CS7" s="679"/>
      <c r="CT7" s="679"/>
      <c r="CU7" s="679"/>
      <c r="CV7" s="679"/>
      <c r="CW7" s="679"/>
      <c r="CX7" s="679"/>
      <c r="CY7" s="680"/>
      <c r="CZ7" s="715">
        <v>19.100000000000001</v>
      </c>
      <c r="DA7" s="715"/>
      <c r="DB7" s="715"/>
      <c r="DC7" s="715"/>
      <c r="DD7" s="684">
        <v>5865</v>
      </c>
      <c r="DE7" s="679"/>
      <c r="DF7" s="679"/>
      <c r="DG7" s="679"/>
      <c r="DH7" s="679"/>
      <c r="DI7" s="679"/>
      <c r="DJ7" s="679"/>
      <c r="DK7" s="679"/>
      <c r="DL7" s="679"/>
      <c r="DM7" s="679"/>
      <c r="DN7" s="679"/>
      <c r="DO7" s="679"/>
      <c r="DP7" s="680"/>
      <c r="DQ7" s="684">
        <v>207783</v>
      </c>
      <c r="DR7" s="679"/>
      <c r="DS7" s="679"/>
      <c r="DT7" s="679"/>
      <c r="DU7" s="679"/>
      <c r="DV7" s="679"/>
      <c r="DW7" s="679"/>
      <c r="DX7" s="679"/>
      <c r="DY7" s="679"/>
      <c r="DZ7" s="679"/>
      <c r="EA7" s="679"/>
      <c r="EB7" s="679"/>
      <c r="EC7" s="722"/>
    </row>
    <row r="8" spans="2:143" ht="11.25" customHeight="1" x14ac:dyDescent="0.15">
      <c r="B8" s="675" t="s">
        <v>238</v>
      </c>
      <c r="C8" s="676"/>
      <c r="D8" s="676"/>
      <c r="E8" s="676"/>
      <c r="F8" s="676"/>
      <c r="G8" s="676"/>
      <c r="H8" s="676"/>
      <c r="I8" s="676"/>
      <c r="J8" s="676"/>
      <c r="K8" s="676"/>
      <c r="L8" s="676"/>
      <c r="M8" s="676"/>
      <c r="N8" s="676"/>
      <c r="O8" s="676"/>
      <c r="P8" s="676"/>
      <c r="Q8" s="677"/>
      <c r="R8" s="678">
        <v>151</v>
      </c>
      <c r="S8" s="679"/>
      <c r="T8" s="679"/>
      <c r="U8" s="679"/>
      <c r="V8" s="679"/>
      <c r="W8" s="679"/>
      <c r="X8" s="679"/>
      <c r="Y8" s="680"/>
      <c r="Z8" s="715">
        <v>0</v>
      </c>
      <c r="AA8" s="715"/>
      <c r="AB8" s="715"/>
      <c r="AC8" s="715"/>
      <c r="AD8" s="716">
        <v>151</v>
      </c>
      <c r="AE8" s="716"/>
      <c r="AF8" s="716"/>
      <c r="AG8" s="716"/>
      <c r="AH8" s="716"/>
      <c r="AI8" s="716"/>
      <c r="AJ8" s="716"/>
      <c r="AK8" s="716"/>
      <c r="AL8" s="681">
        <v>0</v>
      </c>
      <c r="AM8" s="682"/>
      <c r="AN8" s="682"/>
      <c r="AO8" s="717"/>
      <c r="AP8" s="675" t="s">
        <v>239</v>
      </c>
      <c r="AQ8" s="676"/>
      <c r="AR8" s="676"/>
      <c r="AS8" s="676"/>
      <c r="AT8" s="676"/>
      <c r="AU8" s="676"/>
      <c r="AV8" s="676"/>
      <c r="AW8" s="676"/>
      <c r="AX8" s="676"/>
      <c r="AY8" s="676"/>
      <c r="AZ8" s="676"/>
      <c r="BA8" s="676"/>
      <c r="BB8" s="676"/>
      <c r="BC8" s="676"/>
      <c r="BD8" s="676"/>
      <c r="BE8" s="676"/>
      <c r="BF8" s="677"/>
      <c r="BG8" s="678">
        <v>1299</v>
      </c>
      <c r="BH8" s="679"/>
      <c r="BI8" s="679"/>
      <c r="BJ8" s="679"/>
      <c r="BK8" s="679"/>
      <c r="BL8" s="679"/>
      <c r="BM8" s="679"/>
      <c r="BN8" s="680"/>
      <c r="BO8" s="715">
        <v>1.9</v>
      </c>
      <c r="BP8" s="715"/>
      <c r="BQ8" s="715"/>
      <c r="BR8" s="715"/>
      <c r="BS8" s="684" t="s">
        <v>234</v>
      </c>
      <c r="BT8" s="679"/>
      <c r="BU8" s="679"/>
      <c r="BV8" s="679"/>
      <c r="BW8" s="679"/>
      <c r="BX8" s="679"/>
      <c r="BY8" s="679"/>
      <c r="BZ8" s="679"/>
      <c r="CA8" s="679"/>
      <c r="CB8" s="722"/>
      <c r="CD8" s="711" t="s">
        <v>240</v>
      </c>
      <c r="CE8" s="712"/>
      <c r="CF8" s="712"/>
      <c r="CG8" s="712"/>
      <c r="CH8" s="712"/>
      <c r="CI8" s="712"/>
      <c r="CJ8" s="712"/>
      <c r="CK8" s="712"/>
      <c r="CL8" s="712"/>
      <c r="CM8" s="712"/>
      <c r="CN8" s="712"/>
      <c r="CO8" s="712"/>
      <c r="CP8" s="712"/>
      <c r="CQ8" s="713"/>
      <c r="CR8" s="678">
        <v>144413</v>
      </c>
      <c r="CS8" s="679"/>
      <c r="CT8" s="679"/>
      <c r="CU8" s="679"/>
      <c r="CV8" s="679"/>
      <c r="CW8" s="679"/>
      <c r="CX8" s="679"/>
      <c r="CY8" s="680"/>
      <c r="CZ8" s="715">
        <v>12.1</v>
      </c>
      <c r="DA8" s="715"/>
      <c r="DB8" s="715"/>
      <c r="DC8" s="715"/>
      <c r="DD8" s="684">
        <v>8724</v>
      </c>
      <c r="DE8" s="679"/>
      <c r="DF8" s="679"/>
      <c r="DG8" s="679"/>
      <c r="DH8" s="679"/>
      <c r="DI8" s="679"/>
      <c r="DJ8" s="679"/>
      <c r="DK8" s="679"/>
      <c r="DL8" s="679"/>
      <c r="DM8" s="679"/>
      <c r="DN8" s="679"/>
      <c r="DO8" s="679"/>
      <c r="DP8" s="680"/>
      <c r="DQ8" s="684">
        <v>109579</v>
      </c>
      <c r="DR8" s="679"/>
      <c r="DS8" s="679"/>
      <c r="DT8" s="679"/>
      <c r="DU8" s="679"/>
      <c r="DV8" s="679"/>
      <c r="DW8" s="679"/>
      <c r="DX8" s="679"/>
      <c r="DY8" s="679"/>
      <c r="DZ8" s="679"/>
      <c r="EA8" s="679"/>
      <c r="EB8" s="679"/>
      <c r="EC8" s="722"/>
    </row>
    <row r="9" spans="2:143" ht="11.25" customHeight="1" x14ac:dyDescent="0.15">
      <c r="B9" s="675" t="s">
        <v>241</v>
      </c>
      <c r="C9" s="676"/>
      <c r="D9" s="676"/>
      <c r="E9" s="676"/>
      <c r="F9" s="676"/>
      <c r="G9" s="676"/>
      <c r="H9" s="676"/>
      <c r="I9" s="676"/>
      <c r="J9" s="676"/>
      <c r="K9" s="676"/>
      <c r="L9" s="676"/>
      <c r="M9" s="676"/>
      <c r="N9" s="676"/>
      <c r="O9" s="676"/>
      <c r="P9" s="676"/>
      <c r="Q9" s="677"/>
      <c r="R9" s="678">
        <v>86</v>
      </c>
      <c r="S9" s="679"/>
      <c r="T9" s="679"/>
      <c r="U9" s="679"/>
      <c r="V9" s="679"/>
      <c r="W9" s="679"/>
      <c r="X9" s="679"/>
      <c r="Y9" s="680"/>
      <c r="Z9" s="715">
        <v>0</v>
      </c>
      <c r="AA9" s="715"/>
      <c r="AB9" s="715"/>
      <c r="AC9" s="715"/>
      <c r="AD9" s="716">
        <v>86</v>
      </c>
      <c r="AE9" s="716"/>
      <c r="AF9" s="716"/>
      <c r="AG9" s="716"/>
      <c r="AH9" s="716"/>
      <c r="AI9" s="716"/>
      <c r="AJ9" s="716"/>
      <c r="AK9" s="716"/>
      <c r="AL9" s="681">
        <v>0</v>
      </c>
      <c r="AM9" s="682"/>
      <c r="AN9" s="682"/>
      <c r="AO9" s="717"/>
      <c r="AP9" s="675" t="s">
        <v>242</v>
      </c>
      <c r="AQ9" s="676"/>
      <c r="AR9" s="676"/>
      <c r="AS9" s="676"/>
      <c r="AT9" s="676"/>
      <c r="AU9" s="676"/>
      <c r="AV9" s="676"/>
      <c r="AW9" s="676"/>
      <c r="AX9" s="676"/>
      <c r="AY9" s="676"/>
      <c r="AZ9" s="676"/>
      <c r="BA9" s="676"/>
      <c r="BB9" s="676"/>
      <c r="BC9" s="676"/>
      <c r="BD9" s="676"/>
      <c r="BE9" s="676"/>
      <c r="BF9" s="677"/>
      <c r="BG9" s="678">
        <v>12871</v>
      </c>
      <c r="BH9" s="679"/>
      <c r="BI9" s="679"/>
      <c r="BJ9" s="679"/>
      <c r="BK9" s="679"/>
      <c r="BL9" s="679"/>
      <c r="BM9" s="679"/>
      <c r="BN9" s="680"/>
      <c r="BO9" s="715">
        <v>18.399999999999999</v>
      </c>
      <c r="BP9" s="715"/>
      <c r="BQ9" s="715"/>
      <c r="BR9" s="715"/>
      <c r="BS9" s="684" t="s">
        <v>234</v>
      </c>
      <c r="BT9" s="679"/>
      <c r="BU9" s="679"/>
      <c r="BV9" s="679"/>
      <c r="BW9" s="679"/>
      <c r="BX9" s="679"/>
      <c r="BY9" s="679"/>
      <c r="BZ9" s="679"/>
      <c r="CA9" s="679"/>
      <c r="CB9" s="722"/>
      <c r="CD9" s="711" t="s">
        <v>243</v>
      </c>
      <c r="CE9" s="712"/>
      <c r="CF9" s="712"/>
      <c r="CG9" s="712"/>
      <c r="CH9" s="712"/>
      <c r="CI9" s="712"/>
      <c r="CJ9" s="712"/>
      <c r="CK9" s="712"/>
      <c r="CL9" s="712"/>
      <c r="CM9" s="712"/>
      <c r="CN9" s="712"/>
      <c r="CO9" s="712"/>
      <c r="CP9" s="712"/>
      <c r="CQ9" s="713"/>
      <c r="CR9" s="678">
        <v>111359</v>
      </c>
      <c r="CS9" s="679"/>
      <c r="CT9" s="679"/>
      <c r="CU9" s="679"/>
      <c r="CV9" s="679"/>
      <c r="CW9" s="679"/>
      <c r="CX9" s="679"/>
      <c r="CY9" s="680"/>
      <c r="CZ9" s="715">
        <v>9.3000000000000007</v>
      </c>
      <c r="DA9" s="715"/>
      <c r="DB9" s="715"/>
      <c r="DC9" s="715"/>
      <c r="DD9" s="684" t="s">
        <v>244</v>
      </c>
      <c r="DE9" s="679"/>
      <c r="DF9" s="679"/>
      <c r="DG9" s="679"/>
      <c r="DH9" s="679"/>
      <c r="DI9" s="679"/>
      <c r="DJ9" s="679"/>
      <c r="DK9" s="679"/>
      <c r="DL9" s="679"/>
      <c r="DM9" s="679"/>
      <c r="DN9" s="679"/>
      <c r="DO9" s="679"/>
      <c r="DP9" s="680"/>
      <c r="DQ9" s="684">
        <v>77734</v>
      </c>
      <c r="DR9" s="679"/>
      <c r="DS9" s="679"/>
      <c r="DT9" s="679"/>
      <c r="DU9" s="679"/>
      <c r="DV9" s="679"/>
      <c r="DW9" s="679"/>
      <c r="DX9" s="679"/>
      <c r="DY9" s="679"/>
      <c r="DZ9" s="679"/>
      <c r="EA9" s="679"/>
      <c r="EB9" s="679"/>
      <c r="EC9" s="722"/>
    </row>
    <row r="10" spans="2:143" ht="11.25" customHeight="1" x14ac:dyDescent="0.15">
      <c r="B10" s="675" t="s">
        <v>245</v>
      </c>
      <c r="C10" s="676"/>
      <c r="D10" s="676"/>
      <c r="E10" s="676"/>
      <c r="F10" s="676"/>
      <c r="G10" s="676"/>
      <c r="H10" s="676"/>
      <c r="I10" s="676"/>
      <c r="J10" s="676"/>
      <c r="K10" s="676"/>
      <c r="L10" s="676"/>
      <c r="M10" s="676"/>
      <c r="N10" s="676"/>
      <c r="O10" s="676"/>
      <c r="P10" s="676"/>
      <c r="Q10" s="677"/>
      <c r="R10" s="678" t="s">
        <v>234</v>
      </c>
      <c r="S10" s="679"/>
      <c r="T10" s="679"/>
      <c r="U10" s="679"/>
      <c r="V10" s="679"/>
      <c r="W10" s="679"/>
      <c r="X10" s="679"/>
      <c r="Y10" s="680"/>
      <c r="Z10" s="715" t="s">
        <v>234</v>
      </c>
      <c r="AA10" s="715"/>
      <c r="AB10" s="715"/>
      <c r="AC10" s="715"/>
      <c r="AD10" s="716" t="s">
        <v>234</v>
      </c>
      <c r="AE10" s="716"/>
      <c r="AF10" s="716"/>
      <c r="AG10" s="716"/>
      <c r="AH10" s="716"/>
      <c r="AI10" s="716"/>
      <c r="AJ10" s="716"/>
      <c r="AK10" s="716"/>
      <c r="AL10" s="681" t="s">
        <v>244</v>
      </c>
      <c r="AM10" s="682"/>
      <c r="AN10" s="682"/>
      <c r="AO10" s="717"/>
      <c r="AP10" s="675" t="s">
        <v>246</v>
      </c>
      <c r="AQ10" s="676"/>
      <c r="AR10" s="676"/>
      <c r="AS10" s="676"/>
      <c r="AT10" s="676"/>
      <c r="AU10" s="676"/>
      <c r="AV10" s="676"/>
      <c r="AW10" s="676"/>
      <c r="AX10" s="676"/>
      <c r="AY10" s="676"/>
      <c r="AZ10" s="676"/>
      <c r="BA10" s="676"/>
      <c r="BB10" s="676"/>
      <c r="BC10" s="676"/>
      <c r="BD10" s="676"/>
      <c r="BE10" s="676"/>
      <c r="BF10" s="677"/>
      <c r="BG10" s="678">
        <v>3164</v>
      </c>
      <c r="BH10" s="679"/>
      <c r="BI10" s="679"/>
      <c r="BJ10" s="679"/>
      <c r="BK10" s="679"/>
      <c r="BL10" s="679"/>
      <c r="BM10" s="679"/>
      <c r="BN10" s="680"/>
      <c r="BO10" s="715">
        <v>4.5</v>
      </c>
      <c r="BP10" s="715"/>
      <c r="BQ10" s="715"/>
      <c r="BR10" s="715"/>
      <c r="BS10" s="684" t="s">
        <v>234</v>
      </c>
      <c r="BT10" s="679"/>
      <c r="BU10" s="679"/>
      <c r="BV10" s="679"/>
      <c r="BW10" s="679"/>
      <c r="BX10" s="679"/>
      <c r="BY10" s="679"/>
      <c r="BZ10" s="679"/>
      <c r="CA10" s="679"/>
      <c r="CB10" s="722"/>
      <c r="CD10" s="711" t="s">
        <v>247</v>
      </c>
      <c r="CE10" s="712"/>
      <c r="CF10" s="712"/>
      <c r="CG10" s="712"/>
      <c r="CH10" s="712"/>
      <c r="CI10" s="712"/>
      <c r="CJ10" s="712"/>
      <c r="CK10" s="712"/>
      <c r="CL10" s="712"/>
      <c r="CM10" s="712"/>
      <c r="CN10" s="712"/>
      <c r="CO10" s="712"/>
      <c r="CP10" s="712"/>
      <c r="CQ10" s="713"/>
      <c r="CR10" s="678">
        <v>611</v>
      </c>
      <c r="CS10" s="679"/>
      <c r="CT10" s="679"/>
      <c r="CU10" s="679"/>
      <c r="CV10" s="679"/>
      <c r="CW10" s="679"/>
      <c r="CX10" s="679"/>
      <c r="CY10" s="680"/>
      <c r="CZ10" s="715">
        <v>0.1</v>
      </c>
      <c r="DA10" s="715"/>
      <c r="DB10" s="715"/>
      <c r="DC10" s="715"/>
      <c r="DD10" s="684" t="s">
        <v>234</v>
      </c>
      <c r="DE10" s="679"/>
      <c r="DF10" s="679"/>
      <c r="DG10" s="679"/>
      <c r="DH10" s="679"/>
      <c r="DI10" s="679"/>
      <c r="DJ10" s="679"/>
      <c r="DK10" s="679"/>
      <c r="DL10" s="679"/>
      <c r="DM10" s="679"/>
      <c r="DN10" s="679"/>
      <c r="DO10" s="679"/>
      <c r="DP10" s="680"/>
      <c r="DQ10" s="684">
        <v>611</v>
      </c>
      <c r="DR10" s="679"/>
      <c r="DS10" s="679"/>
      <c r="DT10" s="679"/>
      <c r="DU10" s="679"/>
      <c r="DV10" s="679"/>
      <c r="DW10" s="679"/>
      <c r="DX10" s="679"/>
      <c r="DY10" s="679"/>
      <c r="DZ10" s="679"/>
      <c r="EA10" s="679"/>
      <c r="EB10" s="679"/>
      <c r="EC10" s="722"/>
    </row>
    <row r="11" spans="2:143" ht="11.25" customHeight="1" x14ac:dyDescent="0.15">
      <c r="B11" s="675" t="s">
        <v>248</v>
      </c>
      <c r="C11" s="676"/>
      <c r="D11" s="676"/>
      <c r="E11" s="676"/>
      <c r="F11" s="676"/>
      <c r="G11" s="676"/>
      <c r="H11" s="676"/>
      <c r="I11" s="676"/>
      <c r="J11" s="676"/>
      <c r="K11" s="676"/>
      <c r="L11" s="676"/>
      <c r="M11" s="676"/>
      <c r="N11" s="676"/>
      <c r="O11" s="676"/>
      <c r="P11" s="676"/>
      <c r="Q11" s="677"/>
      <c r="R11" s="678">
        <v>11048</v>
      </c>
      <c r="S11" s="679"/>
      <c r="T11" s="679"/>
      <c r="U11" s="679"/>
      <c r="V11" s="679"/>
      <c r="W11" s="679"/>
      <c r="X11" s="679"/>
      <c r="Y11" s="680"/>
      <c r="Z11" s="681">
        <v>0.9</v>
      </c>
      <c r="AA11" s="682"/>
      <c r="AB11" s="682"/>
      <c r="AC11" s="683"/>
      <c r="AD11" s="684">
        <v>11048</v>
      </c>
      <c r="AE11" s="679"/>
      <c r="AF11" s="679"/>
      <c r="AG11" s="679"/>
      <c r="AH11" s="679"/>
      <c r="AI11" s="679"/>
      <c r="AJ11" s="679"/>
      <c r="AK11" s="680"/>
      <c r="AL11" s="681">
        <v>1.8</v>
      </c>
      <c r="AM11" s="682"/>
      <c r="AN11" s="682"/>
      <c r="AO11" s="717"/>
      <c r="AP11" s="675" t="s">
        <v>249</v>
      </c>
      <c r="AQ11" s="676"/>
      <c r="AR11" s="676"/>
      <c r="AS11" s="676"/>
      <c r="AT11" s="676"/>
      <c r="AU11" s="676"/>
      <c r="AV11" s="676"/>
      <c r="AW11" s="676"/>
      <c r="AX11" s="676"/>
      <c r="AY11" s="676"/>
      <c r="AZ11" s="676"/>
      <c r="BA11" s="676"/>
      <c r="BB11" s="676"/>
      <c r="BC11" s="676"/>
      <c r="BD11" s="676"/>
      <c r="BE11" s="676"/>
      <c r="BF11" s="677"/>
      <c r="BG11" s="678">
        <v>758</v>
      </c>
      <c r="BH11" s="679"/>
      <c r="BI11" s="679"/>
      <c r="BJ11" s="679"/>
      <c r="BK11" s="679"/>
      <c r="BL11" s="679"/>
      <c r="BM11" s="679"/>
      <c r="BN11" s="680"/>
      <c r="BO11" s="715">
        <v>1.1000000000000001</v>
      </c>
      <c r="BP11" s="715"/>
      <c r="BQ11" s="715"/>
      <c r="BR11" s="715"/>
      <c r="BS11" s="684" t="s">
        <v>244</v>
      </c>
      <c r="BT11" s="679"/>
      <c r="BU11" s="679"/>
      <c r="BV11" s="679"/>
      <c r="BW11" s="679"/>
      <c r="BX11" s="679"/>
      <c r="BY11" s="679"/>
      <c r="BZ11" s="679"/>
      <c r="CA11" s="679"/>
      <c r="CB11" s="722"/>
      <c r="CD11" s="711" t="s">
        <v>250</v>
      </c>
      <c r="CE11" s="712"/>
      <c r="CF11" s="712"/>
      <c r="CG11" s="712"/>
      <c r="CH11" s="712"/>
      <c r="CI11" s="712"/>
      <c r="CJ11" s="712"/>
      <c r="CK11" s="712"/>
      <c r="CL11" s="712"/>
      <c r="CM11" s="712"/>
      <c r="CN11" s="712"/>
      <c r="CO11" s="712"/>
      <c r="CP11" s="712"/>
      <c r="CQ11" s="713"/>
      <c r="CR11" s="678">
        <v>103386</v>
      </c>
      <c r="CS11" s="679"/>
      <c r="CT11" s="679"/>
      <c r="CU11" s="679"/>
      <c r="CV11" s="679"/>
      <c r="CW11" s="679"/>
      <c r="CX11" s="679"/>
      <c r="CY11" s="680"/>
      <c r="CZ11" s="715">
        <v>8.6999999999999993</v>
      </c>
      <c r="DA11" s="715"/>
      <c r="DB11" s="715"/>
      <c r="DC11" s="715"/>
      <c r="DD11" s="684">
        <v>26980</v>
      </c>
      <c r="DE11" s="679"/>
      <c r="DF11" s="679"/>
      <c r="DG11" s="679"/>
      <c r="DH11" s="679"/>
      <c r="DI11" s="679"/>
      <c r="DJ11" s="679"/>
      <c r="DK11" s="679"/>
      <c r="DL11" s="679"/>
      <c r="DM11" s="679"/>
      <c r="DN11" s="679"/>
      <c r="DO11" s="679"/>
      <c r="DP11" s="680"/>
      <c r="DQ11" s="684">
        <v>72811</v>
      </c>
      <c r="DR11" s="679"/>
      <c r="DS11" s="679"/>
      <c r="DT11" s="679"/>
      <c r="DU11" s="679"/>
      <c r="DV11" s="679"/>
      <c r="DW11" s="679"/>
      <c r="DX11" s="679"/>
      <c r="DY11" s="679"/>
      <c r="DZ11" s="679"/>
      <c r="EA11" s="679"/>
      <c r="EB11" s="679"/>
      <c r="EC11" s="722"/>
    </row>
    <row r="12" spans="2:143" ht="11.25" customHeight="1" x14ac:dyDescent="0.15">
      <c r="B12" s="675" t="s">
        <v>251</v>
      </c>
      <c r="C12" s="676"/>
      <c r="D12" s="676"/>
      <c r="E12" s="676"/>
      <c r="F12" s="676"/>
      <c r="G12" s="676"/>
      <c r="H12" s="676"/>
      <c r="I12" s="676"/>
      <c r="J12" s="676"/>
      <c r="K12" s="676"/>
      <c r="L12" s="676"/>
      <c r="M12" s="676"/>
      <c r="N12" s="676"/>
      <c r="O12" s="676"/>
      <c r="P12" s="676"/>
      <c r="Q12" s="677"/>
      <c r="R12" s="678">
        <v>3793</v>
      </c>
      <c r="S12" s="679"/>
      <c r="T12" s="679"/>
      <c r="U12" s="679"/>
      <c r="V12" s="679"/>
      <c r="W12" s="679"/>
      <c r="X12" s="679"/>
      <c r="Y12" s="680"/>
      <c r="Z12" s="715">
        <v>0.3</v>
      </c>
      <c r="AA12" s="715"/>
      <c r="AB12" s="715"/>
      <c r="AC12" s="715"/>
      <c r="AD12" s="716">
        <v>3793</v>
      </c>
      <c r="AE12" s="716"/>
      <c r="AF12" s="716"/>
      <c r="AG12" s="716"/>
      <c r="AH12" s="716"/>
      <c r="AI12" s="716"/>
      <c r="AJ12" s="716"/>
      <c r="AK12" s="716"/>
      <c r="AL12" s="681">
        <v>0.6</v>
      </c>
      <c r="AM12" s="682"/>
      <c r="AN12" s="682"/>
      <c r="AO12" s="717"/>
      <c r="AP12" s="675" t="s">
        <v>252</v>
      </c>
      <c r="AQ12" s="676"/>
      <c r="AR12" s="676"/>
      <c r="AS12" s="676"/>
      <c r="AT12" s="676"/>
      <c r="AU12" s="676"/>
      <c r="AV12" s="676"/>
      <c r="AW12" s="676"/>
      <c r="AX12" s="676"/>
      <c r="AY12" s="676"/>
      <c r="AZ12" s="676"/>
      <c r="BA12" s="676"/>
      <c r="BB12" s="676"/>
      <c r="BC12" s="676"/>
      <c r="BD12" s="676"/>
      <c r="BE12" s="676"/>
      <c r="BF12" s="677"/>
      <c r="BG12" s="678">
        <v>37205</v>
      </c>
      <c r="BH12" s="679"/>
      <c r="BI12" s="679"/>
      <c r="BJ12" s="679"/>
      <c r="BK12" s="679"/>
      <c r="BL12" s="679"/>
      <c r="BM12" s="679"/>
      <c r="BN12" s="680"/>
      <c r="BO12" s="715">
        <v>53.1</v>
      </c>
      <c r="BP12" s="715"/>
      <c r="BQ12" s="715"/>
      <c r="BR12" s="715"/>
      <c r="BS12" s="684">
        <v>4615</v>
      </c>
      <c r="BT12" s="679"/>
      <c r="BU12" s="679"/>
      <c r="BV12" s="679"/>
      <c r="BW12" s="679"/>
      <c r="BX12" s="679"/>
      <c r="BY12" s="679"/>
      <c r="BZ12" s="679"/>
      <c r="CA12" s="679"/>
      <c r="CB12" s="722"/>
      <c r="CD12" s="711" t="s">
        <v>253</v>
      </c>
      <c r="CE12" s="712"/>
      <c r="CF12" s="712"/>
      <c r="CG12" s="712"/>
      <c r="CH12" s="712"/>
      <c r="CI12" s="712"/>
      <c r="CJ12" s="712"/>
      <c r="CK12" s="712"/>
      <c r="CL12" s="712"/>
      <c r="CM12" s="712"/>
      <c r="CN12" s="712"/>
      <c r="CO12" s="712"/>
      <c r="CP12" s="712"/>
      <c r="CQ12" s="713"/>
      <c r="CR12" s="678">
        <v>158534</v>
      </c>
      <c r="CS12" s="679"/>
      <c r="CT12" s="679"/>
      <c r="CU12" s="679"/>
      <c r="CV12" s="679"/>
      <c r="CW12" s="679"/>
      <c r="CX12" s="679"/>
      <c r="CY12" s="680"/>
      <c r="CZ12" s="715">
        <v>13.3</v>
      </c>
      <c r="DA12" s="715"/>
      <c r="DB12" s="715"/>
      <c r="DC12" s="715"/>
      <c r="DD12" s="684">
        <v>14010</v>
      </c>
      <c r="DE12" s="679"/>
      <c r="DF12" s="679"/>
      <c r="DG12" s="679"/>
      <c r="DH12" s="679"/>
      <c r="DI12" s="679"/>
      <c r="DJ12" s="679"/>
      <c r="DK12" s="679"/>
      <c r="DL12" s="679"/>
      <c r="DM12" s="679"/>
      <c r="DN12" s="679"/>
      <c r="DO12" s="679"/>
      <c r="DP12" s="680"/>
      <c r="DQ12" s="684">
        <v>117052</v>
      </c>
      <c r="DR12" s="679"/>
      <c r="DS12" s="679"/>
      <c r="DT12" s="679"/>
      <c r="DU12" s="679"/>
      <c r="DV12" s="679"/>
      <c r="DW12" s="679"/>
      <c r="DX12" s="679"/>
      <c r="DY12" s="679"/>
      <c r="DZ12" s="679"/>
      <c r="EA12" s="679"/>
      <c r="EB12" s="679"/>
      <c r="EC12" s="722"/>
    </row>
    <row r="13" spans="2:143" ht="11.25" customHeight="1" x14ac:dyDescent="0.15">
      <c r="B13" s="675" t="s">
        <v>254</v>
      </c>
      <c r="C13" s="676"/>
      <c r="D13" s="676"/>
      <c r="E13" s="676"/>
      <c r="F13" s="676"/>
      <c r="G13" s="676"/>
      <c r="H13" s="676"/>
      <c r="I13" s="676"/>
      <c r="J13" s="676"/>
      <c r="K13" s="676"/>
      <c r="L13" s="676"/>
      <c r="M13" s="676"/>
      <c r="N13" s="676"/>
      <c r="O13" s="676"/>
      <c r="P13" s="676"/>
      <c r="Q13" s="677"/>
      <c r="R13" s="678" t="s">
        <v>244</v>
      </c>
      <c r="S13" s="679"/>
      <c r="T13" s="679"/>
      <c r="U13" s="679"/>
      <c r="V13" s="679"/>
      <c r="W13" s="679"/>
      <c r="X13" s="679"/>
      <c r="Y13" s="680"/>
      <c r="Z13" s="715" t="s">
        <v>234</v>
      </c>
      <c r="AA13" s="715"/>
      <c r="AB13" s="715"/>
      <c r="AC13" s="715"/>
      <c r="AD13" s="716" t="s">
        <v>234</v>
      </c>
      <c r="AE13" s="716"/>
      <c r="AF13" s="716"/>
      <c r="AG13" s="716"/>
      <c r="AH13" s="716"/>
      <c r="AI13" s="716"/>
      <c r="AJ13" s="716"/>
      <c r="AK13" s="716"/>
      <c r="AL13" s="681" t="s">
        <v>234</v>
      </c>
      <c r="AM13" s="682"/>
      <c r="AN13" s="682"/>
      <c r="AO13" s="717"/>
      <c r="AP13" s="675" t="s">
        <v>255</v>
      </c>
      <c r="AQ13" s="676"/>
      <c r="AR13" s="676"/>
      <c r="AS13" s="676"/>
      <c r="AT13" s="676"/>
      <c r="AU13" s="676"/>
      <c r="AV13" s="676"/>
      <c r="AW13" s="676"/>
      <c r="AX13" s="676"/>
      <c r="AY13" s="676"/>
      <c r="AZ13" s="676"/>
      <c r="BA13" s="676"/>
      <c r="BB13" s="676"/>
      <c r="BC13" s="676"/>
      <c r="BD13" s="676"/>
      <c r="BE13" s="676"/>
      <c r="BF13" s="677"/>
      <c r="BG13" s="678">
        <v>37205</v>
      </c>
      <c r="BH13" s="679"/>
      <c r="BI13" s="679"/>
      <c r="BJ13" s="679"/>
      <c r="BK13" s="679"/>
      <c r="BL13" s="679"/>
      <c r="BM13" s="679"/>
      <c r="BN13" s="680"/>
      <c r="BO13" s="715">
        <v>53.1</v>
      </c>
      <c r="BP13" s="715"/>
      <c r="BQ13" s="715"/>
      <c r="BR13" s="715"/>
      <c r="BS13" s="684">
        <v>4615</v>
      </c>
      <c r="BT13" s="679"/>
      <c r="BU13" s="679"/>
      <c r="BV13" s="679"/>
      <c r="BW13" s="679"/>
      <c r="BX13" s="679"/>
      <c r="BY13" s="679"/>
      <c r="BZ13" s="679"/>
      <c r="CA13" s="679"/>
      <c r="CB13" s="722"/>
      <c r="CD13" s="711" t="s">
        <v>256</v>
      </c>
      <c r="CE13" s="712"/>
      <c r="CF13" s="712"/>
      <c r="CG13" s="712"/>
      <c r="CH13" s="712"/>
      <c r="CI13" s="712"/>
      <c r="CJ13" s="712"/>
      <c r="CK13" s="712"/>
      <c r="CL13" s="712"/>
      <c r="CM13" s="712"/>
      <c r="CN13" s="712"/>
      <c r="CO13" s="712"/>
      <c r="CP13" s="712"/>
      <c r="CQ13" s="713"/>
      <c r="CR13" s="678">
        <v>152589</v>
      </c>
      <c r="CS13" s="679"/>
      <c r="CT13" s="679"/>
      <c r="CU13" s="679"/>
      <c r="CV13" s="679"/>
      <c r="CW13" s="679"/>
      <c r="CX13" s="679"/>
      <c r="CY13" s="680"/>
      <c r="CZ13" s="715">
        <v>12.8</v>
      </c>
      <c r="DA13" s="715"/>
      <c r="DB13" s="715"/>
      <c r="DC13" s="715"/>
      <c r="DD13" s="684">
        <v>144513</v>
      </c>
      <c r="DE13" s="679"/>
      <c r="DF13" s="679"/>
      <c r="DG13" s="679"/>
      <c r="DH13" s="679"/>
      <c r="DI13" s="679"/>
      <c r="DJ13" s="679"/>
      <c r="DK13" s="679"/>
      <c r="DL13" s="679"/>
      <c r="DM13" s="679"/>
      <c r="DN13" s="679"/>
      <c r="DO13" s="679"/>
      <c r="DP13" s="680"/>
      <c r="DQ13" s="684">
        <v>56587</v>
      </c>
      <c r="DR13" s="679"/>
      <c r="DS13" s="679"/>
      <c r="DT13" s="679"/>
      <c r="DU13" s="679"/>
      <c r="DV13" s="679"/>
      <c r="DW13" s="679"/>
      <c r="DX13" s="679"/>
      <c r="DY13" s="679"/>
      <c r="DZ13" s="679"/>
      <c r="EA13" s="679"/>
      <c r="EB13" s="679"/>
      <c r="EC13" s="722"/>
    </row>
    <row r="14" spans="2:143" ht="11.25" customHeight="1" x14ac:dyDescent="0.15">
      <c r="B14" s="675" t="s">
        <v>257</v>
      </c>
      <c r="C14" s="676"/>
      <c r="D14" s="676"/>
      <c r="E14" s="676"/>
      <c r="F14" s="676"/>
      <c r="G14" s="676"/>
      <c r="H14" s="676"/>
      <c r="I14" s="676"/>
      <c r="J14" s="676"/>
      <c r="K14" s="676"/>
      <c r="L14" s="676"/>
      <c r="M14" s="676"/>
      <c r="N14" s="676"/>
      <c r="O14" s="676"/>
      <c r="P14" s="676"/>
      <c r="Q14" s="677"/>
      <c r="R14" s="678">
        <v>1664</v>
      </c>
      <c r="S14" s="679"/>
      <c r="T14" s="679"/>
      <c r="U14" s="679"/>
      <c r="V14" s="679"/>
      <c r="W14" s="679"/>
      <c r="X14" s="679"/>
      <c r="Y14" s="680"/>
      <c r="Z14" s="715">
        <v>0.1</v>
      </c>
      <c r="AA14" s="715"/>
      <c r="AB14" s="715"/>
      <c r="AC14" s="715"/>
      <c r="AD14" s="716">
        <v>1664</v>
      </c>
      <c r="AE14" s="716"/>
      <c r="AF14" s="716"/>
      <c r="AG14" s="716"/>
      <c r="AH14" s="716"/>
      <c r="AI14" s="716"/>
      <c r="AJ14" s="716"/>
      <c r="AK14" s="716"/>
      <c r="AL14" s="681">
        <v>0.3</v>
      </c>
      <c r="AM14" s="682"/>
      <c r="AN14" s="682"/>
      <c r="AO14" s="717"/>
      <c r="AP14" s="675" t="s">
        <v>258</v>
      </c>
      <c r="AQ14" s="676"/>
      <c r="AR14" s="676"/>
      <c r="AS14" s="676"/>
      <c r="AT14" s="676"/>
      <c r="AU14" s="676"/>
      <c r="AV14" s="676"/>
      <c r="AW14" s="676"/>
      <c r="AX14" s="676"/>
      <c r="AY14" s="676"/>
      <c r="AZ14" s="676"/>
      <c r="BA14" s="676"/>
      <c r="BB14" s="676"/>
      <c r="BC14" s="676"/>
      <c r="BD14" s="676"/>
      <c r="BE14" s="676"/>
      <c r="BF14" s="677"/>
      <c r="BG14" s="678">
        <v>2168</v>
      </c>
      <c r="BH14" s="679"/>
      <c r="BI14" s="679"/>
      <c r="BJ14" s="679"/>
      <c r="BK14" s="679"/>
      <c r="BL14" s="679"/>
      <c r="BM14" s="679"/>
      <c r="BN14" s="680"/>
      <c r="BO14" s="715">
        <v>3.1</v>
      </c>
      <c r="BP14" s="715"/>
      <c r="BQ14" s="715"/>
      <c r="BR14" s="715"/>
      <c r="BS14" s="684" t="s">
        <v>244</v>
      </c>
      <c r="BT14" s="679"/>
      <c r="BU14" s="679"/>
      <c r="BV14" s="679"/>
      <c r="BW14" s="679"/>
      <c r="BX14" s="679"/>
      <c r="BY14" s="679"/>
      <c r="BZ14" s="679"/>
      <c r="CA14" s="679"/>
      <c r="CB14" s="722"/>
      <c r="CD14" s="711" t="s">
        <v>259</v>
      </c>
      <c r="CE14" s="712"/>
      <c r="CF14" s="712"/>
      <c r="CG14" s="712"/>
      <c r="CH14" s="712"/>
      <c r="CI14" s="712"/>
      <c r="CJ14" s="712"/>
      <c r="CK14" s="712"/>
      <c r="CL14" s="712"/>
      <c r="CM14" s="712"/>
      <c r="CN14" s="712"/>
      <c r="CO14" s="712"/>
      <c r="CP14" s="712"/>
      <c r="CQ14" s="713"/>
      <c r="CR14" s="678">
        <v>28429</v>
      </c>
      <c r="CS14" s="679"/>
      <c r="CT14" s="679"/>
      <c r="CU14" s="679"/>
      <c r="CV14" s="679"/>
      <c r="CW14" s="679"/>
      <c r="CX14" s="679"/>
      <c r="CY14" s="680"/>
      <c r="CZ14" s="715">
        <v>2.4</v>
      </c>
      <c r="DA14" s="715"/>
      <c r="DB14" s="715"/>
      <c r="DC14" s="715"/>
      <c r="DD14" s="684">
        <v>2830</v>
      </c>
      <c r="DE14" s="679"/>
      <c r="DF14" s="679"/>
      <c r="DG14" s="679"/>
      <c r="DH14" s="679"/>
      <c r="DI14" s="679"/>
      <c r="DJ14" s="679"/>
      <c r="DK14" s="679"/>
      <c r="DL14" s="679"/>
      <c r="DM14" s="679"/>
      <c r="DN14" s="679"/>
      <c r="DO14" s="679"/>
      <c r="DP14" s="680"/>
      <c r="DQ14" s="684">
        <v>26702</v>
      </c>
      <c r="DR14" s="679"/>
      <c r="DS14" s="679"/>
      <c r="DT14" s="679"/>
      <c r="DU14" s="679"/>
      <c r="DV14" s="679"/>
      <c r="DW14" s="679"/>
      <c r="DX14" s="679"/>
      <c r="DY14" s="679"/>
      <c r="DZ14" s="679"/>
      <c r="EA14" s="679"/>
      <c r="EB14" s="679"/>
      <c r="EC14" s="722"/>
    </row>
    <row r="15" spans="2:143" ht="11.25" customHeight="1" x14ac:dyDescent="0.15">
      <c r="B15" s="675" t="s">
        <v>260</v>
      </c>
      <c r="C15" s="676"/>
      <c r="D15" s="676"/>
      <c r="E15" s="676"/>
      <c r="F15" s="676"/>
      <c r="G15" s="676"/>
      <c r="H15" s="676"/>
      <c r="I15" s="676"/>
      <c r="J15" s="676"/>
      <c r="K15" s="676"/>
      <c r="L15" s="676"/>
      <c r="M15" s="676"/>
      <c r="N15" s="676"/>
      <c r="O15" s="676"/>
      <c r="P15" s="676"/>
      <c r="Q15" s="677"/>
      <c r="R15" s="678" t="s">
        <v>244</v>
      </c>
      <c r="S15" s="679"/>
      <c r="T15" s="679"/>
      <c r="U15" s="679"/>
      <c r="V15" s="679"/>
      <c r="W15" s="679"/>
      <c r="X15" s="679"/>
      <c r="Y15" s="680"/>
      <c r="Z15" s="715" t="s">
        <v>234</v>
      </c>
      <c r="AA15" s="715"/>
      <c r="AB15" s="715"/>
      <c r="AC15" s="715"/>
      <c r="AD15" s="716" t="s">
        <v>244</v>
      </c>
      <c r="AE15" s="716"/>
      <c r="AF15" s="716"/>
      <c r="AG15" s="716"/>
      <c r="AH15" s="716"/>
      <c r="AI15" s="716"/>
      <c r="AJ15" s="716"/>
      <c r="AK15" s="716"/>
      <c r="AL15" s="681" t="s">
        <v>234</v>
      </c>
      <c r="AM15" s="682"/>
      <c r="AN15" s="682"/>
      <c r="AO15" s="717"/>
      <c r="AP15" s="675" t="s">
        <v>261</v>
      </c>
      <c r="AQ15" s="676"/>
      <c r="AR15" s="676"/>
      <c r="AS15" s="676"/>
      <c r="AT15" s="676"/>
      <c r="AU15" s="676"/>
      <c r="AV15" s="676"/>
      <c r="AW15" s="676"/>
      <c r="AX15" s="676"/>
      <c r="AY15" s="676"/>
      <c r="AZ15" s="676"/>
      <c r="BA15" s="676"/>
      <c r="BB15" s="676"/>
      <c r="BC15" s="676"/>
      <c r="BD15" s="676"/>
      <c r="BE15" s="676"/>
      <c r="BF15" s="677"/>
      <c r="BG15" s="678">
        <v>1466</v>
      </c>
      <c r="BH15" s="679"/>
      <c r="BI15" s="679"/>
      <c r="BJ15" s="679"/>
      <c r="BK15" s="679"/>
      <c r="BL15" s="679"/>
      <c r="BM15" s="679"/>
      <c r="BN15" s="680"/>
      <c r="BO15" s="715">
        <v>2.1</v>
      </c>
      <c r="BP15" s="715"/>
      <c r="BQ15" s="715"/>
      <c r="BR15" s="715"/>
      <c r="BS15" s="684" t="s">
        <v>244</v>
      </c>
      <c r="BT15" s="679"/>
      <c r="BU15" s="679"/>
      <c r="BV15" s="679"/>
      <c r="BW15" s="679"/>
      <c r="BX15" s="679"/>
      <c r="BY15" s="679"/>
      <c r="BZ15" s="679"/>
      <c r="CA15" s="679"/>
      <c r="CB15" s="722"/>
      <c r="CD15" s="711" t="s">
        <v>262</v>
      </c>
      <c r="CE15" s="712"/>
      <c r="CF15" s="712"/>
      <c r="CG15" s="712"/>
      <c r="CH15" s="712"/>
      <c r="CI15" s="712"/>
      <c r="CJ15" s="712"/>
      <c r="CK15" s="712"/>
      <c r="CL15" s="712"/>
      <c r="CM15" s="712"/>
      <c r="CN15" s="712"/>
      <c r="CO15" s="712"/>
      <c r="CP15" s="712"/>
      <c r="CQ15" s="713"/>
      <c r="CR15" s="678">
        <v>120335</v>
      </c>
      <c r="CS15" s="679"/>
      <c r="CT15" s="679"/>
      <c r="CU15" s="679"/>
      <c r="CV15" s="679"/>
      <c r="CW15" s="679"/>
      <c r="CX15" s="679"/>
      <c r="CY15" s="680"/>
      <c r="CZ15" s="715">
        <v>10.1</v>
      </c>
      <c r="DA15" s="715"/>
      <c r="DB15" s="715"/>
      <c r="DC15" s="715"/>
      <c r="DD15" s="684">
        <v>27410</v>
      </c>
      <c r="DE15" s="679"/>
      <c r="DF15" s="679"/>
      <c r="DG15" s="679"/>
      <c r="DH15" s="679"/>
      <c r="DI15" s="679"/>
      <c r="DJ15" s="679"/>
      <c r="DK15" s="679"/>
      <c r="DL15" s="679"/>
      <c r="DM15" s="679"/>
      <c r="DN15" s="679"/>
      <c r="DO15" s="679"/>
      <c r="DP15" s="680"/>
      <c r="DQ15" s="684">
        <v>88186</v>
      </c>
      <c r="DR15" s="679"/>
      <c r="DS15" s="679"/>
      <c r="DT15" s="679"/>
      <c r="DU15" s="679"/>
      <c r="DV15" s="679"/>
      <c r="DW15" s="679"/>
      <c r="DX15" s="679"/>
      <c r="DY15" s="679"/>
      <c r="DZ15" s="679"/>
      <c r="EA15" s="679"/>
      <c r="EB15" s="679"/>
      <c r="EC15" s="722"/>
    </row>
    <row r="16" spans="2:143" ht="11.25" customHeight="1" x14ac:dyDescent="0.15">
      <c r="B16" s="675" t="s">
        <v>263</v>
      </c>
      <c r="C16" s="676"/>
      <c r="D16" s="676"/>
      <c r="E16" s="676"/>
      <c r="F16" s="676"/>
      <c r="G16" s="676"/>
      <c r="H16" s="676"/>
      <c r="I16" s="676"/>
      <c r="J16" s="676"/>
      <c r="K16" s="676"/>
      <c r="L16" s="676"/>
      <c r="M16" s="676"/>
      <c r="N16" s="676"/>
      <c r="O16" s="676"/>
      <c r="P16" s="676"/>
      <c r="Q16" s="677"/>
      <c r="R16" s="678">
        <v>403</v>
      </c>
      <c r="S16" s="679"/>
      <c r="T16" s="679"/>
      <c r="U16" s="679"/>
      <c r="V16" s="679"/>
      <c r="W16" s="679"/>
      <c r="X16" s="679"/>
      <c r="Y16" s="680"/>
      <c r="Z16" s="715">
        <v>0</v>
      </c>
      <c r="AA16" s="715"/>
      <c r="AB16" s="715"/>
      <c r="AC16" s="715"/>
      <c r="AD16" s="716">
        <v>403</v>
      </c>
      <c r="AE16" s="716"/>
      <c r="AF16" s="716"/>
      <c r="AG16" s="716"/>
      <c r="AH16" s="716"/>
      <c r="AI16" s="716"/>
      <c r="AJ16" s="716"/>
      <c r="AK16" s="716"/>
      <c r="AL16" s="681">
        <v>0.1</v>
      </c>
      <c r="AM16" s="682"/>
      <c r="AN16" s="682"/>
      <c r="AO16" s="717"/>
      <c r="AP16" s="675" t="s">
        <v>264</v>
      </c>
      <c r="AQ16" s="676"/>
      <c r="AR16" s="676"/>
      <c r="AS16" s="676"/>
      <c r="AT16" s="676"/>
      <c r="AU16" s="676"/>
      <c r="AV16" s="676"/>
      <c r="AW16" s="676"/>
      <c r="AX16" s="676"/>
      <c r="AY16" s="676"/>
      <c r="AZ16" s="676"/>
      <c r="BA16" s="676"/>
      <c r="BB16" s="676"/>
      <c r="BC16" s="676"/>
      <c r="BD16" s="676"/>
      <c r="BE16" s="676"/>
      <c r="BF16" s="677"/>
      <c r="BG16" s="678" t="s">
        <v>244</v>
      </c>
      <c r="BH16" s="679"/>
      <c r="BI16" s="679"/>
      <c r="BJ16" s="679"/>
      <c r="BK16" s="679"/>
      <c r="BL16" s="679"/>
      <c r="BM16" s="679"/>
      <c r="BN16" s="680"/>
      <c r="BO16" s="715" t="s">
        <v>244</v>
      </c>
      <c r="BP16" s="715"/>
      <c r="BQ16" s="715"/>
      <c r="BR16" s="715"/>
      <c r="BS16" s="684" t="s">
        <v>244</v>
      </c>
      <c r="BT16" s="679"/>
      <c r="BU16" s="679"/>
      <c r="BV16" s="679"/>
      <c r="BW16" s="679"/>
      <c r="BX16" s="679"/>
      <c r="BY16" s="679"/>
      <c r="BZ16" s="679"/>
      <c r="CA16" s="679"/>
      <c r="CB16" s="722"/>
      <c r="CD16" s="711" t="s">
        <v>265</v>
      </c>
      <c r="CE16" s="712"/>
      <c r="CF16" s="712"/>
      <c r="CG16" s="712"/>
      <c r="CH16" s="712"/>
      <c r="CI16" s="712"/>
      <c r="CJ16" s="712"/>
      <c r="CK16" s="712"/>
      <c r="CL16" s="712"/>
      <c r="CM16" s="712"/>
      <c r="CN16" s="712"/>
      <c r="CO16" s="712"/>
      <c r="CP16" s="712"/>
      <c r="CQ16" s="713"/>
      <c r="CR16" s="678">
        <v>24528</v>
      </c>
      <c r="CS16" s="679"/>
      <c r="CT16" s="679"/>
      <c r="CU16" s="679"/>
      <c r="CV16" s="679"/>
      <c r="CW16" s="679"/>
      <c r="CX16" s="679"/>
      <c r="CY16" s="680"/>
      <c r="CZ16" s="715">
        <v>2.1</v>
      </c>
      <c r="DA16" s="715"/>
      <c r="DB16" s="715"/>
      <c r="DC16" s="715"/>
      <c r="DD16" s="684" t="s">
        <v>244</v>
      </c>
      <c r="DE16" s="679"/>
      <c r="DF16" s="679"/>
      <c r="DG16" s="679"/>
      <c r="DH16" s="679"/>
      <c r="DI16" s="679"/>
      <c r="DJ16" s="679"/>
      <c r="DK16" s="679"/>
      <c r="DL16" s="679"/>
      <c r="DM16" s="679"/>
      <c r="DN16" s="679"/>
      <c r="DO16" s="679"/>
      <c r="DP16" s="680"/>
      <c r="DQ16" s="684">
        <v>8584</v>
      </c>
      <c r="DR16" s="679"/>
      <c r="DS16" s="679"/>
      <c r="DT16" s="679"/>
      <c r="DU16" s="679"/>
      <c r="DV16" s="679"/>
      <c r="DW16" s="679"/>
      <c r="DX16" s="679"/>
      <c r="DY16" s="679"/>
      <c r="DZ16" s="679"/>
      <c r="EA16" s="679"/>
      <c r="EB16" s="679"/>
      <c r="EC16" s="722"/>
    </row>
    <row r="17" spans="2:133" ht="11.25" customHeight="1" x14ac:dyDescent="0.15">
      <c r="B17" s="675" t="s">
        <v>266</v>
      </c>
      <c r="C17" s="676"/>
      <c r="D17" s="676"/>
      <c r="E17" s="676"/>
      <c r="F17" s="676"/>
      <c r="G17" s="676"/>
      <c r="H17" s="676"/>
      <c r="I17" s="676"/>
      <c r="J17" s="676"/>
      <c r="K17" s="676"/>
      <c r="L17" s="676"/>
      <c r="M17" s="676"/>
      <c r="N17" s="676"/>
      <c r="O17" s="676"/>
      <c r="P17" s="676"/>
      <c r="Q17" s="677"/>
      <c r="R17" s="678">
        <v>1256</v>
      </c>
      <c r="S17" s="679"/>
      <c r="T17" s="679"/>
      <c r="U17" s="679"/>
      <c r="V17" s="679"/>
      <c r="W17" s="679"/>
      <c r="X17" s="679"/>
      <c r="Y17" s="680"/>
      <c r="Z17" s="715">
        <v>0.1</v>
      </c>
      <c r="AA17" s="715"/>
      <c r="AB17" s="715"/>
      <c r="AC17" s="715"/>
      <c r="AD17" s="716">
        <v>1256</v>
      </c>
      <c r="AE17" s="716"/>
      <c r="AF17" s="716"/>
      <c r="AG17" s="716"/>
      <c r="AH17" s="716"/>
      <c r="AI17" s="716"/>
      <c r="AJ17" s="716"/>
      <c r="AK17" s="716"/>
      <c r="AL17" s="681">
        <v>0.2</v>
      </c>
      <c r="AM17" s="682"/>
      <c r="AN17" s="682"/>
      <c r="AO17" s="717"/>
      <c r="AP17" s="675" t="s">
        <v>267</v>
      </c>
      <c r="AQ17" s="676"/>
      <c r="AR17" s="676"/>
      <c r="AS17" s="676"/>
      <c r="AT17" s="676"/>
      <c r="AU17" s="676"/>
      <c r="AV17" s="676"/>
      <c r="AW17" s="676"/>
      <c r="AX17" s="676"/>
      <c r="AY17" s="676"/>
      <c r="AZ17" s="676"/>
      <c r="BA17" s="676"/>
      <c r="BB17" s="676"/>
      <c r="BC17" s="676"/>
      <c r="BD17" s="676"/>
      <c r="BE17" s="676"/>
      <c r="BF17" s="677"/>
      <c r="BG17" s="678" t="s">
        <v>244</v>
      </c>
      <c r="BH17" s="679"/>
      <c r="BI17" s="679"/>
      <c r="BJ17" s="679"/>
      <c r="BK17" s="679"/>
      <c r="BL17" s="679"/>
      <c r="BM17" s="679"/>
      <c r="BN17" s="680"/>
      <c r="BO17" s="715" t="s">
        <v>234</v>
      </c>
      <c r="BP17" s="715"/>
      <c r="BQ17" s="715"/>
      <c r="BR17" s="715"/>
      <c r="BS17" s="684" t="s">
        <v>244</v>
      </c>
      <c r="BT17" s="679"/>
      <c r="BU17" s="679"/>
      <c r="BV17" s="679"/>
      <c r="BW17" s="679"/>
      <c r="BX17" s="679"/>
      <c r="BY17" s="679"/>
      <c r="BZ17" s="679"/>
      <c r="CA17" s="679"/>
      <c r="CB17" s="722"/>
      <c r="CD17" s="711" t="s">
        <v>268</v>
      </c>
      <c r="CE17" s="712"/>
      <c r="CF17" s="712"/>
      <c r="CG17" s="712"/>
      <c r="CH17" s="712"/>
      <c r="CI17" s="712"/>
      <c r="CJ17" s="712"/>
      <c r="CK17" s="712"/>
      <c r="CL17" s="712"/>
      <c r="CM17" s="712"/>
      <c r="CN17" s="712"/>
      <c r="CO17" s="712"/>
      <c r="CP17" s="712"/>
      <c r="CQ17" s="713"/>
      <c r="CR17" s="678">
        <v>105509</v>
      </c>
      <c r="CS17" s="679"/>
      <c r="CT17" s="679"/>
      <c r="CU17" s="679"/>
      <c r="CV17" s="679"/>
      <c r="CW17" s="679"/>
      <c r="CX17" s="679"/>
      <c r="CY17" s="680"/>
      <c r="CZ17" s="715">
        <v>8.8000000000000007</v>
      </c>
      <c r="DA17" s="715"/>
      <c r="DB17" s="715"/>
      <c r="DC17" s="715"/>
      <c r="DD17" s="684" t="s">
        <v>244</v>
      </c>
      <c r="DE17" s="679"/>
      <c r="DF17" s="679"/>
      <c r="DG17" s="679"/>
      <c r="DH17" s="679"/>
      <c r="DI17" s="679"/>
      <c r="DJ17" s="679"/>
      <c r="DK17" s="679"/>
      <c r="DL17" s="679"/>
      <c r="DM17" s="679"/>
      <c r="DN17" s="679"/>
      <c r="DO17" s="679"/>
      <c r="DP17" s="680"/>
      <c r="DQ17" s="684">
        <v>100575</v>
      </c>
      <c r="DR17" s="679"/>
      <c r="DS17" s="679"/>
      <c r="DT17" s="679"/>
      <c r="DU17" s="679"/>
      <c r="DV17" s="679"/>
      <c r="DW17" s="679"/>
      <c r="DX17" s="679"/>
      <c r="DY17" s="679"/>
      <c r="DZ17" s="679"/>
      <c r="EA17" s="679"/>
      <c r="EB17" s="679"/>
      <c r="EC17" s="722"/>
    </row>
    <row r="18" spans="2:133" ht="11.25" customHeight="1" x14ac:dyDescent="0.15">
      <c r="B18" s="675" t="s">
        <v>269</v>
      </c>
      <c r="C18" s="676"/>
      <c r="D18" s="676"/>
      <c r="E18" s="676"/>
      <c r="F18" s="676"/>
      <c r="G18" s="676"/>
      <c r="H18" s="676"/>
      <c r="I18" s="676"/>
      <c r="J18" s="676"/>
      <c r="K18" s="676"/>
      <c r="L18" s="676"/>
      <c r="M18" s="676"/>
      <c r="N18" s="676"/>
      <c r="O18" s="676"/>
      <c r="P18" s="676"/>
      <c r="Q18" s="677"/>
      <c r="R18" s="678" t="s">
        <v>244</v>
      </c>
      <c r="S18" s="679"/>
      <c r="T18" s="679"/>
      <c r="U18" s="679"/>
      <c r="V18" s="679"/>
      <c r="W18" s="679"/>
      <c r="X18" s="679"/>
      <c r="Y18" s="680"/>
      <c r="Z18" s="715" t="s">
        <v>244</v>
      </c>
      <c r="AA18" s="715"/>
      <c r="AB18" s="715"/>
      <c r="AC18" s="715"/>
      <c r="AD18" s="716" t="s">
        <v>244</v>
      </c>
      <c r="AE18" s="716"/>
      <c r="AF18" s="716"/>
      <c r="AG18" s="716"/>
      <c r="AH18" s="716"/>
      <c r="AI18" s="716"/>
      <c r="AJ18" s="716"/>
      <c r="AK18" s="716"/>
      <c r="AL18" s="681" t="s">
        <v>244</v>
      </c>
      <c r="AM18" s="682"/>
      <c r="AN18" s="682"/>
      <c r="AO18" s="717"/>
      <c r="AP18" s="675" t="s">
        <v>270</v>
      </c>
      <c r="AQ18" s="676"/>
      <c r="AR18" s="676"/>
      <c r="AS18" s="676"/>
      <c r="AT18" s="676"/>
      <c r="AU18" s="676"/>
      <c r="AV18" s="676"/>
      <c r="AW18" s="676"/>
      <c r="AX18" s="676"/>
      <c r="AY18" s="676"/>
      <c r="AZ18" s="676"/>
      <c r="BA18" s="676"/>
      <c r="BB18" s="676"/>
      <c r="BC18" s="676"/>
      <c r="BD18" s="676"/>
      <c r="BE18" s="676"/>
      <c r="BF18" s="677"/>
      <c r="BG18" s="678" t="s">
        <v>234</v>
      </c>
      <c r="BH18" s="679"/>
      <c r="BI18" s="679"/>
      <c r="BJ18" s="679"/>
      <c r="BK18" s="679"/>
      <c r="BL18" s="679"/>
      <c r="BM18" s="679"/>
      <c r="BN18" s="680"/>
      <c r="BO18" s="715" t="s">
        <v>234</v>
      </c>
      <c r="BP18" s="715"/>
      <c r="BQ18" s="715"/>
      <c r="BR18" s="715"/>
      <c r="BS18" s="684" t="s">
        <v>244</v>
      </c>
      <c r="BT18" s="679"/>
      <c r="BU18" s="679"/>
      <c r="BV18" s="679"/>
      <c r="BW18" s="679"/>
      <c r="BX18" s="679"/>
      <c r="BY18" s="679"/>
      <c r="BZ18" s="679"/>
      <c r="CA18" s="679"/>
      <c r="CB18" s="722"/>
      <c r="CD18" s="711" t="s">
        <v>271</v>
      </c>
      <c r="CE18" s="712"/>
      <c r="CF18" s="712"/>
      <c r="CG18" s="712"/>
      <c r="CH18" s="712"/>
      <c r="CI18" s="712"/>
      <c r="CJ18" s="712"/>
      <c r="CK18" s="712"/>
      <c r="CL18" s="712"/>
      <c r="CM18" s="712"/>
      <c r="CN18" s="712"/>
      <c r="CO18" s="712"/>
      <c r="CP18" s="712"/>
      <c r="CQ18" s="713"/>
      <c r="CR18" s="678" t="s">
        <v>244</v>
      </c>
      <c r="CS18" s="679"/>
      <c r="CT18" s="679"/>
      <c r="CU18" s="679"/>
      <c r="CV18" s="679"/>
      <c r="CW18" s="679"/>
      <c r="CX18" s="679"/>
      <c r="CY18" s="680"/>
      <c r="CZ18" s="715" t="s">
        <v>244</v>
      </c>
      <c r="DA18" s="715"/>
      <c r="DB18" s="715"/>
      <c r="DC18" s="715"/>
      <c r="DD18" s="684" t="s">
        <v>244</v>
      </c>
      <c r="DE18" s="679"/>
      <c r="DF18" s="679"/>
      <c r="DG18" s="679"/>
      <c r="DH18" s="679"/>
      <c r="DI18" s="679"/>
      <c r="DJ18" s="679"/>
      <c r="DK18" s="679"/>
      <c r="DL18" s="679"/>
      <c r="DM18" s="679"/>
      <c r="DN18" s="679"/>
      <c r="DO18" s="679"/>
      <c r="DP18" s="680"/>
      <c r="DQ18" s="684" t="s">
        <v>244</v>
      </c>
      <c r="DR18" s="679"/>
      <c r="DS18" s="679"/>
      <c r="DT18" s="679"/>
      <c r="DU18" s="679"/>
      <c r="DV18" s="679"/>
      <c r="DW18" s="679"/>
      <c r="DX18" s="679"/>
      <c r="DY18" s="679"/>
      <c r="DZ18" s="679"/>
      <c r="EA18" s="679"/>
      <c r="EB18" s="679"/>
      <c r="EC18" s="722"/>
    </row>
    <row r="19" spans="2:133" ht="11.25" customHeight="1" x14ac:dyDescent="0.15">
      <c r="B19" s="675" t="s">
        <v>272</v>
      </c>
      <c r="C19" s="676"/>
      <c r="D19" s="676"/>
      <c r="E19" s="676"/>
      <c r="F19" s="676"/>
      <c r="G19" s="676"/>
      <c r="H19" s="676"/>
      <c r="I19" s="676"/>
      <c r="J19" s="676"/>
      <c r="K19" s="676"/>
      <c r="L19" s="676"/>
      <c r="M19" s="676"/>
      <c r="N19" s="676"/>
      <c r="O19" s="676"/>
      <c r="P19" s="676"/>
      <c r="Q19" s="677"/>
      <c r="R19" s="678">
        <v>213</v>
      </c>
      <c r="S19" s="679"/>
      <c r="T19" s="679"/>
      <c r="U19" s="679"/>
      <c r="V19" s="679"/>
      <c r="W19" s="679"/>
      <c r="X19" s="679"/>
      <c r="Y19" s="680"/>
      <c r="Z19" s="715">
        <v>0</v>
      </c>
      <c r="AA19" s="715"/>
      <c r="AB19" s="715"/>
      <c r="AC19" s="715"/>
      <c r="AD19" s="716">
        <v>213</v>
      </c>
      <c r="AE19" s="716"/>
      <c r="AF19" s="716"/>
      <c r="AG19" s="716"/>
      <c r="AH19" s="716"/>
      <c r="AI19" s="716"/>
      <c r="AJ19" s="716"/>
      <c r="AK19" s="716"/>
      <c r="AL19" s="681">
        <v>0</v>
      </c>
      <c r="AM19" s="682"/>
      <c r="AN19" s="682"/>
      <c r="AO19" s="717"/>
      <c r="AP19" s="675" t="s">
        <v>273</v>
      </c>
      <c r="AQ19" s="676"/>
      <c r="AR19" s="676"/>
      <c r="AS19" s="676"/>
      <c r="AT19" s="676"/>
      <c r="AU19" s="676"/>
      <c r="AV19" s="676"/>
      <c r="AW19" s="676"/>
      <c r="AX19" s="676"/>
      <c r="AY19" s="676"/>
      <c r="AZ19" s="676"/>
      <c r="BA19" s="676"/>
      <c r="BB19" s="676"/>
      <c r="BC19" s="676"/>
      <c r="BD19" s="676"/>
      <c r="BE19" s="676"/>
      <c r="BF19" s="677"/>
      <c r="BG19" s="678">
        <v>11101</v>
      </c>
      <c r="BH19" s="679"/>
      <c r="BI19" s="679"/>
      <c r="BJ19" s="679"/>
      <c r="BK19" s="679"/>
      <c r="BL19" s="679"/>
      <c r="BM19" s="679"/>
      <c r="BN19" s="680"/>
      <c r="BO19" s="715">
        <v>15.9</v>
      </c>
      <c r="BP19" s="715"/>
      <c r="BQ19" s="715"/>
      <c r="BR19" s="715"/>
      <c r="BS19" s="684" t="s">
        <v>244</v>
      </c>
      <c r="BT19" s="679"/>
      <c r="BU19" s="679"/>
      <c r="BV19" s="679"/>
      <c r="BW19" s="679"/>
      <c r="BX19" s="679"/>
      <c r="BY19" s="679"/>
      <c r="BZ19" s="679"/>
      <c r="CA19" s="679"/>
      <c r="CB19" s="722"/>
      <c r="CD19" s="711" t="s">
        <v>274</v>
      </c>
      <c r="CE19" s="712"/>
      <c r="CF19" s="712"/>
      <c r="CG19" s="712"/>
      <c r="CH19" s="712"/>
      <c r="CI19" s="712"/>
      <c r="CJ19" s="712"/>
      <c r="CK19" s="712"/>
      <c r="CL19" s="712"/>
      <c r="CM19" s="712"/>
      <c r="CN19" s="712"/>
      <c r="CO19" s="712"/>
      <c r="CP19" s="712"/>
      <c r="CQ19" s="713"/>
      <c r="CR19" s="678" t="s">
        <v>244</v>
      </c>
      <c r="CS19" s="679"/>
      <c r="CT19" s="679"/>
      <c r="CU19" s="679"/>
      <c r="CV19" s="679"/>
      <c r="CW19" s="679"/>
      <c r="CX19" s="679"/>
      <c r="CY19" s="680"/>
      <c r="CZ19" s="715" t="s">
        <v>234</v>
      </c>
      <c r="DA19" s="715"/>
      <c r="DB19" s="715"/>
      <c r="DC19" s="715"/>
      <c r="DD19" s="684" t="s">
        <v>244</v>
      </c>
      <c r="DE19" s="679"/>
      <c r="DF19" s="679"/>
      <c r="DG19" s="679"/>
      <c r="DH19" s="679"/>
      <c r="DI19" s="679"/>
      <c r="DJ19" s="679"/>
      <c r="DK19" s="679"/>
      <c r="DL19" s="679"/>
      <c r="DM19" s="679"/>
      <c r="DN19" s="679"/>
      <c r="DO19" s="679"/>
      <c r="DP19" s="680"/>
      <c r="DQ19" s="684" t="s">
        <v>234</v>
      </c>
      <c r="DR19" s="679"/>
      <c r="DS19" s="679"/>
      <c r="DT19" s="679"/>
      <c r="DU19" s="679"/>
      <c r="DV19" s="679"/>
      <c r="DW19" s="679"/>
      <c r="DX19" s="679"/>
      <c r="DY19" s="679"/>
      <c r="DZ19" s="679"/>
      <c r="EA19" s="679"/>
      <c r="EB19" s="679"/>
      <c r="EC19" s="722"/>
    </row>
    <row r="20" spans="2:133" ht="11.25" customHeight="1" x14ac:dyDescent="0.15">
      <c r="B20" s="675" t="s">
        <v>275</v>
      </c>
      <c r="C20" s="676"/>
      <c r="D20" s="676"/>
      <c r="E20" s="676"/>
      <c r="F20" s="676"/>
      <c r="G20" s="676"/>
      <c r="H20" s="676"/>
      <c r="I20" s="676"/>
      <c r="J20" s="676"/>
      <c r="K20" s="676"/>
      <c r="L20" s="676"/>
      <c r="M20" s="676"/>
      <c r="N20" s="676"/>
      <c r="O20" s="676"/>
      <c r="P20" s="676"/>
      <c r="Q20" s="677"/>
      <c r="R20" s="678">
        <v>16</v>
      </c>
      <c r="S20" s="679"/>
      <c r="T20" s="679"/>
      <c r="U20" s="679"/>
      <c r="V20" s="679"/>
      <c r="W20" s="679"/>
      <c r="X20" s="679"/>
      <c r="Y20" s="680"/>
      <c r="Z20" s="715">
        <v>0</v>
      </c>
      <c r="AA20" s="715"/>
      <c r="AB20" s="715"/>
      <c r="AC20" s="715"/>
      <c r="AD20" s="716">
        <v>16</v>
      </c>
      <c r="AE20" s="716"/>
      <c r="AF20" s="716"/>
      <c r="AG20" s="716"/>
      <c r="AH20" s="716"/>
      <c r="AI20" s="716"/>
      <c r="AJ20" s="716"/>
      <c r="AK20" s="716"/>
      <c r="AL20" s="681">
        <v>0</v>
      </c>
      <c r="AM20" s="682"/>
      <c r="AN20" s="682"/>
      <c r="AO20" s="717"/>
      <c r="AP20" s="675" t="s">
        <v>276</v>
      </c>
      <c r="AQ20" s="676"/>
      <c r="AR20" s="676"/>
      <c r="AS20" s="676"/>
      <c r="AT20" s="676"/>
      <c r="AU20" s="676"/>
      <c r="AV20" s="676"/>
      <c r="AW20" s="676"/>
      <c r="AX20" s="676"/>
      <c r="AY20" s="676"/>
      <c r="AZ20" s="676"/>
      <c r="BA20" s="676"/>
      <c r="BB20" s="676"/>
      <c r="BC20" s="676"/>
      <c r="BD20" s="676"/>
      <c r="BE20" s="676"/>
      <c r="BF20" s="677"/>
      <c r="BG20" s="678">
        <v>11101</v>
      </c>
      <c r="BH20" s="679"/>
      <c r="BI20" s="679"/>
      <c r="BJ20" s="679"/>
      <c r="BK20" s="679"/>
      <c r="BL20" s="679"/>
      <c r="BM20" s="679"/>
      <c r="BN20" s="680"/>
      <c r="BO20" s="715">
        <v>15.9</v>
      </c>
      <c r="BP20" s="715"/>
      <c r="BQ20" s="715"/>
      <c r="BR20" s="715"/>
      <c r="BS20" s="684" t="s">
        <v>244</v>
      </c>
      <c r="BT20" s="679"/>
      <c r="BU20" s="679"/>
      <c r="BV20" s="679"/>
      <c r="BW20" s="679"/>
      <c r="BX20" s="679"/>
      <c r="BY20" s="679"/>
      <c r="BZ20" s="679"/>
      <c r="CA20" s="679"/>
      <c r="CB20" s="722"/>
      <c r="CD20" s="711" t="s">
        <v>277</v>
      </c>
      <c r="CE20" s="712"/>
      <c r="CF20" s="712"/>
      <c r="CG20" s="712"/>
      <c r="CH20" s="712"/>
      <c r="CI20" s="712"/>
      <c r="CJ20" s="712"/>
      <c r="CK20" s="712"/>
      <c r="CL20" s="712"/>
      <c r="CM20" s="712"/>
      <c r="CN20" s="712"/>
      <c r="CO20" s="712"/>
      <c r="CP20" s="712"/>
      <c r="CQ20" s="713"/>
      <c r="CR20" s="678">
        <v>1194896</v>
      </c>
      <c r="CS20" s="679"/>
      <c r="CT20" s="679"/>
      <c r="CU20" s="679"/>
      <c r="CV20" s="679"/>
      <c r="CW20" s="679"/>
      <c r="CX20" s="679"/>
      <c r="CY20" s="680"/>
      <c r="CZ20" s="715">
        <v>100</v>
      </c>
      <c r="DA20" s="715"/>
      <c r="DB20" s="715"/>
      <c r="DC20" s="715"/>
      <c r="DD20" s="684">
        <v>230332</v>
      </c>
      <c r="DE20" s="679"/>
      <c r="DF20" s="679"/>
      <c r="DG20" s="679"/>
      <c r="DH20" s="679"/>
      <c r="DI20" s="679"/>
      <c r="DJ20" s="679"/>
      <c r="DK20" s="679"/>
      <c r="DL20" s="679"/>
      <c r="DM20" s="679"/>
      <c r="DN20" s="679"/>
      <c r="DO20" s="679"/>
      <c r="DP20" s="680"/>
      <c r="DQ20" s="684">
        <v>883041</v>
      </c>
      <c r="DR20" s="679"/>
      <c r="DS20" s="679"/>
      <c r="DT20" s="679"/>
      <c r="DU20" s="679"/>
      <c r="DV20" s="679"/>
      <c r="DW20" s="679"/>
      <c r="DX20" s="679"/>
      <c r="DY20" s="679"/>
      <c r="DZ20" s="679"/>
      <c r="EA20" s="679"/>
      <c r="EB20" s="679"/>
      <c r="EC20" s="722"/>
    </row>
    <row r="21" spans="2:133" ht="11.25" customHeight="1" x14ac:dyDescent="0.15">
      <c r="B21" s="675" t="s">
        <v>278</v>
      </c>
      <c r="C21" s="676"/>
      <c r="D21" s="676"/>
      <c r="E21" s="676"/>
      <c r="F21" s="676"/>
      <c r="G21" s="676"/>
      <c r="H21" s="676"/>
      <c r="I21" s="676"/>
      <c r="J21" s="676"/>
      <c r="K21" s="676"/>
      <c r="L21" s="676"/>
      <c r="M21" s="676"/>
      <c r="N21" s="676"/>
      <c r="O21" s="676"/>
      <c r="P21" s="676"/>
      <c r="Q21" s="677"/>
      <c r="R21" s="678">
        <v>1027</v>
      </c>
      <c r="S21" s="679"/>
      <c r="T21" s="679"/>
      <c r="U21" s="679"/>
      <c r="V21" s="679"/>
      <c r="W21" s="679"/>
      <c r="X21" s="679"/>
      <c r="Y21" s="680"/>
      <c r="Z21" s="715">
        <v>0.1</v>
      </c>
      <c r="AA21" s="715"/>
      <c r="AB21" s="715"/>
      <c r="AC21" s="715"/>
      <c r="AD21" s="716">
        <v>1027</v>
      </c>
      <c r="AE21" s="716"/>
      <c r="AF21" s="716"/>
      <c r="AG21" s="716"/>
      <c r="AH21" s="716"/>
      <c r="AI21" s="716"/>
      <c r="AJ21" s="716"/>
      <c r="AK21" s="716"/>
      <c r="AL21" s="681">
        <v>0.2</v>
      </c>
      <c r="AM21" s="682"/>
      <c r="AN21" s="682"/>
      <c r="AO21" s="717"/>
      <c r="AP21" s="772" t="s">
        <v>279</v>
      </c>
      <c r="AQ21" s="780"/>
      <c r="AR21" s="780"/>
      <c r="AS21" s="780"/>
      <c r="AT21" s="780"/>
      <c r="AU21" s="780"/>
      <c r="AV21" s="780"/>
      <c r="AW21" s="780"/>
      <c r="AX21" s="780"/>
      <c r="AY21" s="780"/>
      <c r="AZ21" s="780"/>
      <c r="BA21" s="780"/>
      <c r="BB21" s="780"/>
      <c r="BC21" s="780"/>
      <c r="BD21" s="780"/>
      <c r="BE21" s="780"/>
      <c r="BF21" s="774"/>
      <c r="BG21" s="678">
        <v>11101</v>
      </c>
      <c r="BH21" s="679"/>
      <c r="BI21" s="679"/>
      <c r="BJ21" s="679"/>
      <c r="BK21" s="679"/>
      <c r="BL21" s="679"/>
      <c r="BM21" s="679"/>
      <c r="BN21" s="680"/>
      <c r="BO21" s="715">
        <v>15.9</v>
      </c>
      <c r="BP21" s="715"/>
      <c r="BQ21" s="715"/>
      <c r="BR21" s="715"/>
      <c r="BS21" s="684" t="s">
        <v>234</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280</v>
      </c>
      <c r="C22" s="676"/>
      <c r="D22" s="676"/>
      <c r="E22" s="676"/>
      <c r="F22" s="676"/>
      <c r="G22" s="676"/>
      <c r="H22" s="676"/>
      <c r="I22" s="676"/>
      <c r="J22" s="676"/>
      <c r="K22" s="676"/>
      <c r="L22" s="676"/>
      <c r="M22" s="676"/>
      <c r="N22" s="676"/>
      <c r="O22" s="676"/>
      <c r="P22" s="676"/>
      <c r="Q22" s="677"/>
      <c r="R22" s="678">
        <v>618621</v>
      </c>
      <c r="S22" s="679"/>
      <c r="T22" s="679"/>
      <c r="U22" s="679"/>
      <c r="V22" s="679"/>
      <c r="W22" s="679"/>
      <c r="X22" s="679"/>
      <c r="Y22" s="680"/>
      <c r="Z22" s="715">
        <v>50.6</v>
      </c>
      <c r="AA22" s="715"/>
      <c r="AB22" s="715"/>
      <c r="AC22" s="715"/>
      <c r="AD22" s="716">
        <v>501253</v>
      </c>
      <c r="AE22" s="716"/>
      <c r="AF22" s="716"/>
      <c r="AG22" s="716"/>
      <c r="AH22" s="716"/>
      <c r="AI22" s="716"/>
      <c r="AJ22" s="716"/>
      <c r="AK22" s="716"/>
      <c r="AL22" s="681">
        <v>81.7</v>
      </c>
      <c r="AM22" s="682"/>
      <c r="AN22" s="682"/>
      <c r="AO22" s="717"/>
      <c r="AP22" s="772" t="s">
        <v>281</v>
      </c>
      <c r="AQ22" s="780"/>
      <c r="AR22" s="780"/>
      <c r="AS22" s="780"/>
      <c r="AT22" s="780"/>
      <c r="AU22" s="780"/>
      <c r="AV22" s="780"/>
      <c r="AW22" s="780"/>
      <c r="AX22" s="780"/>
      <c r="AY22" s="780"/>
      <c r="AZ22" s="780"/>
      <c r="BA22" s="780"/>
      <c r="BB22" s="780"/>
      <c r="BC22" s="780"/>
      <c r="BD22" s="780"/>
      <c r="BE22" s="780"/>
      <c r="BF22" s="774"/>
      <c r="BG22" s="678" t="s">
        <v>244</v>
      </c>
      <c r="BH22" s="679"/>
      <c r="BI22" s="679"/>
      <c r="BJ22" s="679"/>
      <c r="BK22" s="679"/>
      <c r="BL22" s="679"/>
      <c r="BM22" s="679"/>
      <c r="BN22" s="680"/>
      <c r="BO22" s="715" t="s">
        <v>234</v>
      </c>
      <c r="BP22" s="715"/>
      <c r="BQ22" s="715"/>
      <c r="BR22" s="715"/>
      <c r="BS22" s="684" t="s">
        <v>282</v>
      </c>
      <c r="BT22" s="679"/>
      <c r="BU22" s="679"/>
      <c r="BV22" s="679"/>
      <c r="BW22" s="679"/>
      <c r="BX22" s="679"/>
      <c r="BY22" s="679"/>
      <c r="BZ22" s="679"/>
      <c r="CA22" s="679"/>
      <c r="CB22" s="722"/>
      <c r="CD22" s="782" t="s">
        <v>283</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284</v>
      </c>
      <c r="C23" s="676"/>
      <c r="D23" s="676"/>
      <c r="E23" s="676"/>
      <c r="F23" s="676"/>
      <c r="G23" s="676"/>
      <c r="H23" s="676"/>
      <c r="I23" s="676"/>
      <c r="J23" s="676"/>
      <c r="K23" s="676"/>
      <c r="L23" s="676"/>
      <c r="M23" s="676"/>
      <c r="N23" s="676"/>
      <c r="O23" s="676"/>
      <c r="P23" s="676"/>
      <c r="Q23" s="677"/>
      <c r="R23" s="678">
        <v>501253</v>
      </c>
      <c r="S23" s="679"/>
      <c r="T23" s="679"/>
      <c r="U23" s="679"/>
      <c r="V23" s="679"/>
      <c r="W23" s="679"/>
      <c r="X23" s="679"/>
      <c r="Y23" s="680"/>
      <c r="Z23" s="715">
        <v>41</v>
      </c>
      <c r="AA23" s="715"/>
      <c r="AB23" s="715"/>
      <c r="AC23" s="715"/>
      <c r="AD23" s="716">
        <v>501253</v>
      </c>
      <c r="AE23" s="716"/>
      <c r="AF23" s="716"/>
      <c r="AG23" s="716"/>
      <c r="AH23" s="716"/>
      <c r="AI23" s="716"/>
      <c r="AJ23" s="716"/>
      <c r="AK23" s="716"/>
      <c r="AL23" s="681">
        <v>81.7</v>
      </c>
      <c r="AM23" s="682"/>
      <c r="AN23" s="682"/>
      <c r="AO23" s="717"/>
      <c r="AP23" s="772" t="s">
        <v>285</v>
      </c>
      <c r="AQ23" s="780"/>
      <c r="AR23" s="780"/>
      <c r="AS23" s="780"/>
      <c r="AT23" s="780"/>
      <c r="AU23" s="780"/>
      <c r="AV23" s="780"/>
      <c r="AW23" s="780"/>
      <c r="AX23" s="780"/>
      <c r="AY23" s="780"/>
      <c r="AZ23" s="780"/>
      <c r="BA23" s="780"/>
      <c r="BB23" s="780"/>
      <c r="BC23" s="780"/>
      <c r="BD23" s="780"/>
      <c r="BE23" s="780"/>
      <c r="BF23" s="774"/>
      <c r="BG23" s="678" t="s">
        <v>244</v>
      </c>
      <c r="BH23" s="679"/>
      <c r="BI23" s="679"/>
      <c r="BJ23" s="679"/>
      <c r="BK23" s="679"/>
      <c r="BL23" s="679"/>
      <c r="BM23" s="679"/>
      <c r="BN23" s="680"/>
      <c r="BO23" s="715" t="s">
        <v>244</v>
      </c>
      <c r="BP23" s="715"/>
      <c r="BQ23" s="715"/>
      <c r="BR23" s="715"/>
      <c r="BS23" s="684" t="s">
        <v>244</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286</v>
      </c>
      <c r="CS23" s="783"/>
      <c r="CT23" s="783"/>
      <c r="CU23" s="783"/>
      <c r="CV23" s="783"/>
      <c r="CW23" s="783"/>
      <c r="CX23" s="783"/>
      <c r="CY23" s="784"/>
      <c r="CZ23" s="782" t="s">
        <v>287</v>
      </c>
      <c r="DA23" s="783"/>
      <c r="DB23" s="783"/>
      <c r="DC23" s="784"/>
      <c r="DD23" s="782" t="s">
        <v>288</v>
      </c>
      <c r="DE23" s="783"/>
      <c r="DF23" s="783"/>
      <c r="DG23" s="783"/>
      <c r="DH23" s="783"/>
      <c r="DI23" s="783"/>
      <c r="DJ23" s="783"/>
      <c r="DK23" s="784"/>
      <c r="DL23" s="791" t="s">
        <v>289</v>
      </c>
      <c r="DM23" s="792"/>
      <c r="DN23" s="792"/>
      <c r="DO23" s="792"/>
      <c r="DP23" s="792"/>
      <c r="DQ23" s="792"/>
      <c r="DR23" s="792"/>
      <c r="DS23" s="792"/>
      <c r="DT23" s="792"/>
      <c r="DU23" s="792"/>
      <c r="DV23" s="793"/>
      <c r="DW23" s="782" t="s">
        <v>290</v>
      </c>
      <c r="DX23" s="783"/>
      <c r="DY23" s="783"/>
      <c r="DZ23" s="783"/>
      <c r="EA23" s="783"/>
      <c r="EB23" s="783"/>
      <c r="EC23" s="784"/>
    </row>
    <row r="24" spans="2:133" ht="11.25" customHeight="1" x14ac:dyDescent="0.15">
      <c r="B24" s="675" t="s">
        <v>291</v>
      </c>
      <c r="C24" s="676"/>
      <c r="D24" s="676"/>
      <c r="E24" s="676"/>
      <c r="F24" s="676"/>
      <c r="G24" s="676"/>
      <c r="H24" s="676"/>
      <c r="I24" s="676"/>
      <c r="J24" s="676"/>
      <c r="K24" s="676"/>
      <c r="L24" s="676"/>
      <c r="M24" s="676"/>
      <c r="N24" s="676"/>
      <c r="O24" s="676"/>
      <c r="P24" s="676"/>
      <c r="Q24" s="677"/>
      <c r="R24" s="678">
        <v>117368</v>
      </c>
      <c r="S24" s="679"/>
      <c r="T24" s="679"/>
      <c r="U24" s="679"/>
      <c r="V24" s="679"/>
      <c r="W24" s="679"/>
      <c r="X24" s="679"/>
      <c r="Y24" s="680"/>
      <c r="Z24" s="715">
        <v>9.6</v>
      </c>
      <c r="AA24" s="715"/>
      <c r="AB24" s="715"/>
      <c r="AC24" s="715"/>
      <c r="AD24" s="716" t="s">
        <v>244</v>
      </c>
      <c r="AE24" s="716"/>
      <c r="AF24" s="716"/>
      <c r="AG24" s="716"/>
      <c r="AH24" s="716"/>
      <c r="AI24" s="716"/>
      <c r="AJ24" s="716"/>
      <c r="AK24" s="716"/>
      <c r="AL24" s="681" t="s">
        <v>244</v>
      </c>
      <c r="AM24" s="682"/>
      <c r="AN24" s="682"/>
      <c r="AO24" s="717"/>
      <c r="AP24" s="772" t="s">
        <v>292</v>
      </c>
      <c r="AQ24" s="780"/>
      <c r="AR24" s="780"/>
      <c r="AS24" s="780"/>
      <c r="AT24" s="780"/>
      <c r="AU24" s="780"/>
      <c r="AV24" s="780"/>
      <c r="AW24" s="780"/>
      <c r="AX24" s="780"/>
      <c r="AY24" s="780"/>
      <c r="AZ24" s="780"/>
      <c r="BA24" s="780"/>
      <c r="BB24" s="780"/>
      <c r="BC24" s="780"/>
      <c r="BD24" s="780"/>
      <c r="BE24" s="780"/>
      <c r="BF24" s="774"/>
      <c r="BG24" s="678" t="s">
        <v>244</v>
      </c>
      <c r="BH24" s="679"/>
      <c r="BI24" s="679"/>
      <c r="BJ24" s="679"/>
      <c r="BK24" s="679"/>
      <c r="BL24" s="679"/>
      <c r="BM24" s="679"/>
      <c r="BN24" s="680"/>
      <c r="BO24" s="715" t="s">
        <v>244</v>
      </c>
      <c r="BP24" s="715"/>
      <c r="BQ24" s="715"/>
      <c r="BR24" s="715"/>
      <c r="BS24" s="684" t="s">
        <v>282</v>
      </c>
      <c r="BT24" s="679"/>
      <c r="BU24" s="679"/>
      <c r="BV24" s="679"/>
      <c r="BW24" s="679"/>
      <c r="BX24" s="679"/>
      <c r="BY24" s="679"/>
      <c r="BZ24" s="679"/>
      <c r="CA24" s="679"/>
      <c r="CB24" s="722"/>
      <c r="CD24" s="736" t="s">
        <v>293</v>
      </c>
      <c r="CE24" s="737"/>
      <c r="CF24" s="737"/>
      <c r="CG24" s="737"/>
      <c r="CH24" s="737"/>
      <c r="CI24" s="737"/>
      <c r="CJ24" s="737"/>
      <c r="CK24" s="737"/>
      <c r="CL24" s="737"/>
      <c r="CM24" s="737"/>
      <c r="CN24" s="737"/>
      <c r="CO24" s="737"/>
      <c r="CP24" s="737"/>
      <c r="CQ24" s="738"/>
      <c r="CR24" s="733">
        <v>308904</v>
      </c>
      <c r="CS24" s="734"/>
      <c r="CT24" s="734"/>
      <c r="CU24" s="734"/>
      <c r="CV24" s="734"/>
      <c r="CW24" s="734"/>
      <c r="CX24" s="734"/>
      <c r="CY24" s="777"/>
      <c r="CZ24" s="778">
        <v>25.9</v>
      </c>
      <c r="DA24" s="749"/>
      <c r="DB24" s="749"/>
      <c r="DC24" s="781"/>
      <c r="DD24" s="776">
        <v>282399</v>
      </c>
      <c r="DE24" s="734"/>
      <c r="DF24" s="734"/>
      <c r="DG24" s="734"/>
      <c r="DH24" s="734"/>
      <c r="DI24" s="734"/>
      <c r="DJ24" s="734"/>
      <c r="DK24" s="777"/>
      <c r="DL24" s="776">
        <v>252439</v>
      </c>
      <c r="DM24" s="734"/>
      <c r="DN24" s="734"/>
      <c r="DO24" s="734"/>
      <c r="DP24" s="734"/>
      <c r="DQ24" s="734"/>
      <c r="DR24" s="734"/>
      <c r="DS24" s="734"/>
      <c r="DT24" s="734"/>
      <c r="DU24" s="734"/>
      <c r="DV24" s="777"/>
      <c r="DW24" s="778">
        <v>40.1</v>
      </c>
      <c r="DX24" s="749"/>
      <c r="DY24" s="749"/>
      <c r="DZ24" s="749"/>
      <c r="EA24" s="749"/>
      <c r="EB24" s="749"/>
      <c r="EC24" s="779"/>
    </row>
    <row r="25" spans="2:133" ht="11.25" customHeight="1" x14ac:dyDescent="0.15">
      <c r="B25" s="675" t="s">
        <v>294</v>
      </c>
      <c r="C25" s="676"/>
      <c r="D25" s="676"/>
      <c r="E25" s="676"/>
      <c r="F25" s="676"/>
      <c r="G25" s="676"/>
      <c r="H25" s="676"/>
      <c r="I25" s="676"/>
      <c r="J25" s="676"/>
      <c r="K25" s="676"/>
      <c r="L25" s="676"/>
      <c r="M25" s="676"/>
      <c r="N25" s="676"/>
      <c r="O25" s="676"/>
      <c r="P25" s="676"/>
      <c r="Q25" s="677"/>
      <c r="R25" s="678" t="s">
        <v>244</v>
      </c>
      <c r="S25" s="679"/>
      <c r="T25" s="679"/>
      <c r="U25" s="679"/>
      <c r="V25" s="679"/>
      <c r="W25" s="679"/>
      <c r="X25" s="679"/>
      <c r="Y25" s="680"/>
      <c r="Z25" s="715" t="s">
        <v>244</v>
      </c>
      <c r="AA25" s="715"/>
      <c r="AB25" s="715"/>
      <c r="AC25" s="715"/>
      <c r="AD25" s="716" t="s">
        <v>234</v>
      </c>
      <c r="AE25" s="716"/>
      <c r="AF25" s="716"/>
      <c r="AG25" s="716"/>
      <c r="AH25" s="716"/>
      <c r="AI25" s="716"/>
      <c r="AJ25" s="716"/>
      <c r="AK25" s="716"/>
      <c r="AL25" s="681" t="s">
        <v>244</v>
      </c>
      <c r="AM25" s="682"/>
      <c r="AN25" s="682"/>
      <c r="AO25" s="717"/>
      <c r="AP25" s="772" t="s">
        <v>295</v>
      </c>
      <c r="AQ25" s="780"/>
      <c r="AR25" s="780"/>
      <c r="AS25" s="780"/>
      <c r="AT25" s="780"/>
      <c r="AU25" s="780"/>
      <c r="AV25" s="780"/>
      <c r="AW25" s="780"/>
      <c r="AX25" s="780"/>
      <c r="AY25" s="780"/>
      <c r="AZ25" s="780"/>
      <c r="BA25" s="780"/>
      <c r="BB25" s="780"/>
      <c r="BC25" s="780"/>
      <c r="BD25" s="780"/>
      <c r="BE25" s="780"/>
      <c r="BF25" s="774"/>
      <c r="BG25" s="678" t="s">
        <v>282</v>
      </c>
      <c r="BH25" s="679"/>
      <c r="BI25" s="679"/>
      <c r="BJ25" s="679"/>
      <c r="BK25" s="679"/>
      <c r="BL25" s="679"/>
      <c r="BM25" s="679"/>
      <c r="BN25" s="680"/>
      <c r="BO25" s="715" t="s">
        <v>234</v>
      </c>
      <c r="BP25" s="715"/>
      <c r="BQ25" s="715"/>
      <c r="BR25" s="715"/>
      <c r="BS25" s="684" t="s">
        <v>244</v>
      </c>
      <c r="BT25" s="679"/>
      <c r="BU25" s="679"/>
      <c r="BV25" s="679"/>
      <c r="BW25" s="679"/>
      <c r="BX25" s="679"/>
      <c r="BY25" s="679"/>
      <c r="BZ25" s="679"/>
      <c r="CA25" s="679"/>
      <c r="CB25" s="722"/>
      <c r="CD25" s="711" t="s">
        <v>296</v>
      </c>
      <c r="CE25" s="712"/>
      <c r="CF25" s="712"/>
      <c r="CG25" s="712"/>
      <c r="CH25" s="712"/>
      <c r="CI25" s="712"/>
      <c r="CJ25" s="712"/>
      <c r="CK25" s="712"/>
      <c r="CL25" s="712"/>
      <c r="CM25" s="712"/>
      <c r="CN25" s="712"/>
      <c r="CO25" s="712"/>
      <c r="CP25" s="712"/>
      <c r="CQ25" s="713"/>
      <c r="CR25" s="678">
        <v>178244</v>
      </c>
      <c r="CS25" s="697"/>
      <c r="CT25" s="697"/>
      <c r="CU25" s="697"/>
      <c r="CV25" s="697"/>
      <c r="CW25" s="697"/>
      <c r="CX25" s="697"/>
      <c r="CY25" s="698"/>
      <c r="CZ25" s="681">
        <v>14.9</v>
      </c>
      <c r="DA25" s="699"/>
      <c r="DB25" s="699"/>
      <c r="DC25" s="700"/>
      <c r="DD25" s="684">
        <v>172724</v>
      </c>
      <c r="DE25" s="697"/>
      <c r="DF25" s="697"/>
      <c r="DG25" s="697"/>
      <c r="DH25" s="697"/>
      <c r="DI25" s="697"/>
      <c r="DJ25" s="697"/>
      <c r="DK25" s="698"/>
      <c r="DL25" s="684">
        <v>143717</v>
      </c>
      <c r="DM25" s="697"/>
      <c r="DN25" s="697"/>
      <c r="DO25" s="697"/>
      <c r="DP25" s="697"/>
      <c r="DQ25" s="697"/>
      <c r="DR25" s="697"/>
      <c r="DS25" s="697"/>
      <c r="DT25" s="697"/>
      <c r="DU25" s="697"/>
      <c r="DV25" s="698"/>
      <c r="DW25" s="681">
        <v>22.8</v>
      </c>
      <c r="DX25" s="699"/>
      <c r="DY25" s="699"/>
      <c r="DZ25" s="699"/>
      <c r="EA25" s="699"/>
      <c r="EB25" s="699"/>
      <c r="EC25" s="714"/>
    </row>
    <row r="26" spans="2:133" ht="11.25" customHeight="1" x14ac:dyDescent="0.15">
      <c r="B26" s="675" t="s">
        <v>297</v>
      </c>
      <c r="C26" s="676"/>
      <c r="D26" s="676"/>
      <c r="E26" s="676"/>
      <c r="F26" s="676"/>
      <c r="G26" s="676"/>
      <c r="H26" s="676"/>
      <c r="I26" s="676"/>
      <c r="J26" s="676"/>
      <c r="K26" s="676"/>
      <c r="L26" s="676"/>
      <c r="M26" s="676"/>
      <c r="N26" s="676"/>
      <c r="O26" s="676"/>
      <c r="P26" s="676"/>
      <c r="Q26" s="677"/>
      <c r="R26" s="678">
        <v>722382</v>
      </c>
      <c r="S26" s="679"/>
      <c r="T26" s="679"/>
      <c r="U26" s="679"/>
      <c r="V26" s="679"/>
      <c r="W26" s="679"/>
      <c r="X26" s="679"/>
      <c r="Y26" s="680"/>
      <c r="Z26" s="715">
        <v>59.1</v>
      </c>
      <c r="AA26" s="715"/>
      <c r="AB26" s="715"/>
      <c r="AC26" s="715"/>
      <c r="AD26" s="716">
        <v>605014</v>
      </c>
      <c r="AE26" s="716"/>
      <c r="AF26" s="716"/>
      <c r="AG26" s="716"/>
      <c r="AH26" s="716"/>
      <c r="AI26" s="716"/>
      <c r="AJ26" s="716"/>
      <c r="AK26" s="716"/>
      <c r="AL26" s="681">
        <v>98.6</v>
      </c>
      <c r="AM26" s="682"/>
      <c r="AN26" s="682"/>
      <c r="AO26" s="717"/>
      <c r="AP26" s="772" t="s">
        <v>298</v>
      </c>
      <c r="AQ26" s="773"/>
      <c r="AR26" s="773"/>
      <c r="AS26" s="773"/>
      <c r="AT26" s="773"/>
      <c r="AU26" s="773"/>
      <c r="AV26" s="773"/>
      <c r="AW26" s="773"/>
      <c r="AX26" s="773"/>
      <c r="AY26" s="773"/>
      <c r="AZ26" s="773"/>
      <c r="BA26" s="773"/>
      <c r="BB26" s="773"/>
      <c r="BC26" s="773"/>
      <c r="BD26" s="773"/>
      <c r="BE26" s="773"/>
      <c r="BF26" s="774"/>
      <c r="BG26" s="678" t="s">
        <v>234</v>
      </c>
      <c r="BH26" s="679"/>
      <c r="BI26" s="679"/>
      <c r="BJ26" s="679"/>
      <c r="BK26" s="679"/>
      <c r="BL26" s="679"/>
      <c r="BM26" s="679"/>
      <c r="BN26" s="680"/>
      <c r="BO26" s="715" t="s">
        <v>244</v>
      </c>
      <c r="BP26" s="715"/>
      <c r="BQ26" s="715"/>
      <c r="BR26" s="715"/>
      <c r="BS26" s="684" t="s">
        <v>234</v>
      </c>
      <c r="BT26" s="679"/>
      <c r="BU26" s="679"/>
      <c r="BV26" s="679"/>
      <c r="BW26" s="679"/>
      <c r="BX26" s="679"/>
      <c r="BY26" s="679"/>
      <c r="BZ26" s="679"/>
      <c r="CA26" s="679"/>
      <c r="CB26" s="722"/>
      <c r="CD26" s="711" t="s">
        <v>299</v>
      </c>
      <c r="CE26" s="712"/>
      <c r="CF26" s="712"/>
      <c r="CG26" s="712"/>
      <c r="CH26" s="712"/>
      <c r="CI26" s="712"/>
      <c r="CJ26" s="712"/>
      <c r="CK26" s="712"/>
      <c r="CL26" s="712"/>
      <c r="CM26" s="712"/>
      <c r="CN26" s="712"/>
      <c r="CO26" s="712"/>
      <c r="CP26" s="712"/>
      <c r="CQ26" s="713"/>
      <c r="CR26" s="678">
        <v>67960</v>
      </c>
      <c r="CS26" s="679"/>
      <c r="CT26" s="679"/>
      <c r="CU26" s="679"/>
      <c r="CV26" s="679"/>
      <c r="CW26" s="679"/>
      <c r="CX26" s="679"/>
      <c r="CY26" s="680"/>
      <c r="CZ26" s="681">
        <v>5.7</v>
      </c>
      <c r="DA26" s="699"/>
      <c r="DB26" s="699"/>
      <c r="DC26" s="700"/>
      <c r="DD26" s="684">
        <v>63378</v>
      </c>
      <c r="DE26" s="679"/>
      <c r="DF26" s="679"/>
      <c r="DG26" s="679"/>
      <c r="DH26" s="679"/>
      <c r="DI26" s="679"/>
      <c r="DJ26" s="679"/>
      <c r="DK26" s="680"/>
      <c r="DL26" s="684" t="s">
        <v>234</v>
      </c>
      <c r="DM26" s="679"/>
      <c r="DN26" s="679"/>
      <c r="DO26" s="679"/>
      <c r="DP26" s="679"/>
      <c r="DQ26" s="679"/>
      <c r="DR26" s="679"/>
      <c r="DS26" s="679"/>
      <c r="DT26" s="679"/>
      <c r="DU26" s="679"/>
      <c r="DV26" s="680"/>
      <c r="DW26" s="681" t="s">
        <v>244</v>
      </c>
      <c r="DX26" s="699"/>
      <c r="DY26" s="699"/>
      <c r="DZ26" s="699"/>
      <c r="EA26" s="699"/>
      <c r="EB26" s="699"/>
      <c r="EC26" s="714"/>
    </row>
    <row r="27" spans="2:133" ht="11.25" customHeight="1" x14ac:dyDescent="0.15">
      <c r="B27" s="675" t="s">
        <v>300</v>
      </c>
      <c r="C27" s="676"/>
      <c r="D27" s="676"/>
      <c r="E27" s="676"/>
      <c r="F27" s="676"/>
      <c r="G27" s="676"/>
      <c r="H27" s="676"/>
      <c r="I27" s="676"/>
      <c r="J27" s="676"/>
      <c r="K27" s="676"/>
      <c r="L27" s="676"/>
      <c r="M27" s="676"/>
      <c r="N27" s="676"/>
      <c r="O27" s="676"/>
      <c r="P27" s="676"/>
      <c r="Q27" s="677"/>
      <c r="R27" s="678" t="s">
        <v>234</v>
      </c>
      <c r="S27" s="679"/>
      <c r="T27" s="679"/>
      <c r="U27" s="679"/>
      <c r="V27" s="679"/>
      <c r="W27" s="679"/>
      <c r="X27" s="679"/>
      <c r="Y27" s="680"/>
      <c r="Z27" s="715" t="s">
        <v>244</v>
      </c>
      <c r="AA27" s="715"/>
      <c r="AB27" s="715"/>
      <c r="AC27" s="715"/>
      <c r="AD27" s="716" t="s">
        <v>282</v>
      </c>
      <c r="AE27" s="716"/>
      <c r="AF27" s="716"/>
      <c r="AG27" s="716"/>
      <c r="AH27" s="716"/>
      <c r="AI27" s="716"/>
      <c r="AJ27" s="716"/>
      <c r="AK27" s="716"/>
      <c r="AL27" s="681" t="s">
        <v>244</v>
      </c>
      <c r="AM27" s="682"/>
      <c r="AN27" s="682"/>
      <c r="AO27" s="717"/>
      <c r="AP27" s="675" t="s">
        <v>301</v>
      </c>
      <c r="AQ27" s="676"/>
      <c r="AR27" s="676"/>
      <c r="AS27" s="676"/>
      <c r="AT27" s="676"/>
      <c r="AU27" s="676"/>
      <c r="AV27" s="676"/>
      <c r="AW27" s="676"/>
      <c r="AX27" s="676"/>
      <c r="AY27" s="676"/>
      <c r="AZ27" s="676"/>
      <c r="BA27" s="676"/>
      <c r="BB27" s="676"/>
      <c r="BC27" s="676"/>
      <c r="BD27" s="676"/>
      <c r="BE27" s="676"/>
      <c r="BF27" s="677"/>
      <c r="BG27" s="678">
        <v>70032</v>
      </c>
      <c r="BH27" s="679"/>
      <c r="BI27" s="679"/>
      <c r="BJ27" s="679"/>
      <c r="BK27" s="679"/>
      <c r="BL27" s="679"/>
      <c r="BM27" s="679"/>
      <c r="BN27" s="680"/>
      <c r="BO27" s="715">
        <v>100</v>
      </c>
      <c r="BP27" s="715"/>
      <c r="BQ27" s="715"/>
      <c r="BR27" s="715"/>
      <c r="BS27" s="684">
        <v>4615</v>
      </c>
      <c r="BT27" s="679"/>
      <c r="BU27" s="679"/>
      <c r="BV27" s="679"/>
      <c r="BW27" s="679"/>
      <c r="BX27" s="679"/>
      <c r="BY27" s="679"/>
      <c r="BZ27" s="679"/>
      <c r="CA27" s="679"/>
      <c r="CB27" s="722"/>
      <c r="CD27" s="711" t="s">
        <v>302</v>
      </c>
      <c r="CE27" s="712"/>
      <c r="CF27" s="712"/>
      <c r="CG27" s="712"/>
      <c r="CH27" s="712"/>
      <c r="CI27" s="712"/>
      <c r="CJ27" s="712"/>
      <c r="CK27" s="712"/>
      <c r="CL27" s="712"/>
      <c r="CM27" s="712"/>
      <c r="CN27" s="712"/>
      <c r="CO27" s="712"/>
      <c r="CP27" s="712"/>
      <c r="CQ27" s="713"/>
      <c r="CR27" s="678">
        <v>25151</v>
      </c>
      <c r="CS27" s="697"/>
      <c r="CT27" s="697"/>
      <c r="CU27" s="697"/>
      <c r="CV27" s="697"/>
      <c r="CW27" s="697"/>
      <c r="CX27" s="697"/>
      <c r="CY27" s="698"/>
      <c r="CZ27" s="681">
        <v>2.1</v>
      </c>
      <c r="DA27" s="699"/>
      <c r="DB27" s="699"/>
      <c r="DC27" s="700"/>
      <c r="DD27" s="684">
        <v>9100</v>
      </c>
      <c r="DE27" s="697"/>
      <c r="DF27" s="697"/>
      <c r="DG27" s="697"/>
      <c r="DH27" s="697"/>
      <c r="DI27" s="697"/>
      <c r="DJ27" s="697"/>
      <c r="DK27" s="698"/>
      <c r="DL27" s="684">
        <v>8147</v>
      </c>
      <c r="DM27" s="697"/>
      <c r="DN27" s="697"/>
      <c r="DO27" s="697"/>
      <c r="DP27" s="697"/>
      <c r="DQ27" s="697"/>
      <c r="DR27" s="697"/>
      <c r="DS27" s="697"/>
      <c r="DT27" s="697"/>
      <c r="DU27" s="697"/>
      <c r="DV27" s="698"/>
      <c r="DW27" s="681">
        <v>1.3</v>
      </c>
      <c r="DX27" s="699"/>
      <c r="DY27" s="699"/>
      <c r="DZ27" s="699"/>
      <c r="EA27" s="699"/>
      <c r="EB27" s="699"/>
      <c r="EC27" s="714"/>
    </row>
    <row r="28" spans="2:133" ht="11.25" customHeight="1" x14ac:dyDescent="0.15">
      <c r="B28" s="675" t="s">
        <v>303</v>
      </c>
      <c r="C28" s="676"/>
      <c r="D28" s="676"/>
      <c r="E28" s="676"/>
      <c r="F28" s="676"/>
      <c r="G28" s="676"/>
      <c r="H28" s="676"/>
      <c r="I28" s="676"/>
      <c r="J28" s="676"/>
      <c r="K28" s="676"/>
      <c r="L28" s="676"/>
      <c r="M28" s="676"/>
      <c r="N28" s="676"/>
      <c r="O28" s="676"/>
      <c r="P28" s="676"/>
      <c r="Q28" s="677"/>
      <c r="R28" s="678">
        <v>1240</v>
      </c>
      <c r="S28" s="679"/>
      <c r="T28" s="679"/>
      <c r="U28" s="679"/>
      <c r="V28" s="679"/>
      <c r="W28" s="679"/>
      <c r="X28" s="679"/>
      <c r="Y28" s="680"/>
      <c r="Z28" s="715">
        <v>0.1</v>
      </c>
      <c r="AA28" s="715"/>
      <c r="AB28" s="715"/>
      <c r="AC28" s="715"/>
      <c r="AD28" s="716" t="s">
        <v>234</v>
      </c>
      <c r="AE28" s="716"/>
      <c r="AF28" s="716"/>
      <c r="AG28" s="716"/>
      <c r="AH28" s="716"/>
      <c r="AI28" s="716"/>
      <c r="AJ28" s="716"/>
      <c r="AK28" s="716"/>
      <c r="AL28" s="681" t="s">
        <v>244</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304</v>
      </c>
      <c r="CE28" s="712"/>
      <c r="CF28" s="712"/>
      <c r="CG28" s="712"/>
      <c r="CH28" s="712"/>
      <c r="CI28" s="712"/>
      <c r="CJ28" s="712"/>
      <c r="CK28" s="712"/>
      <c r="CL28" s="712"/>
      <c r="CM28" s="712"/>
      <c r="CN28" s="712"/>
      <c r="CO28" s="712"/>
      <c r="CP28" s="712"/>
      <c r="CQ28" s="713"/>
      <c r="CR28" s="678">
        <v>105509</v>
      </c>
      <c r="CS28" s="679"/>
      <c r="CT28" s="679"/>
      <c r="CU28" s="679"/>
      <c r="CV28" s="679"/>
      <c r="CW28" s="679"/>
      <c r="CX28" s="679"/>
      <c r="CY28" s="680"/>
      <c r="CZ28" s="681">
        <v>8.8000000000000007</v>
      </c>
      <c r="DA28" s="699"/>
      <c r="DB28" s="699"/>
      <c r="DC28" s="700"/>
      <c r="DD28" s="684">
        <v>100575</v>
      </c>
      <c r="DE28" s="679"/>
      <c r="DF28" s="679"/>
      <c r="DG28" s="679"/>
      <c r="DH28" s="679"/>
      <c r="DI28" s="679"/>
      <c r="DJ28" s="679"/>
      <c r="DK28" s="680"/>
      <c r="DL28" s="684">
        <v>100575</v>
      </c>
      <c r="DM28" s="679"/>
      <c r="DN28" s="679"/>
      <c r="DO28" s="679"/>
      <c r="DP28" s="679"/>
      <c r="DQ28" s="679"/>
      <c r="DR28" s="679"/>
      <c r="DS28" s="679"/>
      <c r="DT28" s="679"/>
      <c r="DU28" s="679"/>
      <c r="DV28" s="680"/>
      <c r="DW28" s="681">
        <v>16</v>
      </c>
      <c r="DX28" s="699"/>
      <c r="DY28" s="699"/>
      <c r="DZ28" s="699"/>
      <c r="EA28" s="699"/>
      <c r="EB28" s="699"/>
      <c r="EC28" s="714"/>
    </row>
    <row r="29" spans="2:133" ht="11.25" customHeight="1" x14ac:dyDescent="0.15">
      <c r="B29" s="675" t="s">
        <v>305</v>
      </c>
      <c r="C29" s="676"/>
      <c r="D29" s="676"/>
      <c r="E29" s="676"/>
      <c r="F29" s="676"/>
      <c r="G29" s="676"/>
      <c r="H29" s="676"/>
      <c r="I29" s="676"/>
      <c r="J29" s="676"/>
      <c r="K29" s="676"/>
      <c r="L29" s="676"/>
      <c r="M29" s="676"/>
      <c r="N29" s="676"/>
      <c r="O29" s="676"/>
      <c r="P29" s="676"/>
      <c r="Q29" s="677"/>
      <c r="R29" s="678">
        <v>54458</v>
      </c>
      <c r="S29" s="679"/>
      <c r="T29" s="679"/>
      <c r="U29" s="679"/>
      <c r="V29" s="679"/>
      <c r="W29" s="679"/>
      <c r="X29" s="679"/>
      <c r="Y29" s="680"/>
      <c r="Z29" s="715">
        <v>4.5</v>
      </c>
      <c r="AA29" s="715"/>
      <c r="AB29" s="715"/>
      <c r="AC29" s="715"/>
      <c r="AD29" s="716" t="s">
        <v>244</v>
      </c>
      <c r="AE29" s="716"/>
      <c r="AF29" s="716"/>
      <c r="AG29" s="716"/>
      <c r="AH29" s="716"/>
      <c r="AI29" s="716"/>
      <c r="AJ29" s="716"/>
      <c r="AK29" s="716"/>
      <c r="AL29" s="681" t="s">
        <v>244</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306</v>
      </c>
      <c r="CE29" s="767"/>
      <c r="CF29" s="711" t="s">
        <v>307</v>
      </c>
      <c r="CG29" s="712"/>
      <c r="CH29" s="712"/>
      <c r="CI29" s="712"/>
      <c r="CJ29" s="712"/>
      <c r="CK29" s="712"/>
      <c r="CL29" s="712"/>
      <c r="CM29" s="712"/>
      <c r="CN29" s="712"/>
      <c r="CO29" s="712"/>
      <c r="CP29" s="712"/>
      <c r="CQ29" s="713"/>
      <c r="CR29" s="678">
        <v>105492</v>
      </c>
      <c r="CS29" s="697"/>
      <c r="CT29" s="697"/>
      <c r="CU29" s="697"/>
      <c r="CV29" s="697"/>
      <c r="CW29" s="697"/>
      <c r="CX29" s="697"/>
      <c r="CY29" s="698"/>
      <c r="CZ29" s="681">
        <v>8.8000000000000007</v>
      </c>
      <c r="DA29" s="699"/>
      <c r="DB29" s="699"/>
      <c r="DC29" s="700"/>
      <c r="DD29" s="684">
        <v>100558</v>
      </c>
      <c r="DE29" s="697"/>
      <c r="DF29" s="697"/>
      <c r="DG29" s="697"/>
      <c r="DH29" s="697"/>
      <c r="DI29" s="697"/>
      <c r="DJ29" s="697"/>
      <c r="DK29" s="698"/>
      <c r="DL29" s="684">
        <v>100558</v>
      </c>
      <c r="DM29" s="697"/>
      <c r="DN29" s="697"/>
      <c r="DO29" s="697"/>
      <c r="DP29" s="697"/>
      <c r="DQ29" s="697"/>
      <c r="DR29" s="697"/>
      <c r="DS29" s="697"/>
      <c r="DT29" s="697"/>
      <c r="DU29" s="697"/>
      <c r="DV29" s="698"/>
      <c r="DW29" s="681">
        <v>16</v>
      </c>
      <c r="DX29" s="699"/>
      <c r="DY29" s="699"/>
      <c r="DZ29" s="699"/>
      <c r="EA29" s="699"/>
      <c r="EB29" s="699"/>
      <c r="EC29" s="714"/>
    </row>
    <row r="30" spans="2:133" ht="11.25" customHeight="1" x14ac:dyDescent="0.15">
      <c r="B30" s="675" t="s">
        <v>308</v>
      </c>
      <c r="C30" s="676"/>
      <c r="D30" s="676"/>
      <c r="E30" s="676"/>
      <c r="F30" s="676"/>
      <c r="G30" s="676"/>
      <c r="H30" s="676"/>
      <c r="I30" s="676"/>
      <c r="J30" s="676"/>
      <c r="K30" s="676"/>
      <c r="L30" s="676"/>
      <c r="M30" s="676"/>
      <c r="N30" s="676"/>
      <c r="O30" s="676"/>
      <c r="P30" s="676"/>
      <c r="Q30" s="677"/>
      <c r="R30" s="678">
        <v>2529</v>
      </c>
      <c r="S30" s="679"/>
      <c r="T30" s="679"/>
      <c r="U30" s="679"/>
      <c r="V30" s="679"/>
      <c r="W30" s="679"/>
      <c r="X30" s="679"/>
      <c r="Y30" s="680"/>
      <c r="Z30" s="715">
        <v>0.2</v>
      </c>
      <c r="AA30" s="715"/>
      <c r="AB30" s="715"/>
      <c r="AC30" s="715"/>
      <c r="AD30" s="716" t="s">
        <v>244</v>
      </c>
      <c r="AE30" s="716"/>
      <c r="AF30" s="716"/>
      <c r="AG30" s="716"/>
      <c r="AH30" s="716"/>
      <c r="AI30" s="716"/>
      <c r="AJ30" s="716"/>
      <c r="AK30" s="716"/>
      <c r="AL30" s="681" t="s">
        <v>234</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309</v>
      </c>
      <c r="BH30" s="764"/>
      <c r="BI30" s="764"/>
      <c r="BJ30" s="764"/>
      <c r="BK30" s="764"/>
      <c r="BL30" s="764"/>
      <c r="BM30" s="764"/>
      <c r="BN30" s="764"/>
      <c r="BO30" s="764"/>
      <c r="BP30" s="764"/>
      <c r="BQ30" s="765"/>
      <c r="BR30" s="739" t="s">
        <v>310</v>
      </c>
      <c r="BS30" s="764"/>
      <c r="BT30" s="764"/>
      <c r="BU30" s="764"/>
      <c r="BV30" s="764"/>
      <c r="BW30" s="764"/>
      <c r="BX30" s="764"/>
      <c r="BY30" s="764"/>
      <c r="BZ30" s="764"/>
      <c r="CA30" s="764"/>
      <c r="CB30" s="765"/>
      <c r="CD30" s="768"/>
      <c r="CE30" s="769"/>
      <c r="CF30" s="711" t="s">
        <v>311</v>
      </c>
      <c r="CG30" s="712"/>
      <c r="CH30" s="712"/>
      <c r="CI30" s="712"/>
      <c r="CJ30" s="712"/>
      <c r="CK30" s="712"/>
      <c r="CL30" s="712"/>
      <c r="CM30" s="712"/>
      <c r="CN30" s="712"/>
      <c r="CO30" s="712"/>
      <c r="CP30" s="712"/>
      <c r="CQ30" s="713"/>
      <c r="CR30" s="678">
        <v>102930</v>
      </c>
      <c r="CS30" s="679"/>
      <c r="CT30" s="679"/>
      <c r="CU30" s="679"/>
      <c r="CV30" s="679"/>
      <c r="CW30" s="679"/>
      <c r="CX30" s="679"/>
      <c r="CY30" s="680"/>
      <c r="CZ30" s="681">
        <v>8.6</v>
      </c>
      <c r="DA30" s="699"/>
      <c r="DB30" s="699"/>
      <c r="DC30" s="700"/>
      <c r="DD30" s="684">
        <v>97996</v>
      </c>
      <c r="DE30" s="679"/>
      <c r="DF30" s="679"/>
      <c r="DG30" s="679"/>
      <c r="DH30" s="679"/>
      <c r="DI30" s="679"/>
      <c r="DJ30" s="679"/>
      <c r="DK30" s="680"/>
      <c r="DL30" s="684">
        <v>97996</v>
      </c>
      <c r="DM30" s="679"/>
      <c r="DN30" s="679"/>
      <c r="DO30" s="679"/>
      <c r="DP30" s="679"/>
      <c r="DQ30" s="679"/>
      <c r="DR30" s="679"/>
      <c r="DS30" s="679"/>
      <c r="DT30" s="679"/>
      <c r="DU30" s="679"/>
      <c r="DV30" s="680"/>
      <c r="DW30" s="681">
        <v>15.6</v>
      </c>
      <c r="DX30" s="699"/>
      <c r="DY30" s="699"/>
      <c r="DZ30" s="699"/>
      <c r="EA30" s="699"/>
      <c r="EB30" s="699"/>
      <c r="EC30" s="714"/>
    </row>
    <row r="31" spans="2:133" ht="11.25" customHeight="1" x14ac:dyDescent="0.15">
      <c r="B31" s="675" t="s">
        <v>312</v>
      </c>
      <c r="C31" s="676"/>
      <c r="D31" s="676"/>
      <c r="E31" s="676"/>
      <c r="F31" s="676"/>
      <c r="G31" s="676"/>
      <c r="H31" s="676"/>
      <c r="I31" s="676"/>
      <c r="J31" s="676"/>
      <c r="K31" s="676"/>
      <c r="L31" s="676"/>
      <c r="M31" s="676"/>
      <c r="N31" s="676"/>
      <c r="O31" s="676"/>
      <c r="P31" s="676"/>
      <c r="Q31" s="677"/>
      <c r="R31" s="678">
        <v>44955</v>
      </c>
      <c r="S31" s="679"/>
      <c r="T31" s="679"/>
      <c r="U31" s="679"/>
      <c r="V31" s="679"/>
      <c r="W31" s="679"/>
      <c r="X31" s="679"/>
      <c r="Y31" s="680"/>
      <c r="Z31" s="715">
        <v>3.7</v>
      </c>
      <c r="AA31" s="715"/>
      <c r="AB31" s="715"/>
      <c r="AC31" s="715"/>
      <c r="AD31" s="716" t="s">
        <v>244</v>
      </c>
      <c r="AE31" s="716"/>
      <c r="AF31" s="716"/>
      <c r="AG31" s="716"/>
      <c r="AH31" s="716"/>
      <c r="AI31" s="716"/>
      <c r="AJ31" s="716"/>
      <c r="AK31" s="716"/>
      <c r="AL31" s="681" t="s">
        <v>234</v>
      </c>
      <c r="AM31" s="682"/>
      <c r="AN31" s="682"/>
      <c r="AO31" s="717"/>
      <c r="AP31" s="752" t="s">
        <v>313</v>
      </c>
      <c r="AQ31" s="753"/>
      <c r="AR31" s="753"/>
      <c r="AS31" s="753"/>
      <c r="AT31" s="758" t="s">
        <v>314</v>
      </c>
      <c r="AU31" s="231"/>
      <c r="AV31" s="231"/>
      <c r="AW31" s="231"/>
      <c r="AX31" s="744" t="s">
        <v>187</v>
      </c>
      <c r="AY31" s="745"/>
      <c r="AZ31" s="745"/>
      <c r="BA31" s="745"/>
      <c r="BB31" s="745"/>
      <c r="BC31" s="745"/>
      <c r="BD31" s="745"/>
      <c r="BE31" s="745"/>
      <c r="BF31" s="746"/>
      <c r="BG31" s="747">
        <v>99.1</v>
      </c>
      <c r="BH31" s="748"/>
      <c r="BI31" s="748"/>
      <c r="BJ31" s="748"/>
      <c r="BK31" s="748"/>
      <c r="BL31" s="748"/>
      <c r="BM31" s="749">
        <v>98.5</v>
      </c>
      <c r="BN31" s="748"/>
      <c r="BO31" s="748"/>
      <c r="BP31" s="748"/>
      <c r="BQ31" s="750"/>
      <c r="BR31" s="747">
        <v>98.8</v>
      </c>
      <c r="BS31" s="748"/>
      <c r="BT31" s="748"/>
      <c r="BU31" s="748"/>
      <c r="BV31" s="748"/>
      <c r="BW31" s="748"/>
      <c r="BX31" s="749">
        <v>98.4</v>
      </c>
      <c r="BY31" s="748"/>
      <c r="BZ31" s="748"/>
      <c r="CA31" s="748"/>
      <c r="CB31" s="750"/>
      <c r="CD31" s="768"/>
      <c r="CE31" s="769"/>
      <c r="CF31" s="711" t="s">
        <v>315</v>
      </c>
      <c r="CG31" s="712"/>
      <c r="CH31" s="712"/>
      <c r="CI31" s="712"/>
      <c r="CJ31" s="712"/>
      <c r="CK31" s="712"/>
      <c r="CL31" s="712"/>
      <c r="CM31" s="712"/>
      <c r="CN31" s="712"/>
      <c r="CO31" s="712"/>
      <c r="CP31" s="712"/>
      <c r="CQ31" s="713"/>
      <c r="CR31" s="678">
        <v>2562</v>
      </c>
      <c r="CS31" s="697"/>
      <c r="CT31" s="697"/>
      <c r="CU31" s="697"/>
      <c r="CV31" s="697"/>
      <c r="CW31" s="697"/>
      <c r="CX31" s="697"/>
      <c r="CY31" s="698"/>
      <c r="CZ31" s="681">
        <v>0.2</v>
      </c>
      <c r="DA31" s="699"/>
      <c r="DB31" s="699"/>
      <c r="DC31" s="700"/>
      <c r="DD31" s="684">
        <v>2562</v>
      </c>
      <c r="DE31" s="697"/>
      <c r="DF31" s="697"/>
      <c r="DG31" s="697"/>
      <c r="DH31" s="697"/>
      <c r="DI31" s="697"/>
      <c r="DJ31" s="697"/>
      <c r="DK31" s="698"/>
      <c r="DL31" s="684">
        <v>2562</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1" t="s">
        <v>316</v>
      </c>
      <c r="C32" s="762"/>
      <c r="D32" s="762"/>
      <c r="E32" s="762"/>
      <c r="F32" s="762"/>
      <c r="G32" s="762"/>
      <c r="H32" s="762"/>
      <c r="I32" s="762"/>
      <c r="J32" s="762"/>
      <c r="K32" s="762"/>
      <c r="L32" s="762"/>
      <c r="M32" s="762"/>
      <c r="N32" s="762"/>
      <c r="O32" s="762"/>
      <c r="P32" s="762"/>
      <c r="Q32" s="763"/>
      <c r="R32" s="678" t="s">
        <v>234</v>
      </c>
      <c r="S32" s="679"/>
      <c r="T32" s="679"/>
      <c r="U32" s="679"/>
      <c r="V32" s="679"/>
      <c r="W32" s="679"/>
      <c r="X32" s="679"/>
      <c r="Y32" s="680"/>
      <c r="Z32" s="715" t="s">
        <v>244</v>
      </c>
      <c r="AA32" s="715"/>
      <c r="AB32" s="715"/>
      <c r="AC32" s="715"/>
      <c r="AD32" s="716" t="s">
        <v>244</v>
      </c>
      <c r="AE32" s="716"/>
      <c r="AF32" s="716"/>
      <c r="AG32" s="716"/>
      <c r="AH32" s="716"/>
      <c r="AI32" s="716"/>
      <c r="AJ32" s="716"/>
      <c r="AK32" s="716"/>
      <c r="AL32" s="681" t="s">
        <v>244</v>
      </c>
      <c r="AM32" s="682"/>
      <c r="AN32" s="682"/>
      <c r="AO32" s="717"/>
      <c r="AP32" s="754"/>
      <c r="AQ32" s="755"/>
      <c r="AR32" s="755"/>
      <c r="AS32" s="755"/>
      <c r="AT32" s="759"/>
      <c r="AU32" s="230" t="s">
        <v>317</v>
      </c>
      <c r="AV32" s="230"/>
      <c r="AW32" s="230"/>
      <c r="AX32" s="675" t="s">
        <v>318</v>
      </c>
      <c r="AY32" s="676"/>
      <c r="AZ32" s="676"/>
      <c r="BA32" s="676"/>
      <c r="BB32" s="676"/>
      <c r="BC32" s="676"/>
      <c r="BD32" s="676"/>
      <c r="BE32" s="676"/>
      <c r="BF32" s="677"/>
      <c r="BG32" s="751">
        <v>99.5</v>
      </c>
      <c r="BH32" s="697"/>
      <c r="BI32" s="697"/>
      <c r="BJ32" s="697"/>
      <c r="BK32" s="697"/>
      <c r="BL32" s="697"/>
      <c r="BM32" s="682">
        <v>98.9</v>
      </c>
      <c r="BN32" s="743"/>
      <c r="BO32" s="743"/>
      <c r="BP32" s="743"/>
      <c r="BQ32" s="721"/>
      <c r="BR32" s="751">
        <v>98</v>
      </c>
      <c r="BS32" s="697"/>
      <c r="BT32" s="697"/>
      <c r="BU32" s="697"/>
      <c r="BV32" s="697"/>
      <c r="BW32" s="697"/>
      <c r="BX32" s="682">
        <v>97.5</v>
      </c>
      <c r="BY32" s="743"/>
      <c r="BZ32" s="743"/>
      <c r="CA32" s="743"/>
      <c r="CB32" s="721"/>
      <c r="CD32" s="770"/>
      <c r="CE32" s="771"/>
      <c r="CF32" s="711" t="s">
        <v>319</v>
      </c>
      <c r="CG32" s="712"/>
      <c r="CH32" s="712"/>
      <c r="CI32" s="712"/>
      <c r="CJ32" s="712"/>
      <c r="CK32" s="712"/>
      <c r="CL32" s="712"/>
      <c r="CM32" s="712"/>
      <c r="CN32" s="712"/>
      <c r="CO32" s="712"/>
      <c r="CP32" s="712"/>
      <c r="CQ32" s="713"/>
      <c r="CR32" s="678">
        <v>17</v>
      </c>
      <c r="CS32" s="679"/>
      <c r="CT32" s="679"/>
      <c r="CU32" s="679"/>
      <c r="CV32" s="679"/>
      <c r="CW32" s="679"/>
      <c r="CX32" s="679"/>
      <c r="CY32" s="680"/>
      <c r="CZ32" s="681">
        <v>0</v>
      </c>
      <c r="DA32" s="699"/>
      <c r="DB32" s="699"/>
      <c r="DC32" s="700"/>
      <c r="DD32" s="684">
        <v>17</v>
      </c>
      <c r="DE32" s="679"/>
      <c r="DF32" s="679"/>
      <c r="DG32" s="679"/>
      <c r="DH32" s="679"/>
      <c r="DI32" s="679"/>
      <c r="DJ32" s="679"/>
      <c r="DK32" s="680"/>
      <c r="DL32" s="684">
        <v>17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320</v>
      </c>
      <c r="C33" s="676"/>
      <c r="D33" s="676"/>
      <c r="E33" s="676"/>
      <c r="F33" s="676"/>
      <c r="G33" s="676"/>
      <c r="H33" s="676"/>
      <c r="I33" s="676"/>
      <c r="J33" s="676"/>
      <c r="K33" s="676"/>
      <c r="L33" s="676"/>
      <c r="M33" s="676"/>
      <c r="N33" s="676"/>
      <c r="O33" s="676"/>
      <c r="P33" s="676"/>
      <c r="Q33" s="677"/>
      <c r="R33" s="678">
        <v>94558</v>
      </c>
      <c r="S33" s="679"/>
      <c r="T33" s="679"/>
      <c r="U33" s="679"/>
      <c r="V33" s="679"/>
      <c r="W33" s="679"/>
      <c r="X33" s="679"/>
      <c r="Y33" s="680"/>
      <c r="Z33" s="715">
        <v>7.7</v>
      </c>
      <c r="AA33" s="715"/>
      <c r="AB33" s="715"/>
      <c r="AC33" s="715"/>
      <c r="AD33" s="716" t="s">
        <v>244</v>
      </c>
      <c r="AE33" s="716"/>
      <c r="AF33" s="716"/>
      <c r="AG33" s="716"/>
      <c r="AH33" s="716"/>
      <c r="AI33" s="716"/>
      <c r="AJ33" s="716"/>
      <c r="AK33" s="716"/>
      <c r="AL33" s="681" t="s">
        <v>244</v>
      </c>
      <c r="AM33" s="682"/>
      <c r="AN33" s="682"/>
      <c r="AO33" s="717"/>
      <c r="AP33" s="756"/>
      <c r="AQ33" s="757"/>
      <c r="AR33" s="757"/>
      <c r="AS33" s="757"/>
      <c r="AT33" s="760"/>
      <c r="AU33" s="232"/>
      <c r="AV33" s="232"/>
      <c r="AW33" s="232"/>
      <c r="AX33" s="659" t="s">
        <v>321</v>
      </c>
      <c r="AY33" s="660"/>
      <c r="AZ33" s="660"/>
      <c r="BA33" s="660"/>
      <c r="BB33" s="660"/>
      <c r="BC33" s="660"/>
      <c r="BD33" s="660"/>
      <c r="BE33" s="660"/>
      <c r="BF33" s="661"/>
      <c r="BG33" s="742">
        <v>98.8</v>
      </c>
      <c r="BH33" s="663"/>
      <c r="BI33" s="663"/>
      <c r="BJ33" s="663"/>
      <c r="BK33" s="663"/>
      <c r="BL33" s="663"/>
      <c r="BM33" s="706">
        <v>98.2</v>
      </c>
      <c r="BN33" s="663"/>
      <c r="BO33" s="663"/>
      <c r="BP33" s="663"/>
      <c r="BQ33" s="727"/>
      <c r="BR33" s="742">
        <v>98.9</v>
      </c>
      <c r="BS33" s="663"/>
      <c r="BT33" s="663"/>
      <c r="BU33" s="663"/>
      <c r="BV33" s="663"/>
      <c r="BW33" s="663"/>
      <c r="BX33" s="706">
        <v>98.7</v>
      </c>
      <c r="BY33" s="663"/>
      <c r="BZ33" s="663"/>
      <c r="CA33" s="663"/>
      <c r="CB33" s="727"/>
      <c r="CD33" s="711" t="s">
        <v>322</v>
      </c>
      <c r="CE33" s="712"/>
      <c r="CF33" s="712"/>
      <c r="CG33" s="712"/>
      <c r="CH33" s="712"/>
      <c r="CI33" s="712"/>
      <c r="CJ33" s="712"/>
      <c r="CK33" s="712"/>
      <c r="CL33" s="712"/>
      <c r="CM33" s="712"/>
      <c r="CN33" s="712"/>
      <c r="CO33" s="712"/>
      <c r="CP33" s="712"/>
      <c r="CQ33" s="713"/>
      <c r="CR33" s="678">
        <v>631132</v>
      </c>
      <c r="CS33" s="697"/>
      <c r="CT33" s="697"/>
      <c r="CU33" s="697"/>
      <c r="CV33" s="697"/>
      <c r="CW33" s="697"/>
      <c r="CX33" s="697"/>
      <c r="CY33" s="698"/>
      <c r="CZ33" s="681">
        <v>52.8</v>
      </c>
      <c r="DA33" s="699"/>
      <c r="DB33" s="699"/>
      <c r="DC33" s="700"/>
      <c r="DD33" s="684">
        <v>502066</v>
      </c>
      <c r="DE33" s="697"/>
      <c r="DF33" s="697"/>
      <c r="DG33" s="697"/>
      <c r="DH33" s="697"/>
      <c r="DI33" s="697"/>
      <c r="DJ33" s="697"/>
      <c r="DK33" s="698"/>
      <c r="DL33" s="684">
        <v>337781</v>
      </c>
      <c r="DM33" s="697"/>
      <c r="DN33" s="697"/>
      <c r="DO33" s="697"/>
      <c r="DP33" s="697"/>
      <c r="DQ33" s="697"/>
      <c r="DR33" s="697"/>
      <c r="DS33" s="697"/>
      <c r="DT33" s="697"/>
      <c r="DU33" s="697"/>
      <c r="DV33" s="698"/>
      <c r="DW33" s="681">
        <v>53.7</v>
      </c>
      <c r="DX33" s="699"/>
      <c r="DY33" s="699"/>
      <c r="DZ33" s="699"/>
      <c r="EA33" s="699"/>
      <c r="EB33" s="699"/>
      <c r="EC33" s="714"/>
    </row>
    <row r="34" spans="2:133" ht="11.25" customHeight="1" x14ac:dyDescent="0.15">
      <c r="B34" s="675" t="s">
        <v>323</v>
      </c>
      <c r="C34" s="676"/>
      <c r="D34" s="676"/>
      <c r="E34" s="676"/>
      <c r="F34" s="676"/>
      <c r="G34" s="676"/>
      <c r="H34" s="676"/>
      <c r="I34" s="676"/>
      <c r="J34" s="676"/>
      <c r="K34" s="676"/>
      <c r="L34" s="676"/>
      <c r="M34" s="676"/>
      <c r="N34" s="676"/>
      <c r="O34" s="676"/>
      <c r="P34" s="676"/>
      <c r="Q34" s="677"/>
      <c r="R34" s="678">
        <v>11657</v>
      </c>
      <c r="S34" s="679"/>
      <c r="T34" s="679"/>
      <c r="U34" s="679"/>
      <c r="V34" s="679"/>
      <c r="W34" s="679"/>
      <c r="X34" s="679"/>
      <c r="Y34" s="680"/>
      <c r="Z34" s="715">
        <v>1</v>
      </c>
      <c r="AA34" s="715"/>
      <c r="AB34" s="715"/>
      <c r="AC34" s="715"/>
      <c r="AD34" s="716">
        <v>8798</v>
      </c>
      <c r="AE34" s="716"/>
      <c r="AF34" s="716"/>
      <c r="AG34" s="716"/>
      <c r="AH34" s="716"/>
      <c r="AI34" s="716"/>
      <c r="AJ34" s="716"/>
      <c r="AK34" s="716"/>
      <c r="AL34" s="681">
        <v>1.4</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317412</v>
      </c>
      <c r="CS34" s="679"/>
      <c r="CT34" s="679"/>
      <c r="CU34" s="679"/>
      <c r="CV34" s="679"/>
      <c r="CW34" s="679"/>
      <c r="CX34" s="679"/>
      <c r="CY34" s="680"/>
      <c r="CZ34" s="681">
        <v>26.6</v>
      </c>
      <c r="DA34" s="699"/>
      <c r="DB34" s="699"/>
      <c r="DC34" s="700"/>
      <c r="DD34" s="684">
        <v>242973</v>
      </c>
      <c r="DE34" s="679"/>
      <c r="DF34" s="679"/>
      <c r="DG34" s="679"/>
      <c r="DH34" s="679"/>
      <c r="DI34" s="679"/>
      <c r="DJ34" s="679"/>
      <c r="DK34" s="680"/>
      <c r="DL34" s="684">
        <v>164755</v>
      </c>
      <c r="DM34" s="679"/>
      <c r="DN34" s="679"/>
      <c r="DO34" s="679"/>
      <c r="DP34" s="679"/>
      <c r="DQ34" s="679"/>
      <c r="DR34" s="679"/>
      <c r="DS34" s="679"/>
      <c r="DT34" s="679"/>
      <c r="DU34" s="679"/>
      <c r="DV34" s="680"/>
      <c r="DW34" s="681">
        <v>26.2</v>
      </c>
      <c r="DX34" s="699"/>
      <c r="DY34" s="699"/>
      <c r="DZ34" s="699"/>
      <c r="EA34" s="699"/>
      <c r="EB34" s="699"/>
      <c r="EC34" s="714"/>
    </row>
    <row r="35" spans="2:133" ht="11.25" customHeight="1" x14ac:dyDescent="0.15">
      <c r="B35" s="675" t="s">
        <v>325</v>
      </c>
      <c r="C35" s="676"/>
      <c r="D35" s="676"/>
      <c r="E35" s="676"/>
      <c r="F35" s="676"/>
      <c r="G35" s="676"/>
      <c r="H35" s="676"/>
      <c r="I35" s="676"/>
      <c r="J35" s="676"/>
      <c r="K35" s="676"/>
      <c r="L35" s="676"/>
      <c r="M35" s="676"/>
      <c r="N35" s="676"/>
      <c r="O35" s="676"/>
      <c r="P35" s="676"/>
      <c r="Q35" s="677"/>
      <c r="R35" s="678">
        <v>6782</v>
      </c>
      <c r="S35" s="679"/>
      <c r="T35" s="679"/>
      <c r="U35" s="679"/>
      <c r="V35" s="679"/>
      <c r="W35" s="679"/>
      <c r="X35" s="679"/>
      <c r="Y35" s="680"/>
      <c r="Z35" s="715">
        <v>0.6</v>
      </c>
      <c r="AA35" s="715"/>
      <c r="AB35" s="715"/>
      <c r="AC35" s="715"/>
      <c r="AD35" s="716" t="s">
        <v>234</v>
      </c>
      <c r="AE35" s="716"/>
      <c r="AF35" s="716"/>
      <c r="AG35" s="716"/>
      <c r="AH35" s="716"/>
      <c r="AI35" s="716"/>
      <c r="AJ35" s="716"/>
      <c r="AK35" s="716"/>
      <c r="AL35" s="681" t="s">
        <v>234</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8361</v>
      </c>
      <c r="CS35" s="697"/>
      <c r="CT35" s="697"/>
      <c r="CU35" s="697"/>
      <c r="CV35" s="697"/>
      <c r="CW35" s="697"/>
      <c r="CX35" s="697"/>
      <c r="CY35" s="698"/>
      <c r="CZ35" s="681">
        <v>0.7</v>
      </c>
      <c r="DA35" s="699"/>
      <c r="DB35" s="699"/>
      <c r="DC35" s="700"/>
      <c r="DD35" s="684">
        <v>8027</v>
      </c>
      <c r="DE35" s="697"/>
      <c r="DF35" s="697"/>
      <c r="DG35" s="697"/>
      <c r="DH35" s="697"/>
      <c r="DI35" s="697"/>
      <c r="DJ35" s="697"/>
      <c r="DK35" s="698"/>
      <c r="DL35" s="684">
        <v>8027</v>
      </c>
      <c r="DM35" s="697"/>
      <c r="DN35" s="697"/>
      <c r="DO35" s="697"/>
      <c r="DP35" s="697"/>
      <c r="DQ35" s="697"/>
      <c r="DR35" s="697"/>
      <c r="DS35" s="697"/>
      <c r="DT35" s="697"/>
      <c r="DU35" s="697"/>
      <c r="DV35" s="698"/>
      <c r="DW35" s="681">
        <v>1.3</v>
      </c>
      <c r="DX35" s="699"/>
      <c r="DY35" s="699"/>
      <c r="DZ35" s="699"/>
      <c r="EA35" s="699"/>
      <c r="EB35" s="699"/>
      <c r="EC35" s="714"/>
    </row>
    <row r="36" spans="2:133" ht="11.25" customHeight="1" x14ac:dyDescent="0.15">
      <c r="B36" s="675" t="s">
        <v>329</v>
      </c>
      <c r="C36" s="676"/>
      <c r="D36" s="676"/>
      <c r="E36" s="676"/>
      <c r="F36" s="676"/>
      <c r="G36" s="676"/>
      <c r="H36" s="676"/>
      <c r="I36" s="676"/>
      <c r="J36" s="676"/>
      <c r="K36" s="676"/>
      <c r="L36" s="676"/>
      <c r="M36" s="676"/>
      <c r="N36" s="676"/>
      <c r="O36" s="676"/>
      <c r="P36" s="676"/>
      <c r="Q36" s="677"/>
      <c r="R36" s="678">
        <v>103337</v>
      </c>
      <c r="S36" s="679"/>
      <c r="T36" s="679"/>
      <c r="U36" s="679"/>
      <c r="V36" s="679"/>
      <c r="W36" s="679"/>
      <c r="X36" s="679"/>
      <c r="Y36" s="680"/>
      <c r="Z36" s="715">
        <v>8.5</v>
      </c>
      <c r="AA36" s="715"/>
      <c r="AB36" s="715"/>
      <c r="AC36" s="715"/>
      <c r="AD36" s="716" t="s">
        <v>234</v>
      </c>
      <c r="AE36" s="716"/>
      <c r="AF36" s="716"/>
      <c r="AG36" s="716"/>
      <c r="AH36" s="716"/>
      <c r="AI36" s="716"/>
      <c r="AJ36" s="716"/>
      <c r="AK36" s="716"/>
      <c r="AL36" s="681" t="s">
        <v>244</v>
      </c>
      <c r="AM36" s="682"/>
      <c r="AN36" s="682"/>
      <c r="AO36" s="717"/>
      <c r="AP36" s="235"/>
      <c r="AQ36" s="730" t="s">
        <v>330</v>
      </c>
      <c r="AR36" s="731"/>
      <c r="AS36" s="731"/>
      <c r="AT36" s="731"/>
      <c r="AU36" s="731"/>
      <c r="AV36" s="731"/>
      <c r="AW36" s="731"/>
      <c r="AX36" s="731"/>
      <c r="AY36" s="732"/>
      <c r="AZ36" s="733">
        <v>153968</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3800</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118797</v>
      </c>
      <c r="CS36" s="679"/>
      <c r="CT36" s="679"/>
      <c r="CU36" s="679"/>
      <c r="CV36" s="679"/>
      <c r="CW36" s="679"/>
      <c r="CX36" s="679"/>
      <c r="CY36" s="680"/>
      <c r="CZ36" s="681">
        <v>9.9</v>
      </c>
      <c r="DA36" s="699"/>
      <c r="DB36" s="699"/>
      <c r="DC36" s="700"/>
      <c r="DD36" s="684">
        <v>100881</v>
      </c>
      <c r="DE36" s="679"/>
      <c r="DF36" s="679"/>
      <c r="DG36" s="679"/>
      <c r="DH36" s="679"/>
      <c r="DI36" s="679"/>
      <c r="DJ36" s="679"/>
      <c r="DK36" s="680"/>
      <c r="DL36" s="684">
        <v>82678</v>
      </c>
      <c r="DM36" s="679"/>
      <c r="DN36" s="679"/>
      <c r="DO36" s="679"/>
      <c r="DP36" s="679"/>
      <c r="DQ36" s="679"/>
      <c r="DR36" s="679"/>
      <c r="DS36" s="679"/>
      <c r="DT36" s="679"/>
      <c r="DU36" s="679"/>
      <c r="DV36" s="680"/>
      <c r="DW36" s="681">
        <v>13.1</v>
      </c>
      <c r="DX36" s="699"/>
      <c r="DY36" s="699"/>
      <c r="DZ36" s="699"/>
      <c r="EA36" s="699"/>
      <c r="EB36" s="699"/>
      <c r="EC36" s="714"/>
    </row>
    <row r="37" spans="2:133" ht="11.25" customHeight="1" x14ac:dyDescent="0.15">
      <c r="B37" s="675" t="s">
        <v>333</v>
      </c>
      <c r="C37" s="676"/>
      <c r="D37" s="676"/>
      <c r="E37" s="676"/>
      <c r="F37" s="676"/>
      <c r="G37" s="676"/>
      <c r="H37" s="676"/>
      <c r="I37" s="676"/>
      <c r="J37" s="676"/>
      <c r="K37" s="676"/>
      <c r="L37" s="676"/>
      <c r="M37" s="676"/>
      <c r="N37" s="676"/>
      <c r="O37" s="676"/>
      <c r="P37" s="676"/>
      <c r="Q37" s="677"/>
      <c r="R37" s="678">
        <v>55629</v>
      </c>
      <c r="S37" s="679"/>
      <c r="T37" s="679"/>
      <c r="U37" s="679"/>
      <c r="V37" s="679"/>
      <c r="W37" s="679"/>
      <c r="X37" s="679"/>
      <c r="Y37" s="680"/>
      <c r="Z37" s="715">
        <v>4.5</v>
      </c>
      <c r="AA37" s="715"/>
      <c r="AB37" s="715"/>
      <c r="AC37" s="715"/>
      <c r="AD37" s="716" t="s">
        <v>244</v>
      </c>
      <c r="AE37" s="716"/>
      <c r="AF37" s="716"/>
      <c r="AG37" s="716"/>
      <c r="AH37" s="716"/>
      <c r="AI37" s="716"/>
      <c r="AJ37" s="716"/>
      <c r="AK37" s="716"/>
      <c r="AL37" s="681" t="s">
        <v>234</v>
      </c>
      <c r="AM37" s="682"/>
      <c r="AN37" s="682"/>
      <c r="AO37" s="717"/>
      <c r="AQ37" s="718" t="s">
        <v>334</v>
      </c>
      <c r="AR37" s="719"/>
      <c r="AS37" s="719"/>
      <c r="AT37" s="719"/>
      <c r="AU37" s="719"/>
      <c r="AV37" s="719"/>
      <c r="AW37" s="719"/>
      <c r="AX37" s="719"/>
      <c r="AY37" s="720"/>
      <c r="AZ37" s="678">
        <v>49003</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4411</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30902</v>
      </c>
      <c r="CS37" s="697"/>
      <c r="CT37" s="697"/>
      <c r="CU37" s="697"/>
      <c r="CV37" s="697"/>
      <c r="CW37" s="697"/>
      <c r="CX37" s="697"/>
      <c r="CY37" s="698"/>
      <c r="CZ37" s="681">
        <v>2.6</v>
      </c>
      <c r="DA37" s="699"/>
      <c r="DB37" s="699"/>
      <c r="DC37" s="700"/>
      <c r="DD37" s="684">
        <v>30902</v>
      </c>
      <c r="DE37" s="697"/>
      <c r="DF37" s="697"/>
      <c r="DG37" s="697"/>
      <c r="DH37" s="697"/>
      <c r="DI37" s="697"/>
      <c r="DJ37" s="697"/>
      <c r="DK37" s="698"/>
      <c r="DL37" s="684">
        <v>30478</v>
      </c>
      <c r="DM37" s="697"/>
      <c r="DN37" s="697"/>
      <c r="DO37" s="697"/>
      <c r="DP37" s="697"/>
      <c r="DQ37" s="697"/>
      <c r="DR37" s="697"/>
      <c r="DS37" s="697"/>
      <c r="DT37" s="697"/>
      <c r="DU37" s="697"/>
      <c r="DV37" s="698"/>
      <c r="DW37" s="681">
        <v>4.8</v>
      </c>
      <c r="DX37" s="699"/>
      <c r="DY37" s="699"/>
      <c r="DZ37" s="699"/>
      <c r="EA37" s="699"/>
      <c r="EB37" s="699"/>
      <c r="EC37" s="714"/>
    </row>
    <row r="38" spans="2:133" ht="11.25" customHeight="1" x14ac:dyDescent="0.15">
      <c r="B38" s="675" t="s">
        <v>337</v>
      </c>
      <c r="C38" s="676"/>
      <c r="D38" s="676"/>
      <c r="E38" s="676"/>
      <c r="F38" s="676"/>
      <c r="G38" s="676"/>
      <c r="H38" s="676"/>
      <c r="I38" s="676"/>
      <c r="J38" s="676"/>
      <c r="K38" s="676"/>
      <c r="L38" s="676"/>
      <c r="M38" s="676"/>
      <c r="N38" s="676"/>
      <c r="O38" s="676"/>
      <c r="P38" s="676"/>
      <c r="Q38" s="677"/>
      <c r="R38" s="678">
        <v>26818</v>
      </c>
      <c r="S38" s="679"/>
      <c r="T38" s="679"/>
      <c r="U38" s="679"/>
      <c r="V38" s="679"/>
      <c r="W38" s="679"/>
      <c r="X38" s="679"/>
      <c r="Y38" s="680"/>
      <c r="Z38" s="715">
        <v>2.2000000000000002</v>
      </c>
      <c r="AA38" s="715"/>
      <c r="AB38" s="715"/>
      <c r="AC38" s="715"/>
      <c r="AD38" s="716">
        <v>2</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28273</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88</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153968</v>
      </c>
      <c r="CS38" s="679"/>
      <c r="CT38" s="679"/>
      <c r="CU38" s="679"/>
      <c r="CV38" s="679"/>
      <c r="CW38" s="679"/>
      <c r="CX38" s="679"/>
      <c r="CY38" s="680"/>
      <c r="CZ38" s="681">
        <v>12.9</v>
      </c>
      <c r="DA38" s="699"/>
      <c r="DB38" s="699"/>
      <c r="DC38" s="700"/>
      <c r="DD38" s="684">
        <v>126899</v>
      </c>
      <c r="DE38" s="679"/>
      <c r="DF38" s="679"/>
      <c r="DG38" s="679"/>
      <c r="DH38" s="679"/>
      <c r="DI38" s="679"/>
      <c r="DJ38" s="679"/>
      <c r="DK38" s="680"/>
      <c r="DL38" s="684">
        <v>82321</v>
      </c>
      <c r="DM38" s="679"/>
      <c r="DN38" s="679"/>
      <c r="DO38" s="679"/>
      <c r="DP38" s="679"/>
      <c r="DQ38" s="679"/>
      <c r="DR38" s="679"/>
      <c r="DS38" s="679"/>
      <c r="DT38" s="679"/>
      <c r="DU38" s="679"/>
      <c r="DV38" s="680"/>
      <c r="DW38" s="681">
        <v>13.1</v>
      </c>
      <c r="DX38" s="699"/>
      <c r="DY38" s="699"/>
      <c r="DZ38" s="699"/>
      <c r="EA38" s="699"/>
      <c r="EB38" s="699"/>
      <c r="EC38" s="714"/>
    </row>
    <row r="39" spans="2:133" ht="11.25" customHeight="1" x14ac:dyDescent="0.15">
      <c r="B39" s="675" t="s">
        <v>341</v>
      </c>
      <c r="C39" s="676"/>
      <c r="D39" s="676"/>
      <c r="E39" s="676"/>
      <c r="F39" s="676"/>
      <c r="G39" s="676"/>
      <c r="H39" s="676"/>
      <c r="I39" s="676"/>
      <c r="J39" s="676"/>
      <c r="K39" s="676"/>
      <c r="L39" s="676"/>
      <c r="M39" s="676"/>
      <c r="N39" s="676"/>
      <c r="O39" s="676"/>
      <c r="P39" s="676"/>
      <c r="Q39" s="677"/>
      <c r="R39" s="678">
        <v>98494</v>
      </c>
      <c r="S39" s="679"/>
      <c r="T39" s="679"/>
      <c r="U39" s="679"/>
      <c r="V39" s="679"/>
      <c r="W39" s="679"/>
      <c r="X39" s="679"/>
      <c r="Y39" s="680"/>
      <c r="Z39" s="715">
        <v>8.1</v>
      </c>
      <c r="AA39" s="715"/>
      <c r="AB39" s="715"/>
      <c r="AC39" s="715"/>
      <c r="AD39" s="716" t="s">
        <v>244</v>
      </c>
      <c r="AE39" s="716"/>
      <c r="AF39" s="716"/>
      <c r="AG39" s="716"/>
      <c r="AH39" s="716"/>
      <c r="AI39" s="716"/>
      <c r="AJ39" s="716"/>
      <c r="AK39" s="716"/>
      <c r="AL39" s="681" t="s">
        <v>244</v>
      </c>
      <c r="AM39" s="682"/>
      <c r="AN39" s="682"/>
      <c r="AO39" s="717"/>
      <c r="AQ39" s="718" t="s">
        <v>342</v>
      </c>
      <c r="AR39" s="719"/>
      <c r="AS39" s="719"/>
      <c r="AT39" s="719"/>
      <c r="AU39" s="719"/>
      <c r="AV39" s="719"/>
      <c r="AW39" s="719"/>
      <c r="AX39" s="719"/>
      <c r="AY39" s="720"/>
      <c r="AZ39" s="678">
        <v>2388</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133</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28994</v>
      </c>
      <c r="CS39" s="697"/>
      <c r="CT39" s="697"/>
      <c r="CU39" s="697"/>
      <c r="CV39" s="697"/>
      <c r="CW39" s="697"/>
      <c r="CX39" s="697"/>
      <c r="CY39" s="698"/>
      <c r="CZ39" s="681">
        <v>2.4</v>
      </c>
      <c r="DA39" s="699"/>
      <c r="DB39" s="699"/>
      <c r="DC39" s="700"/>
      <c r="DD39" s="684">
        <v>22306</v>
      </c>
      <c r="DE39" s="697"/>
      <c r="DF39" s="697"/>
      <c r="DG39" s="697"/>
      <c r="DH39" s="697"/>
      <c r="DI39" s="697"/>
      <c r="DJ39" s="697"/>
      <c r="DK39" s="698"/>
      <c r="DL39" s="684" t="s">
        <v>234</v>
      </c>
      <c r="DM39" s="697"/>
      <c r="DN39" s="697"/>
      <c r="DO39" s="697"/>
      <c r="DP39" s="697"/>
      <c r="DQ39" s="697"/>
      <c r="DR39" s="697"/>
      <c r="DS39" s="697"/>
      <c r="DT39" s="697"/>
      <c r="DU39" s="697"/>
      <c r="DV39" s="698"/>
      <c r="DW39" s="681" t="s">
        <v>244</v>
      </c>
      <c r="DX39" s="699"/>
      <c r="DY39" s="699"/>
      <c r="DZ39" s="699"/>
      <c r="EA39" s="699"/>
      <c r="EB39" s="699"/>
      <c r="EC39" s="714"/>
    </row>
    <row r="40" spans="2:133" ht="11.25" customHeight="1" x14ac:dyDescent="0.15">
      <c r="B40" s="675" t="s">
        <v>345</v>
      </c>
      <c r="C40" s="676"/>
      <c r="D40" s="676"/>
      <c r="E40" s="676"/>
      <c r="F40" s="676"/>
      <c r="G40" s="676"/>
      <c r="H40" s="676"/>
      <c r="I40" s="676"/>
      <c r="J40" s="676"/>
      <c r="K40" s="676"/>
      <c r="L40" s="676"/>
      <c r="M40" s="676"/>
      <c r="N40" s="676"/>
      <c r="O40" s="676"/>
      <c r="P40" s="676"/>
      <c r="Q40" s="677"/>
      <c r="R40" s="678" t="s">
        <v>282</v>
      </c>
      <c r="S40" s="679"/>
      <c r="T40" s="679"/>
      <c r="U40" s="679"/>
      <c r="V40" s="679"/>
      <c r="W40" s="679"/>
      <c r="X40" s="679"/>
      <c r="Y40" s="680"/>
      <c r="Z40" s="715" t="s">
        <v>234</v>
      </c>
      <c r="AA40" s="715"/>
      <c r="AB40" s="715"/>
      <c r="AC40" s="715"/>
      <c r="AD40" s="716" t="s">
        <v>244</v>
      </c>
      <c r="AE40" s="716"/>
      <c r="AF40" s="716"/>
      <c r="AG40" s="716"/>
      <c r="AH40" s="716"/>
      <c r="AI40" s="716"/>
      <c r="AJ40" s="716"/>
      <c r="AK40" s="716"/>
      <c r="AL40" s="681" t="s">
        <v>234</v>
      </c>
      <c r="AM40" s="682"/>
      <c r="AN40" s="682"/>
      <c r="AO40" s="717"/>
      <c r="AQ40" s="718" t="s">
        <v>346</v>
      </c>
      <c r="AR40" s="719"/>
      <c r="AS40" s="719"/>
      <c r="AT40" s="719"/>
      <c r="AU40" s="719"/>
      <c r="AV40" s="719"/>
      <c r="AW40" s="719"/>
      <c r="AX40" s="719"/>
      <c r="AY40" s="720"/>
      <c r="AZ40" s="678" t="s">
        <v>282</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52</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3600</v>
      </c>
      <c r="CS40" s="679"/>
      <c r="CT40" s="679"/>
      <c r="CU40" s="679"/>
      <c r="CV40" s="679"/>
      <c r="CW40" s="679"/>
      <c r="CX40" s="679"/>
      <c r="CY40" s="680"/>
      <c r="CZ40" s="681">
        <v>0.3</v>
      </c>
      <c r="DA40" s="699"/>
      <c r="DB40" s="699"/>
      <c r="DC40" s="700"/>
      <c r="DD40" s="684">
        <v>980</v>
      </c>
      <c r="DE40" s="679"/>
      <c r="DF40" s="679"/>
      <c r="DG40" s="679"/>
      <c r="DH40" s="679"/>
      <c r="DI40" s="679"/>
      <c r="DJ40" s="679"/>
      <c r="DK40" s="680"/>
      <c r="DL40" s="684" t="s">
        <v>244</v>
      </c>
      <c r="DM40" s="679"/>
      <c r="DN40" s="679"/>
      <c r="DO40" s="679"/>
      <c r="DP40" s="679"/>
      <c r="DQ40" s="679"/>
      <c r="DR40" s="679"/>
      <c r="DS40" s="679"/>
      <c r="DT40" s="679"/>
      <c r="DU40" s="679"/>
      <c r="DV40" s="680"/>
      <c r="DW40" s="681" t="s">
        <v>244</v>
      </c>
      <c r="DX40" s="699"/>
      <c r="DY40" s="699"/>
      <c r="DZ40" s="699"/>
      <c r="EA40" s="699"/>
      <c r="EB40" s="699"/>
      <c r="EC40" s="714"/>
    </row>
    <row r="41" spans="2:133" ht="11.25" customHeight="1" x14ac:dyDescent="0.15">
      <c r="B41" s="675" t="s">
        <v>350</v>
      </c>
      <c r="C41" s="676"/>
      <c r="D41" s="676"/>
      <c r="E41" s="676"/>
      <c r="F41" s="676"/>
      <c r="G41" s="676"/>
      <c r="H41" s="676"/>
      <c r="I41" s="676"/>
      <c r="J41" s="676"/>
      <c r="K41" s="676"/>
      <c r="L41" s="676"/>
      <c r="M41" s="676"/>
      <c r="N41" s="676"/>
      <c r="O41" s="676"/>
      <c r="P41" s="676"/>
      <c r="Q41" s="677"/>
      <c r="R41" s="678">
        <v>15594</v>
      </c>
      <c r="S41" s="679"/>
      <c r="T41" s="679"/>
      <c r="U41" s="679"/>
      <c r="V41" s="679"/>
      <c r="W41" s="679"/>
      <c r="X41" s="679"/>
      <c r="Y41" s="680"/>
      <c r="Z41" s="715">
        <v>1.3</v>
      </c>
      <c r="AA41" s="715"/>
      <c r="AB41" s="715"/>
      <c r="AC41" s="715"/>
      <c r="AD41" s="716" t="s">
        <v>244</v>
      </c>
      <c r="AE41" s="716"/>
      <c r="AF41" s="716"/>
      <c r="AG41" s="716"/>
      <c r="AH41" s="716"/>
      <c r="AI41" s="716"/>
      <c r="AJ41" s="716"/>
      <c r="AK41" s="716"/>
      <c r="AL41" s="681" t="s">
        <v>244</v>
      </c>
      <c r="AM41" s="682"/>
      <c r="AN41" s="682"/>
      <c r="AO41" s="717"/>
      <c r="AQ41" s="718" t="s">
        <v>351</v>
      </c>
      <c r="AR41" s="719"/>
      <c r="AS41" s="719"/>
      <c r="AT41" s="719"/>
      <c r="AU41" s="719"/>
      <c r="AV41" s="719"/>
      <c r="AW41" s="719"/>
      <c r="AX41" s="719"/>
      <c r="AY41" s="720"/>
      <c r="AZ41" s="678">
        <v>30086</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v>1</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244</v>
      </c>
      <c r="CS41" s="697"/>
      <c r="CT41" s="697"/>
      <c r="CU41" s="697"/>
      <c r="CV41" s="697"/>
      <c r="CW41" s="697"/>
      <c r="CX41" s="697"/>
      <c r="CY41" s="698"/>
      <c r="CZ41" s="681" t="s">
        <v>244</v>
      </c>
      <c r="DA41" s="699"/>
      <c r="DB41" s="699"/>
      <c r="DC41" s="700"/>
      <c r="DD41" s="684" t="s">
        <v>282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354</v>
      </c>
      <c r="C42" s="660"/>
      <c r="D42" s="660"/>
      <c r="E42" s="660"/>
      <c r="F42" s="660"/>
      <c r="G42" s="660"/>
      <c r="H42" s="660"/>
      <c r="I42" s="660"/>
      <c r="J42" s="660"/>
      <c r="K42" s="660"/>
      <c r="L42" s="660"/>
      <c r="M42" s="660"/>
      <c r="N42" s="660"/>
      <c r="O42" s="660"/>
      <c r="P42" s="660"/>
      <c r="Q42" s="661"/>
      <c r="R42" s="662">
        <v>1222839</v>
      </c>
      <c r="S42" s="701"/>
      <c r="T42" s="701"/>
      <c r="U42" s="701"/>
      <c r="V42" s="701"/>
      <c r="W42" s="701"/>
      <c r="X42" s="701"/>
      <c r="Y42" s="703"/>
      <c r="Z42" s="704">
        <v>100</v>
      </c>
      <c r="AA42" s="704"/>
      <c r="AB42" s="704"/>
      <c r="AC42" s="704"/>
      <c r="AD42" s="705">
        <v>613814</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44218</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203</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254860</v>
      </c>
      <c r="CS42" s="679"/>
      <c r="CT42" s="679"/>
      <c r="CU42" s="679"/>
      <c r="CV42" s="679"/>
      <c r="CW42" s="679"/>
      <c r="CX42" s="679"/>
      <c r="CY42" s="680"/>
      <c r="CZ42" s="681">
        <v>21.3</v>
      </c>
      <c r="DA42" s="682"/>
      <c r="DB42" s="682"/>
      <c r="DC42" s="683"/>
      <c r="DD42" s="684">
        <v>98576</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9365</v>
      </c>
      <c r="CS43" s="697"/>
      <c r="CT43" s="697"/>
      <c r="CU43" s="697"/>
      <c r="CV43" s="697"/>
      <c r="CW43" s="697"/>
      <c r="CX43" s="697"/>
      <c r="CY43" s="698"/>
      <c r="CZ43" s="681">
        <v>0.8</v>
      </c>
      <c r="DA43" s="699"/>
      <c r="DB43" s="699"/>
      <c r="DC43" s="700"/>
      <c r="DD43" s="684">
        <v>9365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306</v>
      </c>
      <c r="CE44" s="692"/>
      <c r="CF44" s="675" t="s">
        <v>359</v>
      </c>
      <c r="CG44" s="676"/>
      <c r="CH44" s="676"/>
      <c r="CI44" s="676"/>
      <c r="CJ44" s="676"/>
      <c r="CK44" s="676"/>
      <c r="CL44" s="676"/>
      <c r="CM44" s="676"/>
      <c r="CN44" s="676"/>
      <c r="CO44" s="676"/>
      <c r="CP44" s="676"/>
      <c r="CQ44" s="677"/>
      <c r="CR44" s="678">
        <v>230332</v>
      </c>
      <c r="CS44" s="679"/>
      <c r="CT44" s="679"/>
      <c r="CU44" s="679"/>
      <c r="CV44" s="679"/>
      <c r="CW44" s="679"/>
      <c r="CX44" s="679"/>
      <c r="CY44" s="680"/>
      <c r="CZ44" s="681">
        <v>19.3</v>
      </c>
      <c r="DA44" s="682"/>
      <c r="DB44" s="682"/>
      <c r="DC44" s="683"/>
      <c r="DD44" s="684">
        <v>89992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360</v>
      </c>
      <c r="CG45" s="676"/>
      <c r="CH45" s="676"/>
      <c r="CI45" s="676"/>
      <c r="CJ45" s="676"/>
      <c r="CK45" s="676"/>
      <c r="CL45" s="676"/>
      <c r="CM45" s="676"/>
      <c r="CN45" s="676"/>
      <c r="CO45" s="676"/>
      <c r="CP45" s="676"/>
      <c r="CQ45" s="677"/>
      <c r="CR45" s="678">
        <v>38248</v>
      </c>
      <c r="CS45" s="697"/>
      <c r="CT45" s="697"/>
      <c r="CU45" s="697"/>
      <c r="CV45" s="697"/>
      <c r="CW45" s="697"/>
      <c r="CX45" s="697"/>
      <c r="CY45" s="698"/>
      <c r="CZ45" s="681">
        <v>3.2</v>
      </c>
      <c r="DA45" s="699"/>
      <c r="DB45" s="699"/>
      <c r="DC45" s="700"/>
      <c r="DD45" s="684">
        <v>12751</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192084</v>
      </c>
      <c r="CS46" s="679"/>
      <c r="CT46" s="679"/>
      <c r="CU46" s="679"/>
      <c r="CV46" s="679"/>
      <c r="CW46" s="679"/>
      <c r="CX46" s="679"/>
      <c r="CY46" s="680"/>
      <c r="CZ46" s="681">
        <v>16.100000000000001</v>
      </c>
      <c r="DA46" s="682"/>
      <c r="DB46" s="682"/>
      <c r="DC46" s="683"/>
      <c r="DD46" s="684">
        <v>77241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v>24528</v>
      </c>
      <c r="CS47" s="697"/>
      <c r="CT47" s="697"/>
      <c r="CU47" s="697"/>
      <c r="CV47" s="697"/>
      <c r="CW47" s="697"/>
      <c r="CX47" s="697"/>
      <c r="CY47" s="698"/>
      <c r="CZ47" s="681">
        <v>2.1</v>
      </c>
      <c r="DA47" s="699"/>
      <c r="DB47" s="699"/>
      <c r="DC47" s="700"/>
      <c r="DD47" s="684">
        <v>8584</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365</v>
      </c>
      <c r="CD48" s="695"/>
      <c r="CE48" s="696"/>
      <c r="CF48" s="675" t="s">
        <v>366</v>
      </c>
      <c r="CG48" s="676"/>
      <c r="CH48" s="676"/>
      <c r="CI48" s="676"/>
      <c r="CJ48" s="676"/>
      <c r="CK48" s="676"/>
      <c r="CL48" s="676"/>
      <c r="CM48" s="676"/>
      <c r="CN48" s="676"/>
      <c r="CO48" s="676"/>
      <c r="CP48" s="676"/>
      <c r="CQ48" s="677"/>
      <c r="CR48" s="678" t="s">
        <v>234</v>
      </c>
      <c r="CS48" s="679"/>
      <c r="CT48" s="679"/>
      <c r="CU48" s="679"/>
      <c r="CV48" s="679"/>
      <c r="CW48" s="679"/>
      <c r="CX48" s="679"/>
      <c r="CY48" s="680"/>
      <c r="CZ48" s="681" t="s">
        <v>234</v>
      </c>
      <c r="DA48" s="682"/>
      <c r="DB48" s="682"/>
      <c r="DC48" s="683"/>
      <c r="DD48" s="684" t="s">
        <v>234</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367</v>
      </c>
      <c r="CE49" s="660"/>
      <c r="CF49" s="660"/>
      <c r="CG49" s="660"/>
      <c r="CH49" s="660"/>
      <c r="CI49" s="660"/>
      <c r="CJ49" s="660"/>
      <c r="CK49" s="660"/>
      <c r="CL49" s="660"/>
      <c r="CM49" s="660"/>
      <c r="CN49" s="660"/>
      <c r="CO49" s="660"/>
      <c r="CP49" s="660"/>
      <c r="CQ49" s="661"/>
      <c r="CR49" s="662">
        <v>1194896</v>
      </c>
      <c r="CS49" s="663"/>
      <c r="CT49" s="663"/>
      <c r="CU49" s="663"/>
      <c r="CV49" s="663"/>
      <c r="CW49" s="663"/>
      <c r="CX49" s="663"/>
      <c r="CY49" s="664"/>
      <c r="CZ49" s="665">
        <v>100</v>
      </c>
      <c r="DA49" s="666"/>
      <c r="DB49" s="666"/>
      <c r="DC49" s="667"/>
      <c r="DD49" s="668">
        <v>883041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g43Z4dfij3IDMW0rX37OKTmQMsgahevLzPkDwC/7yVNRpAdeXwPPMPgXTRzhmbP3H191K6AOkHXRsHGuMigH0w==" saltValue="bJNkkN7alJNKxuvAgl/JL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2" t="s">
        <v>369</v>
      </c>
      <c r="DK2" s="1203"/>
      <c r="DL2" s="1203"/>
      <c r="DM2" s="1203"/>
      <c r="DN2" s="1203"/>
      <c r="DO2" s="1204"/>
      <c r="DP2" s="250"/>
      <c r="DQ2" s="1202" t="s">
        <v>370</v>
      </c>
      <c r="DR2" s="1203"/>
      <c r="DS2" s="1203"/>
      <c r="DT2" s="1203"/>
      <c r="DU2" s="1203"/>
      <c r="DV2" s="1203"/>
      <c r="DW2" s="1203"/>
      <c r="DX2" s="1203"/>
      <c r="DY2" s="1203"/>
      <c r="DZ2" s="120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5" t="s">
        <v>371</v>
      </c>
      <c r="B4" s="1155"/>
      <c r="C4" s="1155"/>
      <c r="D4" s="1155"/>
      <c r="E4" s="1155"/>
      <c r="F4" s="1155"/>
      <c r="G4" s="1155"/>
      <c r="H4" s="1155"/>
      <c r="I4" s="1155"/>
      <c r="J4" s="1155"/>
      <c r="K4" s="1155"/>
      <c r="L4" s="1155"/>
      <c r="M4" s="1155"/>
      <c r="N4" s="1155"/>
      <c r="O4" s="1155"/>
      <c r="P4" s="1155"/>
      <c r="Q4" s="1155"/>
      <c r="R4" s="1155"/>
      <c r="S4" s="1155"/>
      <c r="T4" s="1155"/>
      <c r="U4" s="1155"/>
      <c r="V4" s="1155"/>
      <c r="W4" s="1155"/>
      <c r="X4" s="1155"/>
      <c r="Y4" s="1155"/>
      <c r="Z4" s="1155"/>
      <c r="AA4" s="1155"/>
      <c r="AB4" s="1155"/>
      <c r="AC4" s="1155"/>
      <c r="AD4" s="1155"/>
      <c r="AE4" s="1155"/>
      <c r="AF4" s="1155"/>
      <c r="AG4" s="1155"/>
      <c r="AH4" s="1155"/>
      <c r="AI4" s="1155"/>
      <c r="AJ4" s="1155"/>
      <c r="AK4" s="1155"/>
      <c r="AL4" s="1155"/>
      <c r="AM4" s="1155"/>
      <c r="AN4" s="1155"/>
      <c r="AO4" s="1155"/>
      <c r="AP4" s="1155"/>
      <c r="AQ4" s="1155"/>
      <c r="AR4" s="1155"/>
      <c r="AS4" s="1155"/>
      <c r="AT4" s="1155"/>
      <c r="AU4" s="1155"/>
      <c r="AV4" s="1155"/>
      <c r="AW4" s="1155"/>
      <c r="AX4" s="1155"/>
      <c r="AY4" s="115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7" t="s">
        <v>373</v>
      </c>
      <c r="B5" s="1088"/>
      <c r="C5" s="1088"/>
      <c r="D5" s="1088"/>
      <c r="E5" s="1088"/>
      <c r="F5" s="1088"/>
      <c r="G5" s="1088"/>
      <c r="H5" s="1088"/>
      <c r="I5" s="1088"/>
      <c r="J5" s="1088"/>
      <c r="K5" s="1088"/>
      <c r="L5" s="1088"/>
      <c r="M5" s="1088"/>
      <c r="N5" s="1088"/>
      <c r="O5" s="1088"/>
      <c r="P5" s="1089"/>
      <c r="Q5" s="1093" t="s">
        <v>374</v>
      </c>
      <c r="R5" s="1094"/>
      <c r="S5" s="1094"/>
      <c r="T5" s="1094"/>
      <c r="U5" s="1095"/>
      <c r="V5" s="1093" t="s">
        <v>375</v>
      </c>
      <c r="W5" s="1094"/>
      <c r="X5" s="1094"/>
      <c r="Y5" s="1094"/>
      <c r="Z5" s="1095"/>
      <c r="AA5" s="1093" t="s">
        <v>376</v>
      </c>
      <c r="AB5" s="1094"/>
      <c r="AC5" s="1094"/>
      <c r="AD5" s="1094"/>
      <c r="AE5" s="1094"/>
      <c r="AF5" s="1205" t="s">
        <v>377</v>
      </c>
      <c r="AG5" s="1094"/>
      <c r="AH5" s="1094"/>
      <c r="AI5" s="1094"/>
      <c r="AJ5" s="1109"/>
      <c r="AK5" s="1094" t="s">
        <v>378</v>
      </c>
      <c r="AL5" s="1094"/>
      <c r="AM5" s="1094"/>
      <c r="AN5" s="1094"/>
      <c r="AO5" s="1095"/>
      <c r="AP5" s="1093" t="s">
        <v>379</v>
      </c>
      <c r="AQ5" s="1094"/>
      <c r="AR5" s="1094"/>
      <c r="AS5" s="1094"/>
      <c r="AT5" s="1095"/>
      <c r="AU5" s="1093" t="s">
        <v>380</v>
      </c>
      <c r="AV5" s="1094"/>
      <c r="AW5" s="1094"/>
      <c r="AX5" s="1094"/>
      <c r="AY5" s="1109"/>
      <c r="AZ5" s="257"/>
      <c r="BA5" s="257"/>
      <c r="BB5" s="257"/>
      <c r="BC5" s="257"/>
      <c r="BD5" s="257"/>
      <c r="BE5" s="258"/>
      <c r="BF5" s="258"/>
      <c r="BG5" s="258"/>
      <c r="BH5" s="258"/>
      <c r="BI5" s="258"/>
      <c r="BJ5" s="258"/>
      <c r="BK5" s="258"/>
      <c r="BL5" s="258"/>
      <c r="BM5" s="258"/>
      <c r="BN5" s="258"/>
      <c r="BO5" s="258"/>
      <c r="BP5" s="258"/>
      <c r="BQ5" s="1087" t="s">
        <v>381</v>
      </c>
      <c r="BR5" s="1088"/>
      <c r="BS5" s="1088"/>
      <c r="BT5" s="1088"/>
      <c r="BU5" s="1088"/>
      <c r="BV5" s="1088"/>
      <c r="BW5" s="1088"/>
      <c r="BX5" s="1088"/>
      <c r="BY5" s="1088"/>
      <c r="BZ5" s="1088"/>
      <c r="CA5" s="1088"/>
      <c r="CB5" s="1088"/>
      <c r="CC5" s="1088"/>
      <c r="CD5" s="1088"/>
      <c r="CE5" s="1088"/>
      <c r="CF5" s="1088"/>
      <c r="CG5" s="1089"/>
      <c r="CH5" s="1093" t="s">
        <v>382</v>
      </c>
      <c r="CI5" s="1094"/>
      <c r="CJ5" s="1094"/>
      <c r="CK5" s="1094"/>
      <c r="CL5" s="1095"/>
      <c r="CM5" s="1093" t="s">
        <v>383</v>
      </c>
      <c r="CN5" s="1094"/>
      <c r="CO5" s="1094"/>
      <c r="CP5" s="1094"/>
      <c r="CQ5" s="1095"/>
      <c r="CR5" s="1093" t="s">
        <v>384</v>
      </c>
      <c r="CS5" s="1094"/>
      <c r="CT5" s="1094"/>
      <c r="CU5" s="1094"/>
      <c r="CV5" s="1095"/>
      <c r="CW5" s="1093" t="s">
        <v>385</v>
      </c>
      <c r="CX5" s="1094"/>
      <c r="CY5" s="1094"/>
      <c r="CZ5" s="1094"/>
      <c r="DA5" s="1095"/>
      <c r="DB5" s="1093" t="s">
        <v>386</v>
      </c>
      <c r="DC5" s="1094"/>
      <c r="DD5" s="1094"/>
      <c r="DE5" s="1094"/>
      <c r="DF5" s="1095"/>
      <c r="DG5" s="1190" t="s">
        <v>387</v>
      </c>
      <c r="DH5" s="1191"/>
      <c r="DI5" s="1191"/>
      <c r="DJ5" s="1191"/>
      <c r="DK5" s="1192"/>
      <c r="DL5" s="1190" t="s">
        <v>388</v>
      </c>
      <c r="DM5" s="1191"/>
      <c r="DN5" s="1191"/>
      <c r="DO5" s="1191"/>
      <c r="DP5" s="1192"/>
      <c r="DQ5" s="1093" t="s">
        <v>389</v>
      </c>
      <c r="DR5" s="1094"/>
      <c r="DS5" s="1094"/>
      <c r="DT5" s="1094"/>
      <c r="DU5" s="1095"/>
      <c r="DV5" s="1093" t="s">
        <v>380</v>
      </c>
      <c r="DW5" s="1094"/>
      <c r="DX5" s="1094"/>
      <c r="DY5" s="1094"/>
      <c r="DZ5" s="1109"/>
      <c r="EA5" s="255"/>
    </row>
    <row r="6" spans="1:131" s="256" customFormat="1" ht="26.25" customHeight="1" thickBot="1" x14ac:dyDescent="0.2">
      <c r="A6" s="1090"/>
      <c r="B6" s="1091"/>
      <c r="C6" s="1091"/>
      <c r="D6" s="1091"/>
      <c r="E6" s="1091"/>
      <c r="F6" s="1091"/>
      <c r="G6" s="1091"/>
      <c r="H6" s="1091"/>
      <c r="I6" s="1091"/>
      <c r="J6" s="1091"/>
      <c r="K6" s="1091"/>
      <c r="L6" s="1091"/>
      <c r="M6" s="1091"/>
      <c r="N6" s="1091"/>
      <c r="O6" s="1091"/>
      <c r="P6" s="1092"/>
      <c r="Q6" s="1096"/>
      <c r="R6" s="1097"/>
      <c r="S6" s="1097"/>
      <c r="T6" s="1097"/>
      <c r="U6" s="1098"/>
      <c r="V6" s="1096"/>
      <c r="W6" s="1097"/>
      <c r="X6" s="1097"/>
      <c r="Y6" s="1097"/>
      <c r="Z6" s="1098"/>
      <c r="AA6" s="1096"/>
      <c r="AB6" s="1097"/>
      <c r="AC6" s="1097"/>
      <c r="AD6" s="1097"/>
      <c r="AE6" s="1097"/>
      <c r="AF6" s="1206"/>
      <c r="AG6" s="1097"/>
      <c r="AH6" s="1097"/>
      <c r="AI6" s="1097"/>
      <c r="AJ6" s="1110"/>
      <c r="AK6" s="1097"/>
      <c r="AL6" s="1097"/>
      <c r="AM6" s="1097"/>
      <c r="AN6" s="1097"/>
      <c r="AO6" s="1098"/>
      <c r="AP6" s="1096"/>
      <c r="AQ6" s="1097"/>
      <c r="AR6" s="1097"/>
      <c r="AS6" s="1097"/>
      <c r="AT6" s="1098"/>
      <c r="AU6" s="1096"/>
      <c r="AV6" s="1097"/>
      <c r="AW6" s="1097"/>
      <c r="AX6" s="1097"/>
      <c r="AY6" s="1110"/>
      <c r="AZ6" s="253"/>
      <c r="BA6" s="253"/>
      <c r="BB6" s="253"/>
      <c r="BC6" s="253"/>
      <c r="BD6" s="253"/>
      <c r="BE6" s="254"/>
      <c r="BF6" s="254"/>
      <c r="BG6" s="254"/>
      <c r="BH6" s="254"/>
      <c r="BI6" s="254"/>
      <c r="BJ6" s="254"/>
      <c r="BK6" s="254"/>
      <c r="BL6" s="254"/>
      <c r="BM6" s="254"/>
      <c r="BN6" s="254"/>
      <c r="BO6" s="254"/>
      <c r="BP6" s="254"/>
      <c r="BQ6" s="1090"/>
      <c r="BR6" s="1091"/>
      <c r="BS6" s="1091"/>
      <c r="BT6" s="1091"/>
      <c r="BU6" s="1091"/>
      <c r="BV6" s="1091"/>
      <c r="BW6" s="1091"/>
      <c r="BX6" s="1091"/>
      <c r="BY6" s="1091"/>
      <c r="BZ6" s="1091"/>
      <c r="CA6" s="1091"/>
      <c r="CB6" s="1091"/>
      <c r="CC6" s="1091"/>
      <c r="CD6" s="1091"/>
      <c r="CE6" s="1091"/>
      <c r="CF6" s="1091"/>
      <c r="CG6" s="1092"/>
      <c r="CH6" s="1096"/>
      <c r="CI6" s="1097"/>
      <c r="CJ6" s="1097"/>
      <c r="CK6" s="1097"/>
      <c r="CL6" s="1098"/>
      <c r="CM6" s="1096"/>
      <c r="CN6" s="1097"/>
      <c r="CO6" s="1097"/>
      <c r="CP6" s="1097"/>
      <c r="CQ6" s="1098"/>
      <c r="CR6" s="1096"/>
      <c r="CS6" s="1097"/>
      <c r="CT6" s="1097"/>
      <c r="CU6" s="1097"/>
      <c r="CV6" s="1098"/>
      <c r="CW6" s="1096"/>
      <c r="CX6" s="1097"/>
      <c r="CY6" s="1097"/>
      <c r="CZ6" s="1097"/>
      <c r="DA6" s="1098"/>
      <c r="DB6" s="1096"/>
      <c r="DC6" s="1097"/>
      <c r="DD6" s="1097"/>
      <c r="DE6" s="1097"/>
      <c r="DF6" s="1098"/>
      <c r="DG6" s="1193"/>
      <c r="DH6" s="1194"/>
      <c r="DI6" s="1194"/>
      <c r="DJ6" s="1194"/>
      <c r="DK6" s="1195"/>
      <c r="DL6" s="1193"/>
      <c r="DM6" s="1194"/>
      <c r="DN6" s="1194"/>
      <c r="DO6" s="1194"/>
      <c r="DP6" s="1195"/>
      <c r="DQ6" s="1096"/>
      <c r="DR6" s="1097"/>
      <c r="DS6" s="1097"/>
      <c r="DT6" s="1097"/>
      <c r="DU6" s="1098"/>
      <c r="DV6" s="1096"/>
      <c r="DW6" s="1097"/>
      <c r="DX6" s="1097"/>
      <c r="DY6" s="1097"/>
      <c r="DZ6" s="1110"/>
      <c r="EA6" s="255"/>
    </row>
    <row r="7" spans="1:131" s="256" customFormat="1" ht="26.25" customHeight="1" thickTop="1" x14ac:dyDescent="0.15">
      <c r="A7" s="259">
        <v>1</v>
      </c>
      <c r="B7" s="1142" t="s">
        <v>390</v>
      </c>
      <c r="C7" s="1143"/>
      <c r="D7" s="1143"/>
      <c r="E7" s="1143"/>
      <c r="F7" s="1143"/>
      <c r="G7" s="1143"/>
      <c r="H7" s="1143"/>
      <c r="I7" s="1143"/>
      <c r="J7" s="1143"/>
      <c r="K7" s="1143"/>
      <c r="L7" s="1143"/>
      <c r="M7" s="1143"/>
      <c r="N7" s="1143"/>
      <c r="O7" s="1143"/>
      <c r="P7" s="1144"/>
      <c r="Q7" s="1196">
        <v>1223</v>
      </c>
      <c r="R7" s="1197"/>
      <c r="S7" s="1197"/>
      <c r="T7" s="1197"/>
      <c r="U7" s="1197"/>
      <c r="V7" s="1197">
        <v>1195</v>
      </c>
      <c r="W7" s="1197"/>
      <c r="X7" s="1197"/>
      <c r="Y7" s="1197"/>
      <c r="Z7" s="1197"/>
      <c r="AA7" s="1197">
        <v>28</v>
      </c>
      <c r="AB7" s="1197"/>
      <c r="AC7" s="1197"/>
      <c r="AD7" s="1197"/>
      <c r="AE7" s="1198"/>
      <c r="AF7" s="1199">
        <v>24</v>
      </c>
      <c r="AG7" s="1200"/>
      <c r="AH7" s="1200"/>
      <c r="AI7" s="1200"/>
      <c r="AJ7" s="1201"/>
      <c r="AK7" s="1183">
        <v>103</v>
      </c>
      <c r="AL7" s="1184"/>
      <c r="AM7" s="1184"/>
      <c r="AN7" s="1184"/>
      <c r="AO7" s="1184"/>
      <c r="AP7" s="1184">
        <v>868</v>
      </c>
      <c r="AQ7" s="1184"/>
      <c r="AR7" s="1184"/>
      <c r="AS7" s="1184"/>
      <c r="AT7" s="1184"/>
      <c r="AU7" s="1185"/>
      <c r="AV7" s="1185"/>
      <c r="AW7" s="1185"/>
      <c r="AX7" s="1185"/>
      <c r="AY7" s="1186"/>
      <c r="AZ7" s="253"/>
      <c r="BA7" s="253"/>
      <c r="BB7" s="253"/>
      <c r="BC7" s="253"/>
      <c r="BD7" s="253"/>
      <c r="BE7" s="254"/>
      <c r="BF7" s="254"/>
      <c r="BG7" s="254"/>
      <c r="BH7" s="254"/>
      <c r="BI7" s="254"/>
      <c r="BJ7" s="254"/>
      <c r="BK7" s="254"/>
      <c r="BL7" s="254"/>
      <c r="BM7" s="254"/>
      <c r="BN7" s="254"/>
      <c r="BO7" s="254"/>
      <c r="BP7" s="254"/>
      <c r="BQ7" s="260">
        <v>1</v>
      </c>
      <c r="BR7" s="261"/>
      <c r="BS7" s="1187"/>
      <c r="BT7" s="1188"/>
      <c r="BU7" s="1188"/>
      <c r="BV7" s="1188"/>
      <c r="BW7" s="1188"/>
      <c r="BX7" s="1188"/>
      <c r="BY7" s="1188"/>
      <c r="BZ7" s="1188"/>
      <c r="CA7" s="1188"/>
      <c r="CB7" s="1188"/>
      <c r="CC7" s="1188"/>
      <c r="CD7" s="1188"/>
      <c r="CE7" s="1188"/>
      <c r="CF7" s="1188"/>
      <c r="CG7" s="1189"/>
      <c r="CH7" s="1180"/>
      <c r="CI7" s="1181"/>
      <c r="CJ7" s="1181"/>
      <c r="CK7" s="1181"/>
      <c r="CL7" s="1182"/>
      <c r="CM7" s="1180"/>
      <c r="CN7" s="1181"/>
      <c r="CO7" s="1181"/>
      <c r="CP7" s="1181"/>
      <c r="CQ7" s="1182"/>
      <c r="CR7" s="1180"/>
      <c r="CS7" s="1181"/>
      <c r="CT7" s="1181"/>
      <c r="CU7" s="1181"/>
      <c r="CV7" s="1182"/>
      <c r="CW7" s="1180"/>
      <c r="CX7" s="1181"/>
      <c r="CY7" s="1181"/>
      <c r="CZ7" s="1181"/>
      <c r="DA7" s="1182"/>
      <c r="DB7" s="1180"/>
      <c r="DC7" s="1181"/>
      <c r="DD7" s="1181"/>
      <c r="DE7" s="1181"/>
      <c r="DF7" s="1182"/>
      <c r="DG7" s="1180"/>
      <c r="DH7" s="1181"/>
      <c r="DI7" s="1181"/>
      <c r="DJ7" s="1181"/>
      <c r="DK7" s="1182"/>
      <c r="DL7" s="1180"/>
      <c r="DM7" s="1181"/>
      <c r="DN7" s="1181"/>
      <c r="DO7" s="1181"/>
      <c r="DP7" s="1182"/>
      <c r="DQ7" s="1180"/>
      <c r="DR7" s="1181"/>
      <c r="DS7" s="1181"/>
      <c r="DT7" s="1181"/>
      <c r="DU7" s="1182"/>
      <c r="DV7" s="1207"/>
      <c r="DW7" s="1208"/>
      <c r="DX7" s="1208"/>
      <c r="DY7" s="1208"/>
      <c r="DZ7" s="1209"/>
      <c r="EA7" s="255"/>
    </row>
    <row r="8" spans="1:131" s="256" customFormat="1" ht="26.25" customHeight="1" x14ac:dyDescent="0.15">
      <c r="A8" s="262">
        <v>2</v>
      </c>
      <c r="B8" s="1129"/>
      <c r="C8" s="1130"/>
      <c r="D8" s="1130"/>
      <c r="E8" s="1130"/>
      <c r="F8" s="1130"/>
      <c r="G8" s="1130"/>
      <c r="H8" s="1130"/>
      <c r="I8" s="1130"/>
      <c r="J8" s="1130"/>
      <c r="K8" s="1130"/>
      <c r="L8" s="1130"/>
      <c r="M8" s="1130"/>
      <c r="N8" s="1130"/>
      <c r="O8" s="1130"/>
      <c r="P8" s="1131"/>
      <c r="Q8" s="1135"/>
      <c r="R8" s="1136"/>
      <c r="S8" s="1136"/>
      <c r="T8" s="1136"/>
      <c r="U8" s="1136"/>
      <c r="V8" s="1136"/>
      <c r="W8" s="1136"/>
      <c r="X8" s="1136"/>
      <c r="Y8" s="1136"/>
      <c r="Z8" s="1136"/>
      <c r="AA8" s="1136"/>
      <c r="AB8" s="1136"/>
      <c r="AC8" s="1136"/>
      <c r="AD8" s="1136"/>
      <c r="AE8" s="1137"/>
      <c r="AF8" s="1111"/>
      <c r="AG8" s="1112"/>
      <c r="AH8" s="1112"/>
      <c r="AI8" s="1112"/>
      <c r="AJ8" s="1113"/>
      <c r="AK8" s="1178"/>
      <c r="AL8" s="1179"/>
      <c r="AM8" s="1179"/>
      <c r="AN8" s="1179"/>
      <c r="AO8" s="1179"/>
      <c r="AP8" s="1179"/>
      <c r="AQ8" s="1179"/>
      <c r="AR8" s="1179"/>
      <c r="AS8" s="1179"/>
      <c r="AT8" s="1179"/>
      <c r="AU8" s="1176"/>
      <c r="AV8" s="1176"/>
      <c r="AW8" s="1176"/>
      <c r="AX8" s="1176"/>
      <c r="AY8" s="1177"/>
      <c r="AZ8" s="253"/>
      <c r="BA8" s="253"/>
      <c r="BB8" s="253"/>
      <c r="BC8" s="253"/>
      <c r="BD8" s="253"/>
      <c r="BE8" s="254"/>
      <c r="BF8" s="254"/>
      <c r="BG8" s="254"/>
      <c r="BH8" s="254"/>
      <c r="BI8" s="254"/>
      <c r="BJ8" s="254"/>
      <c r="BK8" s="254"/>
      <c r="BL8" s="254"/>
      <c r="BM8" s="254"/>
      <c r="BN8" s="254"/>
      <c r="BO8" s="254"/>
      <c r="BP8" s="254"/>
      <c r="BQ8" s="263">
        <v>2</v>
      </c>
      <c r="BR8" s="264"/>
      <c r="BS8" s="1106"/>
      <c r="BT8" s="1107"/>
      <c r="BU8" s="1107"/>
      <c r="BV8" s="1107"/>
      <c r="BW8" s="1107"/>
      <c r="BX8" s="1107"/>
      <c r="BY8" s="1107"/>
      <c r="BZ8" s="1107"/>
      <c r="CA8" s="1107"/>
      <c r="CB8" s="1107"/>
      <c r="CC8" s="1107"/>
      <c r="CD8" s="1107"/>
      <c r="CE8" s="1107"/>
      <c r="CF8" s="1107"/>
      <c r="CG8" s="1108"/>
      <c r="CH8" s="1081"/>
      <c r="CI8" s="1082"/>
      <c r="CJ8" s="1082"/>
      <c r="CK8" s="1082"/>
      <c r="CL8" s="1083"/>
      <c r="CM8" s="1081"/>
      <c r="CN8" s="1082"/>
      <c r="CO8" s="1082"/>
      <c r="CP8" s="1082"/>
      <c r="CQ8" s="1083"/>
      <c r="CR8" s="1081"/>
      <c r="CS8" s="1082"/>
      <c r="CT8" s="1082"/>
      <c r="CU8" s="1082"/>
      <c r="CV8" s="1083"/>
      <c r="CW8" s="1081"/>
      <c r="CX8" s="1082"/>
      <c r="CY8" s="1082"/>
      <c r="CZ8" s="1082"/>
      <c r="DA8" s="1083"/>
      <c r="DB8" s="1081"/>
      <c r="DC8" s="1082"/>
      <c r="DD8" s="1082"/>
      <c r="DE8" s="1082"/>
      <c r="DF8" s="1083"/>
      <c r="DG8" s="1081"/>
      <c r="DH8" s="1082"/>
      <c r="DI8" s="1082"/>
      <c r="DJ8" s="1082"/>
      <c r="DK8" s="1083"/>
      <c r="DL8" s="1081"/>
      <c r="DM8" s="1082"/>
      <c r="DN8" s="1082"/>
      <c r="DO8" s="1082"/>
      <c r="DP8" s="1083"/>
      <c r="DQ8" s="1081"/>
      <c r="DR8" s="1082"/>
      <c r="DS8" s="1082"/>
      <c r="DT8" s="1082"/>
      <c r="DU8" s="1083"/>
      <c r="DV8" s="1084"/>
      <c r="DW8" s="1085"/>
      <c r="DX8" s="1085"/>
      <c r="DY8" s="1085"/>
      <c r="DZ8" s="1086"/>
      <c r="EA8" s="255"/>
    </row>
    <row r="9" spans="1:131" s="256" customFormat="1" ht="26.25" customHeight="1" x14ac:dyDescent="0.15">
      <c r="A9" s="262">
        <v>3</v>
      </c>
      <c r="B9" s="1129"/>
      <c r="C9" s="1130"/>
      <c r="D9" s="1130"/>
      <c r="E9" s="1130"/>
      <c r="F9" s="1130"/>
      <c r="G9" s="1130"/>
      <c r="H9" s="1130"/>
      <c r="I9" s="1130"/>
      <c r="J9" s="1130"/>
      <c r="K9" s="1130"/>
      <c r="L9" s="1130"/>
      <c r="M9" s="1130"/>
      <c r="N9" s="1130"/>
      <c r="O9" s="1130"/>
      <c r="P9" s="1131"/>
      <c r="Q9" s="1135"/>
      <c r="R9" s="1136"/>
      <c r="S9" s="1136"/>
      <c r="T9" s="1136"/>
      <c r="U9" s="1136"/>
      <c r="V9" s="1136"/>
      <c r="W9" s="1136"/>
      <c r="X9" s="1136"/>
      <c r="Y9" s="1136"/>
      <c r="Z9" s="1136"/>
      <c r="AA9" s="1136"/>
      <c r="AB9" s="1136"/>
      <c r="AC9" s="1136"/>
      <c r="AD9" s="1136"/>
      <c r="AE9" s="1137"/>
      <c r="AF9" s="1111"/>
      <c r="AG9" s="1112"/>
      <c r="AH9" s="1112"/>
      <c r="AI9" s="1112"/>
      <c r="AJ9" s="1113"/>
      <c r="AK9" s="1178"/>
      <c r="AL9" s="1179"/>
      <c r="AM9" s="1179"/>
      <c r="AN9" s="1179"/>
      <c r="AO9" s="1179"/>
      <c r="AP9" s="1179"/>
      <c r="AQ9" s="1179"/>
      <c r="AR9" s="1179"/>
      <c r="AS9" s="1179"/>
      <c r="AT9" s="1179"/>
      <c r="AU9" s="1176"/>
      <c r="AV9" s="1176"/>
      <c r="AW9" s="1176"/>
      <c r="AX9" s="1176"/>
      <c r="AY9" s="1177"/>
      <c r="AZ9" s="253"/>
      <c r="BA9" s="253"/>
      <c r="BB9" s="253"/>
      <c r="BC9" s="253"/>
      <c r="BD9" s="253"/>
      <c r="BE9" s="254"/>
      <c r="BF9" s="254"/>
      <c r="BG9" s="254"/>
      <c r="BH9" s="254"/>
      <c r="BI9" s="254"/>
      <c r="BJ9" s="254"/>
      <c r="BK9" s="254"/>
      <c r="BL9" s="254"/>
      <c r="BM9" s="254"/>
      <c r="BN9" s="254"/>
      <c r="BO9" s="254"/>
      <c r="BP9" s="254"/>
      <c r="BQ9" s="263">
        <v>3</v>
      </c>
      <c r="BR9" s="264"/>
      <c r="BS9" s="1106"/>
      <c r="BT9" s="1107"/>
      <c r="BU9" s="1107"/>
      <c r="BV9" s="1107"/>
      <c r="BW9" s="1107"/>
      <c r="BX9" s="1107"/>
      <c r="BY9" s="1107"/>
      <c r="BZ9" s="1107"/>
      <c r="CA9" s="1107"/>
      <c r="CB9" s="1107"/>
      <c r="CC9" s="1107"/>
      <c r="CD9" s="1107"/>
      <c r="CE9" s="1107"/>
      <c r="CF9" s="1107"/>
      <c r="CG9" s="1108"/>
      <c r="CH9" s="1081"/>
      <c r="CI9" s="1082"/>
      <c r="CJ9" s="1082"/>
      <c r="CK9" s="1082"/>
      <c r="CL9" s="1083"/>
      <c r="CM9" s="1081"/>
      <c r="CN9" s="1082"/>
      <c r="CO9" s="1082"/>
      <c r="CP9" s="1082"/>
      <c r="CQ9" s="1083"/>
      <c r="CR9" s="1081"/>
      <c r="CS9" s="1082"/>
      <c r="CT9" s="1082"/>
      <c r="CU9" s="1082"/>
      <c r="CV9" s="1083"/>
      <c r="CW9" s="1081"/>
      <c r="CX9" s="1082"/>
      <c r="CY9" s="1082"/>
      <c r="CZ9" s="1082"/>
      <c r="DA9" s="1083"/>
      <c r="DB9" s="1081"/>
      <c r="DC9" s="1082"/>
      <c r="DD9" s="1082"/>
      <c r="DE9" s="1082"/>
      <c r="DF9" s="1083"/>
      <c r="DG9" s="1081"/>
      <c r="DH9" s="1082"/>
      <c r="DI9" s="1082"/>
      <c r="DJ9" s="1082"/>
      <c r="DK9" s="1083"/>
      <c r="DL9" s="1081"/>
      <c r="DM9" s="1082"/>
      <c r="DN9" s="1082"/>
      <c r="DO9" s="1082"/>
      <c r="DP9" s="1083"/>
      <c r="DQ9" s="1081"/>
      <c r="DR9" s="1082"/>
      <c r="DS9" s="1082"/>
      <c r="DT9" s="1082"/>
      <c r="DU9" s="1083"/>
      <c r="DV9" s="1084"/>
      <c r="DW9" s="1085"/>
      <c r="DX9" s="1085"/>
      <c r="DY9" s="1085"/>
      <c r="DZ9" s="1086"/>
      <c r="EA9" s="255"/>
    </row>
    <row r="10" spans="1:131" s="256" customFormat="1" ht="26.25" customHeight="1" x14ac:dyDescent="0.15">
      <c r="A10" s="262">
        <v>4</v>
      </c>
      <c r="B10" s="1129"/>
      <c r="C10" s="1130"/>
      <c r="D10" s="1130"/>
      <c r="E10" s="1130"/>
      <c r="F10" s="1130"/>
      <c r="G10" s="1130"/>
      <c r="H10" s="1130"/>
      <c r="I10" s="1130"/>
      <c r="J10" s="1130"/>
      <c r="K10" s="1130"/>
      <c r="L10" s="1130"/>
      <c r="M10" s="1130"/>
      <c r="N10" s="1130"/>
      <c r="O10" s="1130"/>
      <c r="P10" s="1131"/>
      <c r="Q10" s="1135"/>
      <c r="R10" s="1136"/>
      <c r="S10" s="1136"/>
      <c r="T10" s="1136"/>
      <c r="U10" s="1136"/>
      <c r="V10" s="1136"/>
      <c r="W10" s="1136"/>
      <c r="X10" s="1136"/>
      <c r="Y10" s="1136"/>
      <c r="Z10" s="1136"/>
      <c r="AA10" s="1136"/>
      <c r="AB10" s="1136"/>
      <c r="AC10" s="1136"/>
      <c r="AD10" s="1136"/>
      <c r="AE10" s="1137"/>
      <c r="AF10" s="1111"/>
      <c r="AG10" s="1112"/>
      <c r="AH10" s="1112"/>
      <c r="AI10" s="1112"/>
      <c r="AJ10" s="1113"/>
      <c r="AK10" s="1178"/>
      <c r="AL10" s="1179"/>
      <c r="AM10" s="1179"/>
      <c r="AN10" s="1179"/>
      <c r="AO10" s="1179"/>
      <c r="AP10" s="1179"/>
      <c r="AQ10" s="1179"/>
      <c r="AR10" s="1179"/>
      <c r="AS10" s="1179"/>
      <c r="AT10" s="1179"/>
      <c r="AU10" s="1176"/>
      <c r="AV10" s="1176"/>
      <c r="AW10" s="1176"/>
      <c r="AX10" s="1176"/>
      <c r="AY10" s="1177"/>
      <c r="AZ10" s="253"/>
      <c r="BA10" s="253"/>
      <c r="BB10" s="253"/>
      <c r="BC10" s="253"/>
      <c r="BD10" s="253"/>
      <c r="BE10" s="254"/>
      <c r="BF10" s="254"/>
      <c r="BG10" s="254"/>
      <c r="BH10" s="254"/>
      <c r="BI10" s="254"/>
      <c r="BJ10" s="254"/>
      <c r="BK10" s="254"/>
      <c r="BL10" s="254"/>
      <c r="BM10" s="254"/>
      <c r="BN10" s="254"/>
      <c r="BO10" s="254"/>
      <c r="BP10" s="254"/>
      <c r="BQ10" s="263">
        <v>4</v>
      </c>
      <c r="BR10" s="264"/>
      <c r="BS10" s="1106"/>
      <c r="BT10" s="1107"/>
      <c r="BU10" s="1107"/>
      <c r="BV10" s="1107"/>
      <c r="BW10" s="1107"/>
      <c r="BX10" s="1107"/>
      <c r="BY10" s="1107"/>
      <c r="BZ10" s="1107"/>
      <c r="CA10" s="1107"/>
      <c r="CB10" s="1107"/>
      <c r="CC10" s="1107"/>
      <c r="CD10" s="1107"/>
      <c r="CE10" s="1107"/>
      <c r="CF10" s="1107"/>
      <c r="CG10" s="1108"/>
      <c r="CH10" s="1081"/>
      <c r="CI10" s="1082"/>
      <c r="CJ10" s="1082"/>
      <c r="CK10" s="1082"/>
      <c r="CL10" s="1083"/>
      <c r="CM10" s="1081"/>
      <c r="CN10" s="1082"/>
      <c r="CO10" s="1082"/>
      <c r="CP10" s="1082"/>
      <c r="CQ10" s="1083"/>
      <c r="CR10" s="1081"/>
      <c r="CS10" s="1082"/>
      <c r="CT10" s="1082"/>
      <c r="CU10" s="1082"/>
      <c r="CV10" s="1083"/>
      <c r="CW10" s="1081"/>
      <c r="CX10" s="1082"/>
      <c r="CY10" s="1082"/>
      <c r="CZ10" s="1082"/>
      <c r="DA10" s="1083"/>
      <c r="DB10" s="1081"/>
      <c r="DC10" s="1082"/>
      <c r="DD10" s="1082"/>
      <c r="DE10" s="1082"/>
      <c r="DF10" s="1083"/>
      <c r="DG10" s="1081"/>
      <c r="DH10" s="1082"/>
      <c r="DI10" s="1082"/>
      <c r="DJ10" s="1082"/>
      <c r="DK10" s="1083"/>
      <c r="DL10" s="1081"/>
      <c r="DM10" s="1082"/>
      <c r="DN10" s="1082"/>
      <c r="DO10" s="1082"/>
      <c r="DP10" s="1083"/>
      <c r="DQ10" s="1081"/>
      <c r="DR10" s="1082"/>
      <c r="DS10" s="1082"/>
      <c r="DT10" s="1082"/>
      <c r="DU10" s="1083"/>
      <c r="DV10" s="1084"/>
      <c r="DW10" s="1085"/>
      <c r="DX10" s="1085"/>
      <c r="DY10" s="1085"/>
      <c r="DZ10" s="1086"/>
      <c r="EA10" s="255"/>
    </row>
    <row r="11" spans="1:131" s="256" customFormat="1" ht="26.25" customHeight="1" x14ac:dyDescent="0.15">
      <c r="A11" s="262">
        <v>5</v>
      </c>
      <c r="B11" s="1129"/>
      <c r="C11" s="1130"/>
      <c r="D11" s="1130"/>
      <c r="E11" s="1130"/>
      <c r="F11" s="1130"/>
      <c r="G11" s="1130"/>
      <c r="H11" s="1130"/>
      <c r="I11" s="1130"/>
      <c r="J11" s="1130"/>
      <c r="K11" s="1130"/>
      <c r="L11" s="1130"/>
      <c r="M11" s="1130"/>
      <c r="N11" s="1130"/>
      <c r="O11" s="1130"/>
      <c r="P11" s="1131"/>
      <c r="Q11" s="1135"/>
      <c r="R11" s="1136"/>
      <c r="S11" s="1136"/>
      <c r="T11" s="1136"/>
      <c r="U11" s="1136"/>
      <c r="V11" s="1136"/>
      <c r="W11" s="1136"/>
      <c r="X11" s="1136"/>
      <c r="Y11" s="1136"/>
      <c r="Z11" s="1136"/>
      <c r="AA11" s="1136"/>
      <c r="AB11" s="1136"/>
      <c r="AC11" s="1136"/>
      <c r="AD11" s="1136"/>
      <c r="AE11" s="1137"/>
      <c r="AF11" s="1111"/>
      <c r="AG11" s="1112"/>
      <c r="AH11" s="1112"/>
      <c r="AI11" s="1112"/>
      <c r="AJ11" s="1113"/>
      <c r="AK11" s="1178"/>
      <c r="AL11" s="1179"/>
      <c r="AM11" s="1179"/>
      <c r="AN11" s="1179"/>
      <c r="AO11" s="1179"/>
      <c r="AP11" s="1179"/>
      <c r="AQ11" s="1179"/>
      <c r="AR11" s="1179"/>
      <c r="AS11" s="1179"/>
      <c r="AT11" s="1179"/>
      <c r="AU11" s="1176"/>
      <c r="AV11" s="1176"/>
      <c r="AW11" s="1176"/>
      <c r="AX11" s="1176"/>
      <c r="AY11" s="1177"/>
      <c r="AZ11" s="253"/>
      <c r="BA11" s="253"/>
      <c r="BB11" s="253"/>
      <c r="BC11" s="253"/>
      <c r="BD11" s="253"/>
      <c r="BE11" s="254"/>
      <c r="BF11" s="254"/>
      <c r="BG11" s="254"/>
      <c r="BH11" s="254"/>
      <c r="BI11" s="254"/>
      <c r="BJ11" s="254"/>
      <c r="BK11" s="254"/>
      <c r="BL11" s="254"/>
      <c r="BM11" s="254"/>
      <c r="BN11" s="254"/>
      <c r="BO11" s="254"/>
      <c r="BP11" s="254"/>
      <c r="BQ11" s="263">
        <v>5</v>
      </c>
      <c r="BR11" s="264"/>
      <c r="BS11" s="1106"/>
      <c r="BT11" s="1107"/>
      <c r="BU11" s="1107"/>
      <c r="BV11" s="1107"/>
      <c r="BW11" s="1107"/>
      <c r="BX11" s="1107"/>
      <c r="BY11" s="1107"/>
      <c r="BZ11" s="1107"/>
      <c r="CA11" s="1107"/>
      <c r="CB11" s="1107"/>
      <c r="CC11" s="1107"/>
      <c r="CD11" s="1107"/>
      <c r="CE11" s="1107"/>
      <c r="CF11" s="1107"/>
      <c r="CG11" s="1108"/>
      <c r="CH11" s="1081"/>
      <c r="CI11" s="1082"/>
      <c r="CJ11" s="1082"/>
      <c r="CK11" s="1082"/>
      <c r="CL11" s="1083"/>
      <c r="CM11" s="1081"/>
      <c r="CN11" s="1082"/>
      <c r="CO11" s="1082"/>
      <c r="CP11" s="1082"/>
      <c r="CQ11" s="1083"/>
      <c r="CR11" s="1081"/>
      <c r="CS11" s="1082"/>
      <c r="CT11" s="1082"/>
      <c r="CU11" s="1082"/>
      <c r="CV11" s="1083"/>
      <c r="CW11" s="1081"/>
      <c r="CX11" s="1082"/>
      <c r="CY11" s="1082"/>
      <c r="CZ11" s="1082"/>
      <c r="DA11" s="1083"/>
      <c r="DB11" s="1081"/>
      <c r="DC11" s="1082"/>
      <c r="DD11" s="1082"/>
      <c r="DE11" s="1082"/>
      <c r="DF11" s="1083"/>
      <c r="DG11" s="1081"/>
      <c r="DH11" s="1082"/>
      <c r="DI11" s="1082"/>
      <c r="DJ11" s="1082"/>
      <c r="DK11" s="1083"/>
      <c r="DL11" s="1081"/>
      <c r="DM11" s="1082"/>
      <c r="DN11" s="1082"/>
      <c r="DO11" s="1082"/>
      <c r="DP11" s="1083"/>
      <c r="DQ11" s="1081"/>
      <c r="DR11" s="1082"/>
      <c r="DS11" s="1082"/>
      <c r="DT11" s="1082"/>
      <c r="DU11" s="1083"/>
      <c r="DV11" s="1084"/>
      <c r="DW11" s="1085"/>
      <c r="DX11" s="1085"/>
      <c r="DY11" s="1085"/>
      <c r="DZ11" s="1086"/>
      <c r="EA11" s="255"/>
    </row>
    <row r="12" spans="1:131" s="256" customFormat="1" ht="26.25" customHeight="1" x14ac:dyDescent="0.15">
      <c r="A12" s="262">
        <v>6</v>
      </c>
      <c r="B12" s="1129"/>
      <c r="C12" s="1130"/>
      <c r="D12" s="1130"/>
      <c r="E12" s="1130"/>
      <c r="F12" s="1130"/>
      <c r="G12" s="1130"/>
      <c r="H12" s="1130"/>
      <c r="I12" s="1130"/>
      <c r="J12" s="1130"/>
      <c r="K12" s="1130"/>
      <c r="L12" s="1130"/>
      <c r="M12" s="1130"/>
      <c r="N12" s="1130"/>
      <c r="O12" s="1130"/>
      <c r="P12" s="1131"/>
      <c r="Q12" s="1135"/>
      <c r="R12" s="1136"/>
      <c r="S12" s="1136"/>
      <c r="T12" s="1136"/>
      <c r="U12" s="1136"/>
      <c r="V12" s="1136"/>
      <c r="W12" s="1136"/>
      <c r="X12" s="1136"/>
      <c r="Y12" s="1136"/>
      <c r="Z12" s="1136"/>
      <c r="AA12" s="1136"/>
      <c r="AB12" s="1136"/>
      <c r="AC12" s="1136"/>
      <c r="AD12" s="1136"/>
      <c r="AE12" s="1137"/>
      <c r="AF12" s="1111"/>
      <c r="AG12" s="1112"/>
      <c r="AH12" s="1112"/>
      <c r="AI12" s="1112"/>
      <c r="AJ12" s="1113"/>
      <c r="AK12" s="1178"/>
      <c r="AL12" s="1179"/>
      <c r="AM12" s="1179"/>
      <c r="AN12" s="1179"/>
      <c r="AO12" s="1179"/>
      <c r="AP12" s="1179"/>
      <c r="AQ12" s="1179"/>
      <c r="AR12" s="1179"/>
      <c r="AS12" s="1179"/>
      <c r="AT12" s="1179"/>
      <c r="AU12" s="1176"/>
      <c r="AV12" s="1176"/>
      <c r="AW12" s="1176"/>
      <c r="AX12" s="1176"/>
      <c r="AY12" s="1177"/>
      <c r="AZ12" s="253"/>
      <c r="BA12" s="253"/>
      <c r="BB12" s="253"/>
      <c r="BC12" s="253"/>
      <c r="BD12" s="253"/>
      <c r="BE12" s="254"/>
      <c r="BF12" s="254"/>
      <c r="BG12" s="254"/>
      <c r="BH12" s="254"/>
      <c r="BI12" s="254"/>
      <c r="BJ12" s="254"/>
      <c r="BK12" s="254"/>
      <c r="BL12" s="254"/>
      <c r="BM12" s="254"/>
      <c r="BN12" s="254"/>
      <c r="BO12" s="254"/>
      <c r="BP12" s="254"/>
      <c r="BQ12" s="263">
        <v>6</v>
      </c>
      <c r="BR12" s="264"/>
      <c r="BS12" s="1106"/>
      <c r="BT12" s="1107"/>
      <c r="BU12" s="1107"/>
      <c r="BV12" s="1107"/>
      <c r="BW12" s="1107"/>
      <c r="BX12" s="1107"/>
      <c r="BY12" s="1107"/>
      <c r="BZ12" s="1107"/>
      <c r="CA12" s="1107"/>
      <c r="CB12" s="1107"/>
      <c r="CC12" s="1107"/>
      <c r="CD12" s="1107"/>
      <c r="CE12" s="1107"/>
      <c r="CF12" s="1107"/>
      <c r="CG12" s="1108"/>
      <c r="CH12" s="1081"/>
      <c r="CI12" s="1082"/>
      <c r="CJ12" s="1082"/>
      <c r="CK12" s="1082"/>
      <c r="CL12" s="1083"/>
      <c r="CM12" s="1081"/>
      <c r="CN12" s="1082"/>
      <c r="CO12" s="1082"/>
      <c r="CP12" s="1082"/>
      <c r="CQ12" s="1083"/>
      <c r="CR12" s="1081"/>
      <c r="CS12" s="1082"/>
      <c r="CT12" s="1082"/>
      <c r="CU12" s="1082"/>
      <c r="CV12" s="1083"/>
      <c r="CW12" s="1081"/>
      <c r="CX12" s="1082"/>
      <c r="CY12" s="1082"/>
      <c r="CZ12" s="1082"/>
      <c r="DA12" s="1083"/>
      <c r="DB12" s="1081"/>
      <c r="DC12" s="1082"/>
      <c r="DD12" s="1082"/>
      <c r="DE12" s="1082"/>
      <c r="DF12" s="1083"/>
      <c r="DG12" s="1081"/>
      <c r="DH12" s="1082"/>
      <c r="DI12" s="1082"/>
      <c r="DJ12" s="1082"/>
      <c r="DK12" s="1083"/>
      <c r="DL12" s="1081"/>
      <c r="DM12" s="1082"/>
      <c r="DN12" s="1082"/>
      <c r="DO12" s="1082"/>
      <c r="DP12" s="1083"/>
      <c r="DQ12" s="1081"/>
      <c r="DR12" s="1082"/>
      <c r="DS12" s="1082"/>
      <c r="DT12" s="1082"/>
      <c r="DU12" s="1083"/>
      <c r="DV12" s="1084"/>
      <c r="DW12" s="1085"/>
      <c r="DX12" s="1085"/>
      <c r="DY12" s="1085"/>
      <c r="DZ12" s="1086"/>
      <c r="EA12" s="255"/>
    </row>
    <row r="13" spans="1:131" s="256" customFormat="1" ht="26.25" customHeight="1" x14ac:dyDescent="0.15">
      <c r="A13" s="262">
        <v>7</v>
      </c>
      <c r="B13" s="1129"/>
      <c r="C13" s="1130"/>
      <c r="D13" s="1130"/>
      <c r="E13" s="1130"/>
      <c r="F13" s="1130"/>
      <c r="G13" s="1130"/>
      <c r="H13" s="1130"/>
      <c r="I13" s="1130"/>
      <c r="J13" s="1130"/>
      <c r="K13" s="1130"/>
      <c r="L13" s="1130"/>
      <c r="M13" s="1130"/>
      <c r="N13" s="1130"/>
      <c r="O13" s="1130"/>
      <c r="P13" s="1131"/>
      <c r="Q13" s="1135"/>
      <c r="R13" s="1136"/>
      <c r="S13" s="1136"/>
      <c r="T13" s="1136"/>
      <c r="U13" s="1136"/>
      <c r="V13" s="1136"/>
      <c r="W13" s="1136"/>
      <c r="X13" s="1136"/>
      <c r="Y13" s="1136"/>
      <c r="Z13" s="1136"/>
      <c r="AA13" s="1136"/>
      <c r="AB13" s="1136"/>
      <c r="AC13" s="1136"/>
      <c r="AD13" s="1136"/>
      <c r="AE13" s="1137"/>
      <c r="AF13" s="1111"/>
      <c r="AG13" s="1112"/>
      <c r="AH13" s="1112"/>
      <c r="AI13" s="1112"/>
      <c r="AJ13" s="1113"/>
      <c r="AK13" s="1178"/>
      <c r="AL13" s="1179"/>
      <c r="AM13" s="1179"/>
      <c r="AN13" s="1179"/>
      <c r="AO13" s="1179"/>
      <c r="AP13" s="1179"/>
      <c r="AQ13" s="1179"/>
      <c r="AR13" s="1179"/>
      <c r="AS13" s="1179"/>
      <c r="AT13" s="1179"/>
      <c r="AU13" s="1176"/>
      <c r="AV13" s="1176"/>
      <c r="AW13" s="1176"/>
      <c r="AX13" s="1176"/>
      <c r="AY13" s="1177"/>
      <c r="AZ13" s="253"/>
      <c r="BA13" s="253"/>
      <c r="BB13" s="253"/>
      <c r="BC13" s="253"/>
      <c r="BD13" s="253"/>
      <c r="BE13" s="254"/>
      <c r="BF13" s="254"/>
      <c r="BG13" s="254"/>
      <c r="BH13" s="254"/>
      <c r="BI13" s="254"/>
      <c r="BJ13" s="254"/>
      <c r="BK13" s="254"/>
      <c r="BL13" s="254"/>
      <c r="BM13" s="254"/>
      <c r="BN13" s="254"/>
      <c r="BO13" s="254"/>
      <c r="BP13" s="254"/>
      <c r="BQ13" s="263">
        <v>7</v>
      </c>
      <c r="BR13" s="264"/>
      <c r="BS13" s="1106"/>
      <c r="BT13" s="1107"/>
      <c r="BU13" s="1107"/>
      <c r="BV13" s="1107"/>
      <c r="BW13" s="1107"/>
      <c r="BX13" s="1107"/>
      <c r="BY13" s="1107"/>
      <c r="BZ13" s="1107"/>
      <c r="CA13" s="1107"/>
      <c r="CB13" s="1107"/>
      <c r="CC13" s="1107"/>
      <c r="CD13" s="1107"/>
      <c r="CE13" s="1107"/>
      <c r="CF13" s="1107"/>
      <c r="CG13" s="1108"/>
      <c r="CH13" s="1081"/>
      <c r="CI13" s="1082"/>
      <c r="CJ13" s="1082"/>
      <c r="CK13" s="1082"/>
      <c r="CL13" s="1083"/>
      <c r="CM13" s="1081"/>
      <c r="CN13" s="1082"/>
      <c r="CO13" s="1082"/>
      <c r="CP13" s="1082"/>
      <c r="CQ13" s="1083"/>
      <c r="CR13" s="1081"/>
      <c r="CS13" s="1082"/>
      <c r="CT13" s="1082"/>
      <c r="CU13" s="1082"/>
      <c r="CV13" s="1083"/>
      <c r="CW13" s="1081"/>
      <c r="CX13" s="1082"/>
      <c r="CY13" s="1082"/>
      <c r="CZ13" s="1082"/>
      <c r="DA13" s="1083"/>
      <c r="DB13" s="1081"/>
      <c r="DC13" s="1082"/>
      <c r="DD13" s="1082"/>
      <c r="DE13" s="1082"/>
      <c r="DF13" s="1083"/>
      <c r="DG13" s="1081"/>
      <c r="DH13" s="1082"/>
      <c r="DI13" s="1082"/>
      <c r="DJ13" s="1082"/>
      <c r="DK13" s="1083"/>
      <c r="DL13" s="1081"/>
      <c r="DM13" s="1082"/>
      <c r="DN13" s="1082"/>
      <c r="DO13" s="1082"/>
      <c r="DP13" s="1083"/>
      <c r="DQ13" s="1081"/>
      <c r="DR13" s="1082"/>
      <c r="DS13" s="1082"/>
      <c r="DT13" s="1082"/>
      <c r="DU13" s="1083"/>
      <c r="DV13" s="1084"/>
      <c r="DW13" s="1085"/>
      <c r="DX13" s="1085"/>
      <c r="DY13" s="1085"/>
      <c r="DZ13" s="1086"/>
      <c r="EA13" s="255"/>
    </row>
    <row r="14" spans="1:131" s="256" customFormat="1" ht="26.25" customHeight="1" x14ac:dyDescent="0.15">
      <c r="A14" s="262">
        <v>8</v>
      </c>
      <c r="B14" s="1129"/>
      <c r="C14" s="1130"/>
      <c r="D14" s="1130"/>
      <c r="E14" s="1130"/>
      <c r="F14" s="1130"/>
      <c r="G14" s="1130"/>
      <c r="H14" s="1130"/>
      <c r="I14" s="1130"/>
      <c r="J14" s="1130"/>
      <c r="K14" s="1130"/>
      <c r="L14" s="1130"/>
      <c r="M14" s="1130"/>
      <c r="N14" s="1130"/>
      <c r="O14" s="1130"/>
      <c r="P14" s="1131"/>
      <c r="Q14" s="1135"/>
      <c r="R14" s="1136"/>
      <c r="S14" s="1136"/>
      <c r="T14" s="1136"/>
      <c r="U14" s="1136"/>
      <c r="V14" s="1136"/>
      <c r="W14" s="1136"/>
      <c r="X14" s="1136"/>
      <c r="Y14" s="1136"/>
      <c r="Z14" s="1136"/>
      <c r="AA14" s="1136"/>
      <c r="AB14" s="1136"/>
      <c r="AC14" s="1136"/>
      <c r="AD14" s="1136"/>
      <c r="AE14" s="1137"/>
      <c r="AF14" s="1111"/>
      <c r="AG14" s="1112"/>
      <c r="AH14" s="1112"/>
      <c r="AI14" s="1112"/>
      <c r="AJ14" s="1113"/>
      <c r="AK14" s="1178"/>
      <c r="AL14" s="1179"/>
      <c r="AM14" s="1179"/>
      <c r="AN14" s="1179"/>
      <c r="AO14" s="1179"/>
      <c r="AP14" s="1179"/>
      <c r="AQ14" s="1179"/>
      <c r="AR14" s="1179"/>
      <c r="AS14" s="1179"/>
      <c r="AT14" s="1179"/>
      <c r="AU14" s="1176"/>
      <c r="AV14" s="1176"/>
      <c r="AW14" s="1176"/>
      <c r="AX14" s="1176"/>
      <c r="AY14" s="1177"/>
      <c r="AZ14" s="253"/>
      <c r="BA14" s="253"/>
      <c r="BB14" s="253"/>
      <c r="BC14" s="253"/>
      <c r="BD14" s="253"/>
      <c r="BE14" s="254"/>
      <c r="BF14" s="254"/>
      <c r="BG14" s="254"/>
      <c r="BH14" s="254"/>
      <c r="BI14" s="254"/>
      <c r="BJ14" s="254"/>
      <c r="BK14" s="254"/>
      <c r="BL14" s="254"/>
      <c r="BM14" s="254"/>
      <c r="BN14" s="254"/>
      <c r="BO14" s="254"/>
      <c r="BP14" s="254"/>
      <c r="BQ14" s="263">
        <v>8</v>
      </c>
      <c r="BR14" s="264"/>
      <c r="BS14" s="1106"/>
      <c r="BT14" s="1107"/>
      <c r="BU14" s="1107"/>
      <c r="BV14" s="1107"/>
      <c r="BW14" s="1107"/>
      <c r="BX14" s="1107"/>
      <c r="BY14" s="1107"/>
      <c r="BZ14" s="1107"/>
      <c r="CA14" s="1107"/>
      <c r="CB14" s="1107"/>
      <c r="CC14" s="1107"/>
      <c r="CD14" s="1107"/>
      <c r="CE14" s="1107"/>
      <c r="CF14" s="1107"/>
      <c r="CG14" s="1108"/>
      <c r="CH14" s="1081"/>
      <c r="CI14" s="1082"/>
      <c r="CJ14" s="1082"/>
      <c r="CK14" s="1082"/>
      <c r="CL14" s="1083"/>
      <c r="CM14" s="1081"/>
      <c r="CN14" s="1082"/>
      <c r="CO14" s="1082"/>
      <c r="CP14" s="1082"/>
      <c r="CQ14" s="1083"/>
      <c r="CR14" s="1081"/>
      <c r="CS14" s="1082"/>
      <c r="CT14" s="1082"/>
      <c r="CU14" s="1082"/>
      <c r="CV14" s="1083"/>
      <c r="CW14" s="1081"/>
      <c r="CX14" s="1082"/>
      <c r="CY14" s="1082"/>
      <c r="CZ14" s="1082"/>
      <c r="DA14" s="1083"/>
      <c r="DB14" s="1081"/>
      <c r="DC14" s="1082"/>
      <c r="DD14" s="1082"/>
      <c r="DE14" s="1082"/>
      <c r="DF14" s="1083"/>
      <c r="DG14" s="1081"/>
      <c r="DH14" s="1082"/>
      <c r="DI14" s="1082"/>
      <c r="DJ14" s="1082"/>
      <c r="DK14" s="1083"/>
      <c r="DL14" s="1081"/>
      <c r="DM14" s="1082"/>
      <c r="DN14" s="1082"/>
      <c r="DO14" s="1082"/>
      <c r="DP14" s="1083"/>
      <c r="DQ14" s="1081"/>
      <c r="DR14" s="1082"/>
      <c r="DS14" s="1082"/>
      <c r="DT14" s="1082"/>
      <c r="DU14" s="1083"/>
      <c r="DV14" s="1084"/>
      <c r="DW14" s="1085"/>
      <c r="DX14" s="1085"/>
      <c r="DY14" s="1085"/>
      <c r="DZ14" s="1086"/>
      <c r="EA14" s="255"/>
    </row>
    <row r="15" spans="1:131" s="256" customFormat="1" ht="26.25" customHeight="1" x14ac:dyDescent="0.15">
      <c r="A15" s="262">
        <v>9</v>
      </c>
      <c r="B15" s="1129"/>
      <c r="C15" s="1130"/>
      <c r="D15" s="1130"/>
      <c r="E15" s="1130"/>
      <c r="F15" s="1130"/>
      <c r="G15" s="1130"/>
      <c r="H15" s="1130"/>
      <c r="I15" s="1130"/>
      <c r="J15" s="1130"/>
      <c r="K15" s="1130"/>
      <c r="L15" s="1130"/>
      <c r="M15" s="1130"/>
      <c r="N15" s="1130"/>
      <c r="O15" s="1130"/>
      <c r="P15" s="1131"/>
      <c r="Q15" s="1135"/>
      <c r="R15" s="1136"/>
      <c r="S15" s="1136"/>
      <c r="T15" s="1136"/>
      <c r="U15" s="1136"/>
      <c r="V15" s="1136"/>
      <c r="W15" s="1136"/>
      <c r="X15" s="1136"/>
      <c r="Y15" s="1136"/>
      <c r="Z15" s="1136"/>
      <c r="AA15" s="1136"/>
      <c r="AB15" s="1136"/>
      <c r="AC15" s="1136"/>
      <c r="AD15" s="1136"/>
      <c r="AE15" s="1137"/>
      <c r="AF15" s="1111"/>
      <c r="AG15" s="1112"/>
      <c r="AH15" s="1112"/>
      <c r="AI15" s="1112"/>
      <c r="AJ15" s="1113"/>
      <c r="AK15" s="1178"/>
      <c r="AL15" s="1179"/>
      <c r="AM15" s="1179"/>
      <c r="AN15" s="1179"/>
      <c r="AO15" s="1179"/>
      <c r="AP15" s="1179"/>
      <c r="AQ15" s="1179"/>
      <c r="AR15" s="1179"/>
      <c r="AS15" s="1179"/>
      <c r="AT15" s="1179"/>
      <c r="AU15" s="1176"/>
      <c r="AV15" s="1176"/>
      <c r="AW15" s="1176"/>
      <c r="AX15" s="1176"/>
      <c r="AY15" s="1177"/>
      <c r="AZ15" s="253"/>
      <c r="BA15" s="253"/>
      <c r="BB15" s="253"/>
      <c r="BC15" s="253"/>
      <c r="BD15" s="253"/>
      <c r="BE15" s="254"/>
      <c r="BF15" s="254"/>
      <c r="BG15" s="254"/>
      <c r="BH15" s="254"/>
      <c r="BI15" s="254"/>
      <c r="BJ15" s="254"/>
      <c r="BK15" s="254"/>
      <c r="BL15" s="254"/>
      <c r="BM15" s="254"/>
      <c r="BN15" s="254"/>
      <c r="BO15" s="254"/>
      <c r="BP15" s="254"/>
      <c r="BQ15" s="263">
        <v>9</v>
      </c>
      <c r="BR15" s="264"/>
      <c r="BS15" s="1106"/>
      <c r="BT15" s="1107"/>
      <c r="BU15" s="1107"/>
      <c r="BV15" s="1107"/>
      <c r="BW15" s="1107"/>
      <c r="BX15" s="1107"/>
      <c r="BY15" s="1107"/>
      <c r="BZ15" s="1107"/>
      <c r="CA15" s="1107"/>
      <c r="CB15" s="1107"/>
      <c r="CC15" s="1107"/>
      <c r="CD15" s="1107"/>
      <c r="CE15" s="1107"/>
      <c r="CF15" s="1107"/>
      <c r="CG15" s="1108"/>
      <c r="CH15" s="1081"/>
      <c r="CI15" s="1082"/>
      <c r="CJ15" s="1082"/>
      <c r="CK15" s="1082"/>
      <c r="CL15" s="1083"/>
      <c r="CM15" s="1081"/>
      <c r="CN15" s="1082"/>
      <c r="CO15" s="1082"/>
      <c r="CP15" s="1082"/>
      <c r="CQ15" s="1083"/>
      <c r="CR15" s="1081"/>
      <c r="CS15" s="1082"/>
      <c r="CT15" s="1082"/>
      <c r="CU15" s="1082"/>
      <c r="CV15" s="1083"/>
      <c r="CW15" s="1081"/>
      <c r="CX15" s="1082"/>
      <c r="CY15" s="1082"/>
      <c r="CZ15" s="1082"/>
      <c r="DA15" s="1083"/>
      <c r="DB15" s="1081"/>
      <c r="DC15" s="1082"/>
      <c r="DD15" s="1082"/>
      <c r="DE15" s="1082"/>
      <c r="DF15" s="1083"/>
      <c r="DG15" s="1081"/>
      <c r="DH15" s="1082"/>
      <c r="DI15" s="1082"/>
      <c r="DJ15" s="1082"/>
      <c r="DK15" s="1083"/>
      <c r="DL15" s="1081"/>
      <c r="DM15" s="1082"/>
      <c r="DN15" s="1082"/>
      <c r="DO15" s="1082"/>
      <c r="DP15" s="1083"/>
      <c r="DQ15" s="1081"/>
      <c r="DR15" s="1082"/>
      <c r="DS15" s="1082"/>
      <c r="DT15" s="1082"/>
      <c r="DU15" s="1083"/>
      <c r="DV15" s="1084"/>
      <c r="DW15" s="1085"/>
      <c r="DX15" s="1085"/>
      <c r="DY15" s="1085"/>
      <c r="DZ15" s="1086"/>
      <c r="EA15" s="255"/>
    </row>
    <row r="16" spans="1:131" s="256" customFormat="1" ht="26.25" customHeight="1" x14ac:dyDescent="0.15">
      <c r="A16" s="262">
        <v>10</v>
      </c>
      <c r="B16" s="1129"/>
      <c r="C16" s="1130"/>
      <c r="D16" s="1130"/>
      <c r="E16" s="1130"/>
      <c r="F16" s="1130"/>
      <c r="G16" s="1130"/>
      <c r="H16" s="1130"/>
      <c r="I16" s="1130"/>
      <c r="J16" s="1130"/>
      <c r="K16" s="1130"/>
      <c r="L16" s="1130"/>
      <c r="M16" s="1130"/>
      <c r="N16" s="1130"/>
      <c r="O16" s="1130"/>
      <c r="P16" s="1131"/>
      <c r="Q16" s="1135"/>
      <c r="R16" s="1136"/>
      <c r="S16" s="1136"/>
      <c r="T16" s="1136"/>
      <c r="U16" s="1136"/>
      <c r="V16" s="1136"/>
      <c r="W16" s="1136"/>
      <c r="X16" s="1136"/>
      <c r="Y16" s="1136"/>
      <c r="Z16" s="1136"/>
      <c r="AA16" s="1136"/>
      <c r="AB16" s="1136"/>
      <c r="AC16" s="1136"/>
      <c r="AD16" s="1136"/>
      <c r="AE16" s="1137"/>
      <c r="AF16" s="1111"/>
      <c r="AG16" s="1112"/>
      <c r="AH16" s="1112"/>
      <c r="AI16" s="1112"/>
      <c r="AJ16" s="1113"/>
      <c r="AK16" s="1178"/>
      <c r="AL16" s="1179"/>
      <c r="AM16" s="1179"/>
      <c r="AN16" s="1179"/>
      <c r="AO16" s="1179"/>
      <c r="AP16" s="1179"/>
      <c r="AQ16" s="1179"/>
      <c r="AR16" s="1179"/>
      <c r="AS16" s="1179"/>
      <c r="AT16" s="1179"/>
      <c r="AU16" s="1176"/>
      <c r="AV16" s="1176"/>
      <c r="AW16" s="1176"/>
      <c r="AX16" s="1176"/>
      <c r="AY16" s="1177"/>
      <c r="AZ16" s="253"/>
      <c r="BA16" s="253"/>
      <c r="BB16" s="253"/>
      <c r="BC16" s="253"/>
      <c r="BD16" s="253"/>
      <c r="BE16" s="254"/>
      <c r="BF16" s="254"/>
      <c r="BG16" s="254"/>
      <c r="BH16" s="254"/>
      <c r="BI16" s="254"/>
      <c r="BJ16" s="254"/>
      <c r="BK16" s="254"/>
      <c r="BL16" s="254"/>
      <c r="BM16" s="254"/>
      <c r="BN16" s="254"/>
      <c r="BO16" s="254"/>
      <c r="BP16" s="254"/>
      <c r="BQ16" s="263">
        <v>10</v>
      </c>
      <c r="BR16" s="264"/>
      <c r="BS16" s="1106"/>
      <c r="BT16" s="1107"/>
      <c r="BU16" s="1107"/>
      <c r="BV16" s="1107"/>
      <c r="BW16" s="1107"/>
      <c r="BX16" s="1107"/>
      <c r="BY16" s="1107"/>
      <c r="BZ16" s="1107"/>
      <c r="CA16" s="1107"/>
      <c r="CB16" s="1107"/>
      <c r="CC16" s="1107"/>
      <c r="CD16" s="1107"/>
      <c r="CE16" s="1107"/>
      <c r="CF16" s="1107"/>
      <c r="CG16" s="1108"/>
      <c r="CH16" s="1081"/>
      <c r="CI16" s="1082"/>
      <c r="CJ16" s="1082"/>
      <c r="CK16" s="1082"/>
      <c r="CL16" s="1083"/>
      <c r="CM16" s="1081"/>
      <c r="CN16" s="1082"/>
      <c r="CO16" s="1082"/>
      <c r="CP16" s="1082"/>
      <c r="CQ16" s="1083"/>
      <c r="CR16" s="1081"/>
      <c r="CS16" s="1082"/>
      <c r="CT16" s="1082"/>
      <c r="CU16" s="1082"/>
      <c r="CV16" s="1083"/>
      <c r="CW16" s="1081"/>
      <c r="CX16" s="1082"/>
      <c r="CY16" s="1082"/>
      <c r="CZ16" s="1082"/>
      <c r="DA16" s="1083"/>
      <c r="DB16" s="1081"/>
      <c r="DC16" s="1082"/>
      <c r="DD16" s="1082"/>
      <c r="DE16" s="1082"/>
      <c r="DF16" s="1083"/>
      <c r="DG16" s="1081"/>
      <c r="DH16" s="1082"/>
      <c r="DI16" s="1082"/>
      <c r="DJ16" s="1082"/>
      <c r="DK16" s="1083"/>
      <c r="DL16" s="1081"/>
      <c r="DM16" s="1082"/>
      <c r="DN16" s="1082"/>
      <c r="DO16" s="1082"/>
      <c r="DP16" s="1083"/>
      <c r="DQ16" s="1081"/>
      <c r="DR16" s="1082"/>
      <c r="DS16" s="1082"/>
      <c r="DT16" s="1082"/>
      <c r="DU16" s="1083"/>
      <c r="DV16" s="1084"/>
      <c r="DW16" s="1085"/>
      <c r="DX16" s="1085"/>
      <c r="DY16" s="1085"/>
      <c r="DZ16" s="1086"/>
      <c r="EA16" s="255"/>
    </row>
    <row r="17" spans="1:131" s="256" customFormat="1" ht="26.25" customHeight="1" x14ac:dyDescent="0.15">
      <c r="A17" s="262">
        <v>11</v>
      </c>
      <c r="B17" s="1129"/>
      <c r="C17" s="1130"/>
      <c r="D17" s="1130"/>
      <c r="E17" s="1130"/>
      <c r="F17" s="1130"/>
      <c r="G17" s="1130"/>
      <c r="H17" s="1130"/>
      <c r="I17" s="1130"/>
      <c r="J17" s="1130"/>
      <c r="K17" s="1130"/>
      <c r="L17" s="1130"/>
      <c r="M17" s="1130"/>
      <c r="N17" s="1130"/>
      <c r="O17" s="1130"/>
      <c r="P17" s="1131"/>
      <c r="Q17" s="1135"/>
      <c r="R17" s="1136"/>
      <c r="S17" s="1136"/>
      <c r="T17" s="1136"/>
      <c r="U17" s="1136"/>
      <c r="V17" s="1136"/>
      <c r="W17" s="1136"/>
      <c r="X17" s="1136"/>
      <c r="Y17" s="1136"/>
      <c r="Z17" s="1136"/>
      <c r="AA17" s="1136"/>
      <c r="AB17" s="1136"/>
      <c r="AC17" s="1136"/>
      <c r="AD17" s="1136"/>
      <c r="AE17" s="1137"/>
      <c r="AF17" s="1111"/>
      <c r="AG17" s="1112"/>
      <c r="AH17" s="1112"/>
      <c r="AI17" s="1112"/>
      <c r="AJ17" s="1113"/>
      <c r="AK17" s="1178"/>
      <c r="AL17" s="1179"/>
      <c r="AM17" s="1179"/>
      <c r="AN17" s="1179"/>
      <c r="AO17" s="1179"/>
      <c r="AP17" s="1179"/>
      <c r="AQ17" s="1179"/>
      <c r="AR17" s="1179"/>
      <c r="AS17" s="1179"/>
      <c r="AT17" s="1179"/>
      <c r="AU17" s="1176"/>
      <c r="AV17" s="1176"/>
      <c r="AW17" s="1176"/>
      <c r="AX17" s="1176"/>
      <c r="AY17" s="1177"/>
      <c r="AZ17" s="253"/>
      <c r="BA17" s="253"/>
      <c r="BB17" s="253"/>
      <c r="BC17" s="253"/>
      <c r="BD17" s="253"/>
      <c r="BE17" s="254"/>
      <c r="BF17" s="254"/>
      <c r="BG17" s="254"/>
      <c r="BH17" s="254"/>
      <c r="BI17" s="254"/>
      <c r="BJ17" s="254"/>
      <c r="BK17" s="254"/>
      <c r="BL17" s="254"/>
      <c r="BM17" s="254"/>
      <c r="BN17" s="254"/>
      <c r="BO17" s="254"/>
      <c r="BP17" s="254"/>
      <c r="BQ17" s="263">
        <v>11</v>
      </c>
      <c r="BR17" s="264"/>
      <c r="BS17" s="1106"/>
      <c r="BT17" s="1107"/>
      <c r="BU17" s="1107"/>
      <c r="BV17" s="1107"/>
      <c r="BW17" s="1107"/>
      <c r="BX17" s="1107"/>
      <c r="BY17" s="1107"/>
      <c r="BZ17" s="1107"/>
      <c r="CA17" s="1107"/>
      <c r="CB17" s="1107"/>
      <c r="CC17" s="1107"/>
      <c r="CD17" s="1107"/>
      <c r="CE17" s="1107"/>
      <c r="CF17" s="1107"/>
      <c r="CG17" s="1108"/>
      <c r="CH17" s="1081"/>
      <c r="CI17" s="1082"/>
      <c r="CJ17" s="1082"/>
      <c r="CK17" s="1082"/>
      <c r="CL17" s="1083"/>
      <c r="CM17" s="1081"/>
      <c r="CN17" s="1082"/>
      <c r="CO17" s="1082"/>
      <c r="CP17" s="1082"/>
      <c r="CQ17" s="1083"/>
      <c r="CR17" s="1081"/>
      <c r="CS17" s="1082"/>
      <c r="CT17" s="1082"/>
      <c r="CU17" s="1082"/>
      <c r="CV17" s="1083"/>
      <c r="CW17" s="1081"/>
      <c r="CX17" s="1082"/>
      <c r="CY17" s="1082"/>
      <c r="CZ17" s="1082"/>
      <c r="DA17" s="1083"/>
      <c r="DB17" s="1081"/>
      <c r="DC17" s="1082"/>
      <c r="DD17" s="1082"/>
      <c r="DE17" s="1082"/>
      <c r="DF17" s="1083"/>
      <c r="DG17" s="1081"/>
      <c r="DH17" s="1082"/>
      <c r="DI17" s="1082"/>
      <c r="DJ17" s="1082"/>
      <c r="DK17" s="1083"/>
      <c r="DL17" s="1081"/>
      <c r="DM17" s="1082"/>
      <c r="DN17" s="1082"/>
      <c r="DO17" s="1082"/>
      <c r="DP17" s="1083"/>
      <c r="DQ17" s="1081"/>
      <c r="DR17" s="1082"/>
      <c r="DS17" s="1082"/>
      <c r="DT17" s="1082"/>
      <c r="DU17" s="1083"/>
      <c r="DV17" s="1084"/>
      <c r="DW17" s="1085"/>
      <c r="DX17" s="1085"/>
      <c r="DY17" s="1085"/>
      <c r="DZ17" s="1086"/>
      <c r="EA17" s="255"/>
    </row>
    <row r="18" spans="1:131" s="256" customFormat="1" ht="26.25" customHeight="1" x14ac:dyDescent="0.15">
      <c r="A18" s="262">
        <v>12</v>
      </c>
      <c r="B18" s="1129"/>
      <c r="C18" s="1130"/>
      <c r="D18" s="1130"/>
      <c r="E18" s="1130"/>
      <c r="F18" s="1130"/>
      <c r="G18" s="1130"/>
      <c r="H18" s="1130"/>
      <c r="I18" s="1130"/>
      <c r="J18" s="1130"/>
      <c r="K18" s="1130"/>
      <c r="L18" s="1130"/>
      <c r="M18" s="1130"/>
      <c r="N18" s="1130"/>
      <c r="O18" s="1130"/>
      <c r="P18" s="1131"/>
      <c r="Q18" s="1135"/>
      <c r="R18" s="1136"/>
      <c r="S18" s="1136"/>
      <c r="T18" s="1136"/>
      <c r="U18" s="1136"/>
      <c r="V18" s="1136"/>
      <c r="W18" s="1136"/>
      <c r="X18" s="1136"/>
      <c r="Y18" s="1136"/>
      <c r="Z18" s="1136"/>
      <c r="AA18" s="1136"/>
      <c r="AB18" s="1136"/>
      <c r="AC18" s="1136"/>
      <c r="AD18" s="1136"/>
      <c r="AE18" s="1137"/>
      <c r="AF18" s="1111"/>
      <c r="AG18" s="1112"/>
      <c r="AH18" s="1112"/>
      <c r="AI18" s="1112"/>
      <c r="AJ18" s="1113"/>
      <c r="AK18" s="1178"/>
      <c r="AL18" s="1179"/>
      <c r="AM18" s="1179"/>
      <c r="AN18" s="1179"/>
      <c r="AO18" s="1179"/>
      <c r="AP18" s="1179"/>
      <c r="AQ18" s="1179"/>
      <c r="AR18" s="1179"/>
      <c r="AS18" s="1179"/>
      <c r="AT18" s="1179"/>
      <c r="AU18" s="1176"/>
      <c r="AV18" s="1176"/>
      <c r="AW18" s="1176"/>
      <c r="AX18" s="1176"/>
      <c r="AY18" s="1177"/>
      <c r="AZ18" s="253"/>
      <c r="BA18" s="253"/>
      <c r="BB18" s="253"/>
      <c r="BC18" s="253"/>
      <c r="BD18" s="253"/>
      <c r="BE18" s="254"/>
      <c r="BF18" s="254"/>
      <c r="BG18" s="254"/>
      <c r="BH18" s="254"/>
      <c r="BI18" s="254"/>
      <c r="BJ18" s="254"/>
      <c r="BK18" s="254"/>
      <c r="BL18" s="254"/>
      <c r="BM18" s="254"/>
      <c r="BN18" s="254"/>
      <c r="BO18" s="254"/>
      <c r="BP18" s="254"/>
      <c r="BQ18" s="263">
        <v>12</v>
      </c>
      <c r="BR18" s="264"/>
      <c r="BS18" s="1106"/>
      <c r="BT18" s="1107"/>
      <c r="BU18" s="1107"/>
      <c r="BV18" s="1107"/>
      <c r="BW18" s="1107"/>
      <c r="BX18" s="1107"/>
      <c r="BY18" s="1107"/>
      <c r="BZ18" s="1107"/>
      <c r="CA18" s="1107"/>
      <c r="CB18" s="1107"/>
      <c r="CC18" s="1107"/>
      <c r="CD18" s="1107"/>
      <c r="CE18" s="1107"/>
      <c r="CF18" s="1107"/>
      <c r="CG18" s="1108"/>
      <c r="CH18" s="1081"/>
      <c r="CI18" s="1082"/>
      <c r="CJ18" s="1082"/>
      <c r="CK18" s="1082"/>
      <c r="CL18" s="1083"/>
      <c r="CM18" s="1081"/>
      <c r="CN18" s="1082"/>
      <c r="CO18" s="1082"/>
      <c r="CP18" s="1082"/>
      <c r="CQ18" s="1083"/>
      <c r="CR18" s="1081"/>
      <c r="CS18" s="1082"/>
      <c r="CT18" s="1082"/>
      <c r="CU18" s="1082"/>
      <c r="CV18" s="1083"/>
      <c r="CW18" s="1081"/>
      <c r="CX18" s="1082"/>
      <c r="CY18" s="1082"/>
      <c r="CZ18" s="1082"/>
      <c r="DA18" s="1083"/>
      <c r="DB18" s="1081"/>
      <c r="DC18" s="1082"/>
      <c r="DD18" s="1082"/>
      <c r="DE18" s="1082"/>
      <c r="DF18" s="1083"/>
      <c r="DG18" s="1081"/>
      <c r="DH18" s="1082"/>
      <c r="DI18" s="1082"/>
      <c r="DJ18" s="1082"/>
      <c r="DK18" s="1083"/>
      <c r="DL18" s="1081"/>
      <c r="DM18" s="1082"/>
      <c r="DN18" s="1082"/>
      <c r="DO18" s="1082"/>
      <c r="DP18" s="1083"/>
      <c r="DQ18" s="1081"/>
      <c r="DR18" s="1082"/>
      <c r="DS18" s="1082"/>
      <c r="DT18" s="1082"/>
      <c r="DU18" s="1083"/>
      <c r="DV18" s="1084"/>
      <c r="DW18" s="1085"/>
      <c r="DX18" s="1085"/>
      <c r="DY18" s="1085"/>
      <c r="DZ18" s="1086"/>
      <c r="EA18" s="255"/>
    </row>
    <row r="19" spans="1:131" s="256" customFormat="1" ht="26.25" customHeight="1" x14ac:dyDescent="0.15">
      <c r="A19" s="262">
        <v>13</v>
      </c>
      <c r="B19" s="1129"/>
      <c r="C19" s="1130"/>
      <c r="D19" s="1130"/>
      <c r="E19" s="1130"/>
      <c r="F19" s="1130"/>
      <c r="G19" s="1130"/>
      <c r="H19" s="1130"/>
      <c r="I19" s="1130"/>
      <c r="J19" s="1130"/>
      <c r="K19" s="1130"/>
      <c r="L19" s="1130"/>
      <c r="M19" s="1130"/>
      <c r="N19" s="1130"/>
      <c r="O19" s="1130"/>
      <c r="P19" s="1131"/>
      <c r="Q19" s="1135"/>
      <c r="R19" s="1136"/>
      <c r="S19" s="1136"/>
      <c r="T19" s="1136"/>
      <c r="U19" s="1136"/>
      <c r="V19" s="1136"/>
      <c r="W19" s="1136"/>
      <c r="X19" s="1136"/>
      <c r="Y19" s="1136"/>
      <c r="Z19" s="1136"/>
      <c r="AA19" s="1136"/>
      <c r="AB19" s="1136"/>
      <c r="AC19" s="1136"/>
      <c r="AD19" s="1136"/>
      <c r="AE19" s="1137"/>
      <c r="AF19" s="1111"/>
      <c r="AG19" s="1112"/>
      <c r="AH19" s="1112"/>
      <c r="AI19" s="1112"/>
      <c r="AJ19" s="1113"/>
      <c r="AK19" s="1178"/>
      <c r="AL19" s="1179"/>
      <c r="AM19" s="1179"/>
      <c r="AN19" s="1179"/>
      <c r="AO19" s="1179"/>
      <c r="AP19" s="1179"/>
      <c r="AQ19" s="1179"/>
      <c r="AR19" s="1179"/>
      <c r="AS19" s="1179"/>
      <c r="AT19" s="1179"/>
      <c r="AU19" s="1176"/>
      <c r="AV19" s="1176"/>
      <c r="AW19" s="1176"/>
      <c r="AX19" s="1176"/>
      <c r="AY19" s="1177"/>
      <c r="AZ19" s="253"/>
      <c r="BA19" s="253"/>
      <c r="BB19" s="253"/>
      <c r="BC19" s="253"/>
      <c r="BD19" s="253"/>
      <c r="BE19" s="254"/>
      <c r="BF19" s="254"/>
      <c r="BG19" s="254"/>
      <c r="BH19" s="254"/>
      <c r="BI19" s="254"/>
      <c r="BJ19" s="254"/>
      <c r="BK19" s="254"/>
      <c r="BL19" s="254"/>
      <c r="BM19" s="254"/>
      <c r="BN19" s="254"/>
      <c r="BO19" s="254"/>
      <c r="BP19" s="254"/>
      <c r="BQ19" s="263">
        <v>13</v>
      </c>
      <c r="BR19" s="264"/>
      <c r="BS19" s="1106"/>
      <c r="BT19" s="1107"/>
      <c r="BU19" s="1107"/>
      <c r="BV19" s="1107"/>
      <c r="BW19" s="1107"/>
      <c r="BX19" s="1107"/>
      <c r="BY19" s="1107"/>
      <c r="BZ19" s="1107"/>
      <c r="CA19" s="1107"/>
      <c r="CB19" s="1107"/>
      <c r="CC19" s="1107"/>
      <c r="CD19" s="1107"/>
      <c r="CE19" s="1107"/>
      <c r="CF19" s="1107"/>
      <c r="CG19" s="1108"/>
      <c r="CH19" s="1081"/>
      <c r="CI19" s="1082"/>
      <c r="CJ19" s="1082"/>
      <c r="CK19" s="1082"/>
      <c r="CL19" s="1083"/>
      <c r="CM19" s="1081"/>
      <c r="CN19" s="1082"/>
      <c r="CO19" s="1082"/>
      <c r="CP19" s="1082"/>
      <c r="CQ19" s="1083"/>
      <c r="CR19" s="1081"/>
      <c r="CS19" s="1082"/>
      <c r="CT19" s="1082"/>
      <c r="CU19" s="1082"/>
      <c r="CV19" s="1083"/>
      <c r="CW19" s="1081"/>
      <c r="CX19" s="1082"/>
      <c r="CY19" s="1082"/>
      <c r="CZ19" s="1082"/>
      <c r="DA19" s="1083"/>
      <c r="DB19" s="1081"/>
      <c r="DC19" s="1082"/>
      <c r="DD19" s="1082"/>
      <c r="DE19" s="1082"/>
      <c r="DF19" s="1083"/>
      <c r="DG19" s="1081"/>
      <c r="DH19" s="1082"/>
      <c r="DI19" s="1082"/>
      <c r="DJ19" s="1082"/>
      <c r="DK19" s="1083"/>
      <c r="DL19" s="1081"/>
      <c r="DM19" s="1082"/>
      <c r="DN19" s="1082"/>
      <c r="DO19" s="1082"/>
      <c r="DP19" s="1083"/>
      <c r="DQ19" s="1081"/>
      <c r="DR19" s="1082"/>
      <c r="DS19" s="1082"/>
      <c r="DT19" s="1082"/>
      <c r="DU19" s="1083"/>
      <c r="DV19" s="1084"/>
      <c r="DW19" s="1085"/>
      <c r="DX19" s="1085"/>
      <c r="DY19" s="1085"/>
      <c r="DZ19" s="1086"/>
      <c r="EA19" s="255"/>
    </row>
    <row r="20" spans="1:131" s="256" customFormat="1" ht="26.25" customHeight="1" x14ac:dyDescent="0.15">
      <c r="A20" s="262">
        <v>14</v>
      </c>
      <c r="B20" s="1129"/>
      <c r="C20" s="1130"/>
      <c r="D20" s="1130"/>
      <c r="E20" s="1130"/>
      <c r="F20" s="1130"/>
      <c r="G20" s="1130"/>
      <c r="H20" s="1130"/>
      <c r="I20" s="1130"/>
      <c r="J20" s="1130"/>
      <c r="K20" s="1130"/>
      <c r="L20" s="1130"/>
      <c r="M20" s="1130"/>
      <c r="N20" s="1130"/>
      <c r="O20" s="1130"/>
      <c r="P20" s="1131"/>
      <c r="Q20" s="1135"/>
      <c r="R20" s="1136"/>
      <c r="S20" s="1136"/>
      <c r="T20" s="1136"/>
      <c r="U20" s="1136"/>
      <c r="V20" s="1136"/>
      <c r="W20" s="1136"/>
      <c r="X20" s="1136"/>
      <c r="Y20" s="1136"/>
      <c r="Z20" s="1136"/>
      <c r="AA20" s="1136"/>
      <c r="AB20" s="1136"/>
      <c r="AC20" s="1136"/>
      <c r="AD20" s="1136"/>
      <c r="AE20" s="1137"/>
      <c r="AF20" s="1111"/>
      <c r="AG20" s="1112"/>
      <c r="AH20" s="1112"/>
      <c r="AI20" s="1112"/>
      <c r="AJ20" s="1113"/>
      <c r="AK20" s="1178"/>
      <c r="AL20" s="1179"/>
      <c r="AM20" s="1179"/>
      <c r="AN20" s="1179"/>
      <c r="AO20" s="1179"/>
      <c r="AP20" s="1179"/>
      <c r="AQ20" s="1179"/>
      <c r="AR20" s="1179"/>
      <c r="AS20" s="1179"/>
      <c r="AT20" s="1179"/>
      <c r="AU20" s="1176"/>
      <c r="AV20" s="1176"/>
      <c r="AW20" s="1176"/>
      <c r="AX20" s="1176"/>
      <c r="AY20" s="1177"/>
      <c r="AZ20" s="253"/>
      <c r="BA20" s="253"/>
      <c r="BB20" s="253"/>
      <c r="BC20" s="253"/>
      <c r="BD20" s="253"/>
      <c r="BE20" s="254"/>
      <c r="BF20" s="254"/>
      <c r="BG20" s="254"/>
      <c r="BH20" s="254"/>
      <c r="BI20" s="254"/>
      <c r="BJ20" s="254"/>
      <c r="BK20" s="254"/>
      <c r="BL20" s="254"/>
      <c r="BM20" s="254"/>
      <c r="BN20" s="254"/>
      <c r="BO20" s="254"/>
      <c r="BP20" s="254"/>
      <c r="BQ20" s="263">
        <v>14</v>
      </c>
      <c r="BR20" s="264"/>
      <c r="BS20" s="1106"/>
      <c r="BT20" s="1107"/>
      <c r="BU20" s="1107"/>
      <c r="BV20" s="1107"/>
      <c r="BW20" s="1107"/>
      <c r="BX20" s="1107"/>
      <c r="BY20" s="1107"/>
      <c r="BZ20" s="1107"/>
      <c r="CA20" s="1107"/>
      <c r="CB20" s="1107"/>
      <c r="CC20" s="1107"/>
      <c r="CD20" s="1107"/>
      <c r="CE20" s="1107"/>
      <c r="CF20" s="1107"/>
      <c r="CG20" s="1108"/>
      <c r="CH20" s="1081"/>
      <c r="CI20" s="1082"/>
      <c r="CJ20" s="1082"/>
      <c r="CK20" s="1082"/>
      <c r="CL20" s="1083"/>
      <c r="CM20" s="1081"/>
      <c r="CN20" s="1082"/>
      <c r="CO20" s="1082"/>
      <c r="CP20" s="1082"/>
      <c r="CQ20" s="1083"/>
      <c r="CR20" s="1081"/>
      <c r="CS20" s="1082"/>
      <c r="CT20" s="1082"/>
      <c r="CU20" s="1082"/>
      <c r="CV20" s="1083"/>
      <c r="CW20" s="1081"/>
      <c r="CX20" s="1082"/>
      <c r="CY20" s="1082"/>
      <c r="CZ20" s="1082"/>
      <c r="DA20" s="1083"/>
      <c r="DB20" s="1081"/>
      <c r="DC20" s="1082"/>
      <c r="DD20" s="1082"/>
      <c r="DE20" s="1082"/>
      <c r="DF20" s="1083"/>
      <c r="DG20" s="1081"/>
      <c r="DH20" s="1082"/>
      <c r="DI20" s="1082"/>
      <c r="DJ20" s="1082"/>
      <c r="DK20" s="1083"/>
      <c r="DL20" s="1081"/>
      <c r="DM20" s="1082"/>
      <c r="DN20" s="1082"/>
      <c r="DO20" s="1082"/>
      <c r="DP20" s="1083"/>
      <c r="DQ20" s="1081"/>
      <c r="DR20" s="1082"/>
      <c r="DS20" s="1082"/>
      <c r="DT20" s="1082"/>
      <c r="DU20" s="1083"/>
      <c r="DV20" s="1084"/>
      <c r="DW20" s="1085"/>
      <c r="DX20" s="1085"/>
      <c r="DY20" s="1085"/>
      <c r="DZ20" s="1086"/>
      <c r="EA20" s="255"/>
    </row>
    <row r="21" spans="1:131" s="256" customFormat="1" ht="26.25" customHeight="1" thickBot="1" x14ac:dyDescent="0.2">
      <c r="A21" s="262">
        <v>15</v>
      </c>
      <c r="B21" s="1129"/>
      <c r="C21" s="1130"/>
      <c r="D21" s="1130"/>
      <c r="E21" s="1130"/>
      <c r="F21" s="1130"/>
      <c r="G21" s="1130"/>
      <c r="H21" s="1130"/>
      <c r="I21" s="1130"/>
      <c r="J21" s="1130"/>
      <c r="K21" s="1130"/>
      <c r="L21" s="1130"/>
      <c r="M21" s="1130"/>
      <c r="N21" s="1130"/>
      <c r="O21" s="1130"/>
      <c r="P21" s="1131"/>
      <c r="Q21" s="1135"/>
      <c r="R21" s="1136"/>
      <c r="S21" s="1136"/>
      <c r="T21" s="1136"/>
      <c r="U21" s="1136"/>
      <c r="V21" s="1136"/>
      <c r="W21" s="1136"/>
      <c r="X21" s="1136"/>
      <c r="Y21" s="1136"/>
      <c r="Z21" s="1136"/>
      <c r="AA21" s="1136"/>
      <c r="AB21" s="1136"/>
      <c r="AC21" s="1136"/>
      <c r="AD21" s="1136"/>
      <c r="AE21" s="1137"/>
      <c r="AF21" s="1111"/>
      <c r="AG21" s="1112"/>
      <c r="AH21" s="1112"/>
      <c r="AI21" s="1112"/>
      <c r="AJ21" s="1113"/>
      <c r="AK21" s="1178"/>
      <c r="AL21" s="1179"/>
      <c r="AM21" s="1179"/>
      <c r="AN21" s="1179"/>
      <c r="AO21" s="1179"/>
      <c r="AP21" s="1179"/>
      <c r="AQ21" s="1179"/>
      <c r="AR21" s="1179"/>
      <c r="AS21" s="1179"/>
      <c r="AT21" s="1179"/>
      <c r="AU21" s="1176"/>
      <c r="AV21" s="1176"/>
      <c r="AW21" s="1176"/>
      <c r="AX21" s="1176"/>
      <c r="AY21" s="1177"/>
      <c r="AZ21" s="253"/>
      <c r="BA21" s="253"/>
      <c r="BB21" s="253"/>
      <c r="BC21" s="253"/>
      <c r="BD21" s="253"/>
      <c r="BE21" s="254"/>
      <c r="BF21" s="254"/>
      <c r="BG21" s="254"/>
      <c r="BH21" s="254"/>
      <c r="BI21" s="254"/>
      <c r="BJ21" s="254"/>
      <c r="BK21" s="254"/>
      <c r="BL21" s="254"/>
      <c r="BM21" s="254"/>
      <c r="BN21" s="254"/>
      <c r="BO21" s="254"/>
      <c r="BP21" s="254"/>
      <c r="BQ21" s="263">
        <v>15</v>
      </c>
      <c r="BR21" s="264"/>
      <c r="BS21" s="1106"/>
      <c r="BT21" s="1107"/>
      <c r="BU21" s="1107"/>
      <c r="BV21" s="1107"/>
      <c r="BW21" s="1107"/>
      <c r="BX21" s="1107"/>
      <c r="BY21" s="1107"/>
      <c r="BZ21" s="1107"/>
      <c r="CA21" s="1107"/>
      <c r="CB21" s="1107"/>
      <c r="CC21" s="1107"/>
      <c r="CD21" s="1107"/>
      <c r="CE21" s="1107"/>
      <c r="CF21" s="1107"/>
      <c r="CG21" s="1108"/>
      <c r="CH21" s="1081"/>
      <c r="CI21" s="1082"/>
      <c r="CJ21" s="1082"/>
      <c r="CK21" s="1082"/>
      <c r="CL21" s="1083"/>
      <c r="CM21" s="1081"/>
      <c r="CN21" s="1082"/>
      <c r="CO21" s="1082"/>
      <c r="CP21" s="1082"/>
      <c r="CQ21" s="1083"/>
      <c r="CR21" s="1081"/>
      <c r="CS21" s="1082"/>
      <c r="CT21" s="1082"/>
      <c r="CU21" s="1082"/>
      <c r="CV21" s="1083"/>
      <c r="CW21" s="1081"/>
      <c r="CX21" s="1082"/>
      <c r="CY21" s="1082"/>
      <c r="CZ21" s="1082"/>
      <c r="DA21" s="1083"/>
      <c r="DB21" s="1081"/>
      <c r="DC21" s="1082"/>
      <c r="DD21" s="1082"/>
      <c r="DE21" s="1082"/>
      <c r="DF21" s="1083"/>
      <c r="DG21" s="1081"/>
      <c r="DH21" s="1082"/>
      <c r="DI21" s="1082"/>
      <c r="DJ21" s="1082"/>
      <c r="DK21" s="1083"/>
      <c r="DL21" s="1081"/>
      <c r="DM21" s="1082"/>
      <c r="DN21" s="1082"/>
      <c r="DO21" s="1082"/>
      <c r="DP21" s="1083"/>
      <c r="DQ21" s="1081"/>
      <c r="DR21" s="1082"/>
      <c r="DS21" s="1082"/>
      <c r="DT21" s="1082"/>
      <c r="DU21" s="1083"/>
      <c r="DV21" s="1084"/>
      <c r="DW21" s="1085"/>
      <c r="DX21" s="1085"/>
      <c r="DY21" s="1085"/>
      <c r="DZ21" s="1086"/>
      <c r="EA21" s="255"/>
    </row>
    <row r="22" spans="1:131" s="256" customFormat="1" ht="26.25" customHeight="1" x14ac:dyDescent="0.15">
      <c r="A22" s="262">
        <v>16</v>
      </c>
      <c r="B22" s="1129"/>
      <c r="C22" s="1130"/>
      <c r="D22" s="1130"/>
      <c r="E22" s="1130"/>
      <c r="F22" s="1130"/>
      <c r="G22" s="1130"/>
      <c r="H22" s="1130"/>
      <c r="I22" s="1130"/>
      <c r="J22" s="1130"/>
      <c r="K22" s="1130"/>
      <c r="L22" s="1130"/>
      <c r="M22" s="1130"/>
      <c r="N22" s="1130"/>
      <c r="O22" s="1130"/>
      <c r="P22" s="1131"/>
      <c r="Q22" s="1173"/>
      <c r="R22" s="1174"/>
      <c r="S22" s="1174"/>
      <c r="T22" s="1174"/>
      <c r="U22" s="1174"/>
      <c r="V22" s="1174"/>
      <c r="W22" s="1174"/>
      <c r="X22" s="1174"/>
      <c r="Y22" s="1174"/>
      <c r="Z22" s="1174"/>
      <c r="AA22" s="1174"/>
      <c r="AB22" s="1174"/>
      <c r="AC22" s="1174"/>
      <c r="AD22" s="1174"/>
      <c r="AE22" s="1175"/>
      <c r="AF22" s="1111"/>
      <c r="AG22" s="1112"/>
      <c r="AH22" s="1112"/>
      <c r="AI22" s="1112"/>
      <c r="AJ22" s="1113"/>
      <c r="AK22" s="1169"/>
      <c r="AL22" s="1170"/>
      <c r="AM22" s="1170"/>
      <c r="AN22" s="1170"/>
      <c r="AO22" s="1170"/>
      <c r="AP22" s="1170"/>
      <c r="AQ22" s="1170"/>
      <c r="AR22" s="1170"/>
      <c r="AS22" s="1170"/>
      <c r="AT22" s="1170"/>
      <c r="AU22" s="1171"/>
      <c r="AV22" s="1171"/>
      <c r="AW22" s="1171"/>
      <c r="AX22" s="1171"/>
      <c r="AY22" s="1172"/>
      <c r="AZ22" s="1127" t="s">
        <v>391</v>
      </c>
      <c r="BA22" s="1127"/>
      <c r="BB22" s="1127"/>
      <c r="BC22" s="1127"/>
      <c r="BD22" s="1128"/>
      <c r="BE22" s="254"/>
      <c r="BF22" s="254"/>
      <c r="BG22" s="254"/>
      <c r="BH22" s="254"/>
      <c r="BI22" s="254"/>
      <c r="BJ22" s="254"/>
      <c r="BK22" s="254"/>
      <c r="BL22" s="254"/>
      <c r="BM22" s="254"/>
      <c r="BN22" s="254"/>
      <c r="BO22" s="254"/>
      <c r="BP22" s="254"/>
      <c r="BQ22" s="263">
        <v>16</v>
      </c>
      <c r="BR22" s="264"/>
      <c r="BS22" s="1106"/>
      <c r="BT22" s="1107"/>
      <c r="BU22" s="1107"/>
      <c r="BV22" s="1107"/>
      <c r="BW22" s="1107"/>
      <c r="BX22" s="1107"/>
      <c r="BY22" s="1107"/>
      <c r="BZ22" s="1107"/>
      <c r="CA22" s="1107"/>
      <c r="CB22" s="1107"/>
      <c r="CC22" s="1107"/>
      <c r="CD22" s="1107"/>
      <c r="CE22" s="1107"/>
      <c r="CF22" s="1107"/>
      <c r="CG22" s="1108"/>
      <c r="CH22" s="1081"/>
      <c r="CI22" s="1082"/>
      <c r="CJ22" s="1082"/>
      <c r="CK22" s="1082"/>
      <c r="CL22" s="1083"/>
      <c r="CM22" s="1081"/>
      <c r="CN22" s="1082"/>
      <c r="CO22" s="1082"/>
      <c r="CP22" s="1082"/>
      <c r="CQ22" s="1083"/>
      <c r="CR22" s="1081"/>
      <c r="CS22" s="1082"/>
      <c r="CT22" s="1082"/>
      <c r="CU22" s="1082"/>
      <c r="CV22" s="1083"/>
      <c r="CW22" s="1081"/>
      <c r="CX22" s="1082"/>
      <c r="CY22" s="1082"/>
      <c r="CZ22" s="1082"/>
      <c r="DA22" s="1083"/>
      <c r="DB22" s="1081"/>
      <c r="DC22" s="1082"/>
      <c r="DD22" s="1082"/>
      <c r="DE22" s="1082"/>
      <c r="DF22" s="1083"/>
      <c r="DG22" s="1081"/>
      <c r="DH22" s="1082"/>
      <c r="DI22" s="1082"/>
      <c r="DJ22" s="1082"/>
      <c r="DK22" s="1083"/>
      <c r="DL22" s="1081"/>
      <c r="DM22" s="1082"/>
      <c r="DN22" s="1082"/>
      <c r="DO22" s="1082"/>
      <c r="DP22" s="1083"/>
      <c r="DQ22" s="1081"/>
      <c r="DR22" s="1082"/>
      <c r="DS22" s="1082"/>
      <c r="DT22" s="1082"/>
      <c r="DU22" s="1083"/>
      <c r="DV22" s="1084"/>
      <c r="DW22" s="1085"/>
      <c r="DX22" s="1085"/>
      <c r="DY22" s="1085"/>
      <c r="DZ22" s="1086"/>
      <c r="EA22" s="255"/>
    </row>
    <row r="23" spans="1:131" s="256" customFormat="1" ht="26.25" customHeight="1" thickBot="1" x14ac:dyDescent="0.2">
      <c r="A23" s="265" t="s">
        <v>392</v>
      </c>
      <c r="B23" s="1037" t="s">
        <v>393</v>
      </c>
      <c r="C23" s="1038"/>
      <c r="D23" s="1038"/>
      <c r="E23" s="1038"/>
      <c r="F23" s="1038"/>
      <c r="G23" s="1038"/>
      <c r="H23" s="1038"/>
      <c r="I23" s="1038"/>
      <c r="J23" s="1038"/>
      <c r="K23" s="1038"/>
      <c r="L23" s="1038"/>
      <c r="M23" s="1038"/>
      <c r="N23" s="1038"/>
      <c r="O23" s="1038"/>
      <c r="P23" s="1039"/>
      <c r="Q23" s="1160"/>
      <c r="R23" s="1161"/>
      <c r="S23" s="1161"/>
      <c r="T23" s="1161"/>
      <c r="U23" s="1161"/>
      <c r="V23" s="1161"/>
      <c r="W23" s="1161"/>
      <c r="X23" s="1161"/>
      <c r="Y23" s="1161"/>
      <c r="Z23" s="1161"/>
      <c r="AA23" s="1161"/>
      <c r="AB23" s="1161"/>
      <c r="AC23" s="1161"/>
      <c r="AD23" s="1161"/>
      <c r="AE23" s="1162"/>
      <c r="AF23" s="1163">
        <v>24</v>
      </c>
      <c r="AG23" s="1161"/>
      <c r="AH23" s="1161"/>
      <c r="AI23" s="1161"/>
      <c r="AJ23" s="1164"/>
      <c r="AK23" s="1165"/>
      <c r="AL23" s="1166"/>
      <c r="AM23" s="1166"/>
      <c r="AN23" s="1166"/>
      <c r="AO23" s="1166"/>
      <c r="AP23" s="1161"/>
      <c r="AQ23" s="1161"/>
      <c r="AR23" s="1161"/>
      <c r="AS23" s="1161"/>
      <c r="AT23" s="1161"/>
      <c r="AU23" s="1167"/>
      <c r="AV23" s="1167"/>
      <c r="AW23" s="1167"/>
      <c r="AX23" s="1167"/>
      <c r="AY23" s="1168"/>
      <c r="AZ23" s="1157" t="s">
        <v>244</v>
      </c>
      <c r="BA23" s="1158"/>
      <c r="BB23" s="1158"/>
      <c r="BC23" s="1158"/>
      <c r="BD23" s="1159"/>
      <c r="BE23" s="254"/>
      <c r="BF23" s="254"/>
      <c r="BG23" s="254"/>
      <c r="BH23" s="254"/>
      <c r="BI23" s="254"/>
      <c r="BJ23" s="254"/>
      <c r="BK23" s="254"/>
      <c r="BL23" s="254"/>
      <c r="BM23" s="254"/>
      <c r="BN23" s="254"/>
      <c r="BO23" s="254"/>
      <c r="BP23" s="254"/>
      <c r="BQ23" s="263">
        <v>17</v>
      </c>
      <c r="BR23" s="264"/>
      <c r="BS23" s="1106"/>
      <c r="BT23" s="1107"/>
      <c r="BU23" s="1107"/>
      <c r="BV23" s="1107"/>
      <c r="BW23" s="1107"/>
      <c r="BX23" s="1107"/>
      <c r="BY23" s="1107"/>
      <c r="BZ23" s="1107"/>
      <c r="CA23" s="1107"/>
      <c r="CB23" s="1107"/>
      <c r="CC23" s="1107"/>
      <c r="CD23" s="1107"/>
      <c r="CE23" s="1107"/>
      <c r="CF23" s="1107"/>
      <c r="CG23" s="1108"/>
      <c r="CH23" s="1081"/>
      <c r="CI23" s="1082"/>
      <c r="CJ23" s="1082"/>
      <c r="CK23" s="1082"/>
      <c r="CL23" s="1083"/>
      <c r="CM23" s="1081"/>
      <c r="CN23" s="1082"/>
      <c r="CO23" s="1082"/>
      <c r="CP23" s="1082"/>
      <c r="CQ23" s="1083"/>
      <c r="CR23" s="1081"/>
      <c r="CS23" s="1082"/>
      <c r="CT23" s="1082"/>
      <c r="CU23" s="1082"/>
      <c r="CV23" s="1083"/>
      <c r="CW23" s="1081"/>
      <c r="CX23" s="1082"/>
      <c r="CY23" s="1082"/>
      <c r="CZ23" s="1082"/>
      <c r="DA23" s="1083"/>
      <c r="DB23" s="1081"/>
      <c r="DC23" s="1082"/>
      <c r="DD23" s="1082"/>
      <c r="DE23" s="1082"/>
      <c r="DF23" s="1083"/>
      <c r="DG23" s="1081"/>
      <c r="DH23" s="1082"/>
      <c r="DI23" s="1082"/>
      <c r="DJ23" s="1082"/>
      <c r="DK23" s="1083"/>
      <c r="DL23" s="1081"/>
      <c r="DM23" s="1082"/>
      <c r="DN23" s="1082"/>
      <c r="DO23" s="1082"/>
      <c r="DP23" s="1083"/>
      <c r="DQ23" s="1081"/>
      <c r="DR23" s="1082"/>
      <c r="DS23" s="1082"/>
      <c r="DT23" s="1082"/>
      <c r="DU23" s="1083"/>
      <c r="DV23" s="1084"/>
      <c r="DW23" s="1085"/>
      <c r="DX23" s="1085"/>
      <c r="DY23" s="1085"/>
      <c r="DZ23" s="1086"/>
      <c r="EA23" s="255"/>
    </row>
    <row r="24" spans="1:131" s="256" customFormat="1" ht="26.25" customHeight="1" x14ac:dyDescent="0.15">
      <c r="A24" s="1156" t="s">
        <v>394</v>
      </c>
      <c r="B24" s="1156"/>
      <c r="C24" s="1156"/>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c r="AM24" s="1156"/>
      <c r="AN24" s="1156"/>
      <c r="AO24" s="1156"/>
      <c r="AP24" s="1156"/>
      <c r="AQ24" s="1156"/>
      <c r="AR24" s="1156"/>
      <c r="AS24" s="1156"/>
      <c r="AT24" s="1156"/>
      <c r="AU24" s="1156"/>
      <c r="AV24" s="1156"/>
      <c r="AW24" s="1156"/>
      <c r="AX24" s="1156"/>
      <c r="AY24" s="1156"/>
      <c r="AZ24" s="253"/>
      <c r="BA24" s="253"/>
      <c r="BB24" s="253"/>
      <c r="BC24" s="253"/>
      <c r="BD24" s="253"/>
      <c r="BE24" s="254"/>
      <c r="BF24" s="254"/>
      <c r="BG24" s="254"/>
      <c r="BH24" s="254"/>
      <c r="BI24" s="254"/>
      <c r="BJ24" s="254"/>
      <c r="BK24" s="254"/>
      <c r="BL24" s="254"/>
      <c r="BM24" s="254"/>
      <c r="BN24" s="254"/>
      <c r="BO24" s="254"/>
      <c r="BP24" s="254"/>
      <c r="BQ24" s="263">
        <v>18</v>
      </c>
      <c r="BR24" s="264"/>
      <c r="BS24" s="1106"/>
      <c r="BT24" s="1107"/>
      <c r="BU24" s="1107"/>
      <c r="BV24" s="1107"/>
      <c r="BW24" s="1107"/>
      <c r="BX24" s="1107"/>
      <c r="BY24" s="1107"/>
      <c r="BZ24" s="1107"/>
      <c r="CA24" s="1107"/>
      <c r="CB24" s="1107"/>
      <c r="CC24" s="1107"/>
      <c r="CD24" s="1107"/>
      <c r="CE24" s="1107"/>
      <c r="CF24" s="1107"/>
      <c r="CG24" s="1108"/>
      <c r="CH24" s="1081"/>
      <c r="CI24" s="1082"/>
      <c r="CJ24" s="1082"/>
      <c r="CK24" s="1082"/>
      <c r="CL24" s="1083"/>
      <c r="CM24" s="1081"/>
      <c r="CN24" s="1082"/>
      <c r="CO24" s="1082"/>
      <c r="CP24" s="1082"/>
      <c r="CQ24" s="1083"/>
      <c r="CR24" s="1081"/>
      <c r="CS24" s="1082"/>
      <c r="CT24" s="1082"/>
      <c r="CU24" s="1082"/>
      <c r="CV24" s="1083"/>
      <c r="CW24" s="1081"/>
      <c r="CX24" s="1082"/>
      <c r="CY24" s="1082"/>
      <c r="CZ24" s="1082"/>
      <c r="DA24" s="1083"/>
      <c r="DB24" s="1081"/>
      <c r="DC24" s="1082"/>
      <c r="DD24" s="1082"/>
      <c r="DE24" s="1082"/>
      <c r="DF24" s="1083"/>
      <c r="DG24" s="1081"/>
      <c r="DH24" s="1082"/>
      <c r="DI24" s="1082"/>
      <c r="DJ24" s="1082"/>
      <c r="DK24" s="1083"/>
      <c r="DL24" s="1081"/>
      <c r="DM24" s="1082"/>
      <c r="DN24" s="1082"/>
      <c r="DO24" s="1082"/>
      <c r="DP24" s="1083"/>
      <c r="DQ24" s="1081"/>
      <c r="DR24" s="1082"/>
      <c r="DS24" s="1082"/>
      <c r="DT24" s="1082"/>
      <c r="DU24" s="1083"/>
      <c r="DV24" s="1084"/>
      <c r="DW24" s="1085"/>
      <c r="DX24" s="1085"/>
      <c r="DY24" s="1085"/>
      <c r="DZ24" s="1086"/>
      <c r="EA24" s="255"/>
    </row>
    <row r="25" spans="1:131" s="248" customFormat="1" ht="26.25" customHeight="1" thickBot="1" x14ac:dyDescent="0.2">
      <c r="A25" s="1155" t="s">
        <v>395</v>
      </c>
      <c r="B25" s="1155"/>
      <c r="C25" s="1155"/>
      <c r="D25" s="1155"/>
      <c r="E25" s="1155"/>
      <c r="F25" s="1155"/>
      <c r="G25" s="1155"/>
      <c r="H25" s="1155"/>
      <c r="I25" s="1155"/>
      <c r="J25" s="1155"/>
      <c r="K25" s="1155"/>
      <c r="L25" s="1155"/>
      <c r="M25" s="1155"/>
      <c r="N25" s="1155"/>
      <c r="O25" s="1155"/>
      <c r="P25" s="1155"/>
      <c r="Q25" s="1155"/>
      <c r="R25" s="1155"/>
      <c r="S25" s="1155"/>
      <c r="T25" s="1155"/>
      <c r="U25" s="1155"/>
      <c r="V25" s="1155"/>
      <c r="W25" s="1155"/>
      <c r="X25" s="1155"/>
      <c r="Y25" s="1155"/>
      <c r="Z25" s="1155"/>
      <c r="AA25" s="1155"/>
      <c r="AB25" s="1155"/>
      <c r="AC25" s="1155"/>
      <c r="AD25" s="1155"/>
      <c r="AE25" s="1155"/>
      <c r="AF25" s="1155"/>
      <c r="AG25" s="1155"/>
      <c r="AH25" s="1155"/>
      <c r="AI25" s="1155"/>
      <c r="AJ25" s="1155"/>
      <c r="AK25" s="1155"/>
      <c r="AL25" s="1155"/>
      <c r="AM25" s="1155"/>
      <c r="AN25" s="1155"/>
      <c r="AO25" s="1155"/>
      <c r="AP25" s="1155"/>
      <c r="AQ25" s="1155"/>
      <c r="AR25" s="1155"/>
      <c r="AS25" s="1155"/>
      <c r="AT25" s="1155"/>
      <c r="AU25" s="1155"/>
      <c r="AV25" s="1155"/>
      <c r="AW25" s="1155"/>
      <c r="AX25" s="1155"/>
      <c r="AY25" s="1155"/>
      <c r="AZ25" s="1155"/>
      <c r="BA25" s="1155"/>
      <c r="BB25" s="1155"/>
      <c r="BC25" s="1155"/>
      <c r="BD25" s="1155"/>
      <c r="BE25" s="1155"/>
      <c r="BF25" s="1155"/>
      <c r="BG25" s="1155"/>
      <c r="BH25" s="1155"/>
      <c r="BI25" s="1155"/>
      <c r="BJ25" s="253"/>
      <c r="BK25" s="253"/>
      <c r="BL25" s="253"/>
      <c r="BM25" s="253"/>
      <c r="BN25" s="253"/>
      <c r="BO25" s="266"/>
      <c r="BP25" s="266"/>
      <c r="BQ25" s="263">
        <v>19</v>
      </c>
      <c r="BR25" s="264"/>
      <c r="BS25" s="1106"/>
      <c r="BT25" s="1107"/>
      <c r="BU25" s="1107"/>
      <c r="BV25" s="1107"/>
      <c r="BW25" s="1107"/>
      <c r="BX25" s="1107"/>
      <c r="BY25" s="1107"/>
      <c r="BZ25" s="1107"/>
      <c r="CA25" s="1107"/>
      <c r="CB25" s="1107"/>
      <c r="CC25" s="1107"/>
      <c r="CD25" s="1107"/>
      <c r="CE25" s="1107"/>
      <c r="CF25" s="1107"/>
      <c r="CG25" s="1108"/>
      <c r="CH25" s="1081"/>
      <c r="CI25" s="1082"/>
      <c r="CJ25" s="1082"/>
      <c r="CK25" s="1082"/>
      <c r="CL25" s="1083"/>
      <c r="CM25" s="1081"/>
      <c r="CN25" s="1082"/>
      <c r="CO25" s="1082"/>
      <c r="CP25" s="1082"/>
      <c r="CQ25" s="1083"/>
      <c r="CR25" s="1081"/>
      <c r="CS25" s="1082"/>
      <c r="CT25" s="1082"/>
      <c r="CU25" s="1082"/>
      <c r="CV25" s="1083"/>
      <c r="CW25" s="1081"/>
      <c r="CX25" s="1082"/>
      <c r="CY25" s="1082"/>
      <c r="CZ25" s="1082"/>
      <c r="DA25" s="1083"/>
      <c r="DB25" s="1081"/>
      <c r="DC25" s="1082"/>
      <c r="DD25" s="1082"/>
      <c r="DE25" s="1082"/>
      <c r="DF25" s="1083"/>
      <c r="DG25" s="1081"/>
      <c r="DH25" s="1082"/>
      <c r="DI25" s="1082"/>
      <c r="DJ25" s="1082"/>
      <c r="DK25" s="1083"/>
      <c r="DL25" s="1081"/>
      <c r="DM25" s="1082"/>
      <c r="DN25" s="1082"/>
      <c r="DO25" s="1082"/>
      <c r="DP25" s="1083"/>
      <c r="DQ25" s="1081"/>
      <c r="DR25" s="1082"/>
      <c r="DS25" s="1082"/>
      <c r="DT25" s="1082"/>
      <c r="DU25" s="1083"/>
      <c r="DV25" s="1084"/>
      <c r="DW25" s="1085"/>
      <c r="DX25" s="1085"/>
      <c r="DY25" s="1085"/>
      <c r="DZ25" s="1086"/>
      <c r="EA25" s="247"/>
    </row>
    <row r="26" spans="1:131" s="248" customFormat="1" ht="26.25" customHeight="1" x14ac:dyDescent="0.15">
      <c r="A26" s="1087" t="s">
        <v>373</v>
      </c>
      <c r="B26" s="1088"/>
      <c r="C26" s="1088"/>
      <c r="D26" s="1088"/>
      <c r="E26" s="1088"/>
      <c r="F26" s="1088"/>
      <c r="G26" s="1088"/>
      <c r="H26" s="1088"/>
      <c r="I26" s="1088"/>
      <c r="J26" s="1088"/>
      <c r="K26" s="1088"/>
      <c r="L26" s="1088"/>
      <c r="M26" s="1088"/>
      <c r="N26" s="1088"/>
      <c r="O26" s="1088"/>
      <c r="P26" s="1089"/>
      <c r="Q26" s="1093" t="s">
        <v>396</v>
      </c>
      <c r="R26" s="1094"/>
      <c r="S26" s="1094"/>
      <c r="T26" s="1094"/>
      <c r="U26" s="1095"/>
      <c r="V26" s="1093" t="s">
        <v>397</v>
      </c>
      <c r="W26" s="1094"/>
      <c r="X26" s="1094"/>
      <c r="Y26" s="1094"/>
      <c r="Z26" s="1095"/>
      <c r="AA26" s="1093" t="s">
        <v>398</v>
      </c>
      <c r="AB26" s="1094"/>
      <c r="AC26" s="1094"/>
      <c r="AD26" s="1094"/>
      <c r="AE26" s="1094"/>
      <c r="AF26" s="1151" t="s">
        <v>399</v>
      </c>
      <c r="AG26" s="1100"/>
      <c r="AH26" s="1100"/>
      <c r="AI26" s="1100"/>
      <c r="AJ26" s="1152"/>
      <c r="AK26" s="1094" t="s">
        <v>400</v>
      </c>
      <c r="AL26" s="1094"/>
      <c r="AM26" s="1094"/>
      <c r="AN26" s="1094"/>
      <c r="AO26" s="1095"/>
      <c r="AP26" s="1093" t="s">
        <v>401</v>
      </c>
      <c r="AQ26" s="1094"/>
      <c r="AR26" s="1094"/>
      <c r="AS26" s="1094"/>
      <c r="AT26" s="1095"/>
      <c r="AU26" s="1093" t="s">
        <v>402</v>
      </c>
      <c r="AV26" s="1094"/>
      <c r="AW26" s="1094"/>
      <c r="AX26" s="1094"/>
      <c r="AY26" s="1095"/>
      <c r="AZ26" s="1093" t="s">
        <v>403</v>
      </c>
      <c r="BA26" s="1094"/>
      <c r="BB26" s="1094"/>
      <c r="BC26" s="1094"/>
      <c r="BD26" s="1095"/>
      <c r="BE26" s="1093" t="s">
        <v>380</v>
      </c>
      <c r="BF26" s="1094"/>
      <c r="BG26" s="1094"/>
      <c r="BH26" s="1094"/>
      <c r="BI26" s="1109"/>
      <c r="BJ26" s="253"/>
      <c r="BK26" s="253"/>
      <c r="BL26" s="253"/>
      <c r="BM26" s="253"/>
      <c r="BN26" s="253"/>
      <c r="BO26" s="266"/>
      <c r="BP26" s="266"/>
      <c r="BQ26" s="263">
        <v>20</v>
      </c>
      <c r="BR26" s="264"/>
      <c r="BS26" s="1106"/>
      <c r="BT26" s="1107"/>
      <c r="BU26" s="1107"/>
      <c r="BV26" s="1107"/>
      <c r="BW26" s="1107"/>
      <c r="BX26" s="1107"/>
      <c r="BY26" s="1107"/>
      <c r="BZ26" s="1107"/>
      <c r="CA26" s="1107"/>
      <c r="CB26" s="1107"/>
      <c r="CC26" s="1107"/>
      <c r="CD26" s="1107"/>
      <c r="CE26" s="1107"/>
      <c r="CF26" s="1107"/>
      <c r="CG26" s="1108"/>
      <c r="CH26" s="1081"/>
      <c r="CI26" s="1082"/>
      <c r="CJ26" s="1082"/>
      <c r="CK26" s="1082"/>
      <c r="CL26" s="1083"/>
      <c r="CM26" s="1081"/>
      <c r="CN26" s="1082"/>
      <c r="CO26" s="1082"/>
      <c r="CP26" s="1082"/>
      <c r="CQ26" s="1083"/>
      <c r="CR26" s="1081"/>
      <c r="CS26" s="1082"/>
      <c r="CT26" s="1082"/>
      <c r="CU26" s="1082"/>
      <c r="CV26" s="1083"/>
      <c r="CW26" s="1081"/>
      <c r="CX26" s="1082"/>
      <c r="CY26" s="1082"/>
      <c r="CZ26" s="1082"/>
      <c r="DA26" s="1083"/>
      <c r="DB26" s="1081"/>
      <c r="DC26" s="1082"/>
      <c r="DD26" s="1082"/>
      <c r="DE26" s="1082"/>
      <c r="DF26" s="1083"/>
      <c r="DG26" s="1081"/>
      <c r="DH26" s="1082"/>
      <c r="DI26" s="1082"/>
      <c r="DJ26" s="1082"/>
      <c r="DK26" s="1083"/>
      <c r="DL26" s="1081"/>
      <c r="DM26" s="1082"/>
      <c r="DN26" s="1082"/>
      <c r="DO26" s="1082"/>
      <c r="DP26" s="1083"/>
      <c r="DQ26" s="1081"/>
      <c r="DR26" s="1082"/>
      <c r="DS26" s="1082"/>
      <c r="DT26" s="1082"/>
      <c r="DU26" s="1083"/>
      <c r="DV26" s="1084"/>
      <c r="DW26" s="1085"/>
      <c r="DX26" s="1085"/>
      <c r="DY26" s="1085"/>
      <c r="DZ26" s="1086"/>
      <c r="EA26" s="247"/>
    </row>
    <row r="27" spans="1:131" s="248" customFormat="1" ht="26.25" customHeight="1" thickBot="1" x14ac:dyDescent="0.2">
      <c r="A27" s="1090"/>
      <c r="B27" s="1091"/>
      <c r="C27" s="1091"/>
      <c r="D27" s="1091"/>
      <c r="E27" s="1091"/>
      <c r="F27" s="1091"/>
      <c r="G27" s="1091"/>
      <c r="H27" s="1091"/>
      <c r="I27" s="1091"/>
      <c r="J27" s="1091"/>
      <c r="K27" s="1091"/>
      <c r="L27" s="1091"/>
      <c r="M27" s="1091"/>
      <c r="N27" s="1091"/>
      <c r="O27" s="1091"/>
      <c r="P27" s="1092"/>
      <c r="Q27" s="1096"/>
      <c r="R27" s="1097"/>
      <c r="S27" s="1097"/>
      <c r="T27" s="1097"/>
      <c r="U27" s="1098"/>
      <c r="V27" s="1096"/>
      <c r="W27" s="1097"/>
      <c r="X27" s="1097"/>
      <c r="Y27" s="1097"/>
      <c r="Z27" s="1098"/>
      <c r="AA27" s="1096"/>
      <c r="AB27" s="1097"/>
      <c r="AC27" s="1097"/>
      <c r="AD27" s="1097"/>
      <c r="AE27" s="1097"/>
      <c r="AF27" s="1153"/>
      <c r="AG27" s="1103"/>
      <c r="AH27" s="1103"/>
      <c r="AI27" s="1103"/>
      <c r="AJ27" s="1154"/>
      <c r="AK27" s="1097"/>
      <c r="AL27" s="1097"/>
      <c r="AM27" s="1097"/>
      <c r="AN27" s="1097"/>
      <c r="AO27" s="1098"/>
      <c r="AP27" s="1096"/>
      <c r="AQ27" s="1097"/>
      <c r="AR27" s="1097"/>
      <c r="AS27" s="1097"/>
      <c r="AT27" s="1098"/>
      <c r="AU27" s="1096"/>
      <c r="AV27" s="1097"/>
      <c r="AW27" s="1097"/>
      <c r="AX27" s="1097"/>
      <c r="AY27" s="1098"/>
      <c r="AZ27" s="1096"/>
      <c r="BA27" s="1097"/>
      <c r="BB27" s="1097"/>
      <c r="BC27" s="1097"/>
      <c r="BD27" s="1098"/>
      <c r="BE27" s="1096"/>
      <c r="BF27" s="1097"/>
      <c r="BG27" s="1097"/>
      <c r="BH27" s="1097"/>
      <c r="BI27" s="1110"/>
      <c r="BJ27" s="253"/>
      <c r="BK27" s="253"/>
      <c r="BL27" s="253"/>
      <c r="BM27" s="253"/>
      <c r="BN27" s="253"/>
      <c r="BO27" s="266"/>
      <c r="BP27" s="266"/>
      <c r="BQ27" s="263">
        <v>21</v>
      </c>
      <c r="BR27" s="264"/>
      <c r="BS27" s="1106"/>
      <c r="BT27" s="1107"/>
      <c r="BU27" s="1107"/>
      <c r="BV27" s="1107"/>
      <c r="BW27" s="1107"/>
      <c r="BX27" s="1107"/>
      <c r="BY27" s="1107"/>
      <c r="BZ27" s="1107"/>
      <c r="CA27" s="1107"/>
      <c r="CB27" s="1107"/>
      <c r="CC27" s="1107"/>
      <c r="CD27" s="1107"/>
      <c r="CE27" s="1107"/>
      <c r="CF27" s="1107"/>
      <c r="CG27" s="1108"/>
      <c r="CH27" s="1081"/>
      <c r="CI27" s="1082"/>
      <c r="CJ27" s="1082"/>
      <c r="CK27" s="1082"/>
      <c r="CL27" s="1083"/>
      <c r="CM27" s="1081"/>
      <c r="CN27" s="1082"/>
      <c r="CO27" s="1082"/>
      <c r="CP27" s="1082"/>
      <c r="CQ27" s="1083"/>
      <c r="CR27" s="1081"/>
      <c r="CS27" s="1082"/>
      <c r="CT27" s="1082"/>
      <c r="CU27" s="1082"/>
      <c r="CV27" s="1083"/>
      <c r="CW27" s="1081"/>
      <c r="CX27" s="1082"/>
      <c r="CY27" s="1082"/>
      <c r="CZ27" s="1082"/>
      <c r="DA27" s="1083"/>
      <c r="DB27" s="1081"/>
      <c r="DC27" s="1082"/>
      <c r="DD27" s="1082"/>
      <c r="DE27" s="1082"/>
      <c r="DF27" s="1083"/>
      <c r="DG27" s="1081"/>
      <c r="DH27" s="1082"/>
      <c r="DI27" s="1082"/>
      <c r="DJ27" s="1082"/>
      <c r="DK27" s="1083"/>
      <c r="DL27" s="1081"/>
      <c r="DM27" s="1082"/>
      <c r="DN27" s="1082"/>
      <c r="DO27" s="1082"/>
      <c r="DP27" s="1083"/>
      <c r="DQ27" s="1081"/>
      <c r="DR27" s="1082"/>
      <c r="DS27" s="1082"/>
      <c r="DT27" s="1082"/>
      <c r="DU27" s="1083"/>
      <c r="DV27" s="1084"/>
      <c r="DW27" s="1085"/>
      <c r="DX27" s="1085"/>
      <c r="DY27" s="1085"/>
      <c r="DZ27" s="1086"/>
      <c r="EA27" s="247"/>
    </row>
    <row r="28" spans="1:131" s="248" customFormat="1" ht="26.25" customHeight="1" thickTop="1" x14ac:dyDescent="0.15">
      <c r="A28" s="267">
        <v>1</v>
      </c>
      <c r="B28" s="1142" t="s">
        <v>404</v>
      </c>
      <c r="C28" s="1143"/>
      <c r="D28" s="1143"/>
      <c r="E28" s="1143"/>
      <c r="F28" s="1143"/>
      <c r="G28" s="1143"/>
      <c r="H28" s="1143"/>
      <c r="I28" s="1143"/>
      <c r="J28" s="1143"/>
      <c r="K28" s="1143"/>
      <c r="L28" s="1143"/>
      <c r="M28" s="1143"/>
      <c r="N28" s="1143"/>
      <c r="O28" s="1143"/>
      <c r="P28" s="1144"/>
      <c r="Q28" s="1145">
        <v>62</v>
      </c>
      <c r="R28" s="1146"/>
      <c r="S28" s="1146"/>
      <c r="T28" s="1146"/>
      <c r="U28" s="1146"/>
      <c r="V28" s="1146">
        <v>58</v>
      </c>
      <c r="W28" s="1146"/>
      <c r="X28" s="1146"/>
      <c r="Y28" s="1146"/>
      <c r="Z28" s="1146"/>
      <c r="AA28" s="1146">
        <v>4</v>
      </c>
      <c r="AB28" s="1146"/>
      <c r="AC28" s="1146"/>
      <c r="AD28" s="1146"/>
      <c r="AE28" s="1147"/>
      <c r="AF28" s="1148">
        <v>4</v>
      </c>
      <c r="AG28" s="1146"/>
      <c r="AH28" s="1146"/>
      <c r="AI28" s="1146"/>
      <c r="AJ28" s="1149"/>
      <c r="AK28" s="1150">
        <v>3</v>
      </c>
      <c r="AL28" s="1138"/>
      <c r="AM28" s="1138"/>
      <c r="AN28" s="1138"/>
      <c r="AO28" s="1138"/>
      <c r="AP28" s="1138" t="s">
        <v>582</v>
      </c>
      <c r="AQ28" s="1138"/>
      <c r="AR28" s="1138"/>
      <c r="AS28" s="1138"/>
      <c r="AT28" s="1138"/>
      <c r="AU28" s="1138" t="s">
        <v>582</v>
      </c>
      <c r="AV28" s="1138"/>
      <c r="AW28" s="1138"/>
      <c r="AX28" s="1138"/>
      <c r="AY28" s="1138"/>
      <c r="AZ28" s="1139" t="s">
        <v>582</v>
      </c>
      <c r="BA28" s="1139"/>
      <c r="BB28" s="1139"/>
      <c r="BC28" s="1139"/>
      <c r="BD28" s="1139"/>
      <c r="BE28" s="1140"/>
      <c r="BF28" s="1140"/>
      <c r="BG28" s="1140"/>
      <c r="BH28" s="1140"/>
      <c r="BI28" s="1141"/>
      <c r="BJ28" s="253"/>
      <c r="BK28" s="253"/>
      <c r="BL28" s="253"/>
      <c r="BM28" s="253"/>
      <c r="BN28" s="253"/>
      <c r="BO28" s="266"/>
      <c r="BP28" s="266"/>
      <c r="BQ28" s="263">
        <v>22</v>
      </c>
      <c r="BR28" s="264"/>
      <c r="BS28" s="1106"/>
      <c r="BT28" s="1107"/>
      <c r="BU28" s="1107"/>
      <c r="BV28" s="1107"/>
      <c r="BW28" s="1107"/>
      <c r="BX28" s="1107"/>
      <c r="BY28" s="1107"/>
      <c r="BZ28" s="1107"/>
      <c r="CA28" s="1107"/>
      <c r="CB28" s="1107"/>
      <c r="CC28" s="1107"/>
      <c r="CD28" s="1107"/>
      <c r="CE28" s="1107"/>
      <c r="CF28" s="1107"/>
      <c r="CG28" s="1108"/>
      <c r="CH28" s="1081"/>
      <c r="CI28" s="1082"/>
      <c r="CJ28" s="1082"/>
      <c r="CK28" s="1082"/>
      <c r="CL28" s="1083"/>
      <c r="CM28" s="1081"/>
      <c r="CN28" s="1082"/>
      <c r="CO28" s="1082"/>
      <c r="CP28" s="1082"/>
      <c r="CQ28" s="1083"/>
      <c r="CR28" s="1081"/>
      <c r="CS28" s="1082"/>
      <c r="CT28" s="1082"/>
      <c r="CU28" s="1082"/>
      <c r="CV28" s="1083"/>
      <c r="CW28" s="1081"/>
      <c r="CX28" s="1082"/>
      <c r="CY28" s="1082"/>
      <c r="CZ28" s="1082"/>
      <c r="DA28" s="1083"/>
      <c r="DB28" s="1081"/>
      <c r="DC28" s="1082"/>
      <c r="DD28" s="1082"/>
      <c r="DE28" s="1082"/>
      <c r="DF28" s="1083"/>
      <c r="DG28" s="1081"/>
      <c r="DH28" s="1082"/>
      <c r="DI28" s="1082"/>
      <c r="DJ28" s="1082"/>
      <c r="DK28" s="1083"/>
      <c r="DL28" s="1081"/>
      <c r="DM28" s="1082"/>
      <c r="DN28" s="1082"/>
      <c r="DO28" s="1082"/>
      <c r="DP28" s="1083"/>
      <c r="DQ28" s="1081"/>
      <c r="DR28" s="1082"/>
      <c r="DS28" s="1082"/>
      <c r="DT28" s="1082"/>
      <c r="DU28" s="1083"/>
      <c r="DV28" s="1084"/>
      <c r="DW28" s="1085"/>
      <c r="DX28" s="1085"/>
      <c r="DY28" s="1085"/>
      <c r="DZ28" s="1086"/>
      <c r="EA28" s="247"/>
    </row>
    <row r="29" spans="1:131" s="248" customFormat="1" ht="26.25" customHeight="1" x14ac:dyDescent="0.15">
      <c r="A29" s="267">
        <v>2</v>
      </c>
      <c r="B29" s="1129" t="s">
        <v>405</v>
      </c>
      <c r="C29" s="1130"/>
      <c r="D29" s="1130"/>
      <c r="E29" s="1130"/>
      <c r="F29" s="1130"/>
      <c r="G29" s="1130"/>
      <c r="H29" s="1130"/>
      <c r="I29" s="1130"/>
      <c r="J29" s="1130"/>
      <c r="K29" s="1130"/>
      <c r="L29" s="1130"/>
      <c r="M29" s="1130"/>
      <c r="N29" s="1130"/>
      <c r="O29" s="1130"/>
      <c r="P29" s="1131"/>
      <c r="Q29" s="1135">
        <v>71</v>
      </c>
      <c r="R29" s="1136"/>
      <c r="S29" s="1136"/>
      <c r="T29" s="1136"/>
      <c r="U29" s="1136"/>
      <c r="V29" s="1136">
        <v>71</v>
      </c>
      <c r="W29" s="1136"/>
      <c r="X29" s="1136"/>
      <c r="Y29" s="1136"/>
      <c r="Z29" s="1136"/>
      <c r="AA29" s="1136"/>
      <c r="AB29" s="1136"/>
      <c r="AC29" s="1136"/>
      <c r="AD29" s="1136"/>
      <c r="AE29" s="1137"/>
      <c r="AF29" s="1111">
        <v>0</v>
      </c>
      <c r="AG29" s="1112"/>
      <c r="AH29" s="1112"/>
      <c r="AI29" s="1112"/>
      <c r="AJ29" s="1113"/>
      <c r="AK29" s="1073">
        <v>28</v>
      </c>
      <c r="AL29" s="1064"/>
      <c r="AM29" s="1064"/>
      <c r="AN29" s="1064"/>
      <c r="AO29" s="1064"/>
      <c r="AP29" s="1064">
        <v>8</v>
      </c>
      <c r="AQ29" s="1064"/>
      <c r="AR29" s="1064"/>
      <c r="AS29" s="1064"/>
      <c r="AT29" s="1064"/>
      <c r="AU29" s="1064">
        <v>3</v>
      </c>
      <c r="AV29" s="1064"/>
      <c r="AW29" s="1064"/>
      <c r="AX29" s="1064"/>
      <c r="AY29" s="1064"/>
      <c r="AZ29" s="1134" t="s">
        <v>582</v>
      </c>
      <c r="BA29" s="1134"/>
      <c r="BB29" s="1134"/>
      <c r="BC29" s="1134"/>
      <c r="BD29" s="1134"/>
      <c r="BE29" s="1124"/>
      <c r="BF29" s="1124"/>
      <c r="BG29" s="1124"/>
      <c r="BH29" s="1124"/>
      <c r="BI29" s="1125"/>
      <c r="BJ29" s="253"/>
      <c r="BK29" s="253"/>
      <c r="BL29" s="253"/>
      <c r="BM29" s="253"/>
      <c r="BN29" s="253"/>
      <c r="BO29" s="266"/>
      <c r="BP29" s="266"/>
      <c r="BQ29" s="263">
        <v>23</v>
      </c>
      <c r="BR29" s="264"/>
      <c r="BS29" s="1106"/>
      <c r="BT29" s="1107"/>
      <c r="BU29" s="1107"/>
      <c r="BV29" s="1107"/>
      <c r="BW29" s="1107"/>
      <c r="BX29" s="1107"/>
      <c r="BY29" s="1107"/>
      <c r="BZ29" s="1107"/>
      <c r="CA29" s="1107"/>
      <c r="CB29" s="1107"/>
      <c r="CC29" s="1107"/>
      <c r="CD29" s="1107"/>
      <c r="CE29" s="1107"/>
      <c r="CF29" s="1107"/>
      <c r="CG29" s="1108"/>
      <c r="CH29" s="1081"/>
      <c r="CI29" s="1082"/>
      <c r="CJ29" s="1082"/>
      <c r="CK29" s="1082"/>
      <c r="CL29" s="1083"/>
      <c r="CM29" s="1081"/>
      <c r="CN29" s="1082"/>
      <c r="CO29" s="1082"/>
      <c r="CP29" s="1082"/>
      <c r="CQ29" s="1083"/>
      <c r="CR29" s="1081"/>
      <c r="CS29" s="1082"/>
      <c r="CT29" s="1082"/>
      <c r="CU29" s="1082"/>
      <c r="CV29" s="1083"/>
      <c r="CW29" s="1081"/>
      <c r="CX29" s="1082"/>
      <c r="CY29" s="1082"/>
      <c r="CZ29" s="1082"/>
      <c r="DA29" s="1083"/>
      <c r="DB29" s="1081"/>
      <c r="DC29" s="1082"/>
      <c r="DD29" s="1082"/>
      <c r="DE29" s="1082"/>
      <c r="DF29" s="1083"/>
      <c r="DG29" s="1081"/>
      <c r="DH29" s="1082"/>
      <c r="DI29" s="1082"/>
      <c r="DJ29" s="1082"/>
      <c r="DK29" s="1083"/>
      <c r="DL29" s="1081"/>
      <c r="DM29" s="1082"/>
      <c r="DN29" s="1082"/>
      <c r="DO29" s="1082"/>
      <c r="DP29" s="1083"/>
      <c r="DQ29" s="1081"/>
      <c r="DR29" s="1082"/>
      <c r="DS29" s="1082"/>
      <c r="DT29" s="1082"/>
      <c r="DU29" s="1083"/>
      <c r="DV29" s="1084"/>
      <c r="DW29" s="1085"/>
      <c r="DX29" s="1085"/>
      <c r="DY29" s="1085"/>
      <c r="DZ29" s="1086"/>
      <c r="EA29" s="247"/>
    </row>
    <row r="30" spans="1:131" s="248" customFormat="1" ht="26.25" customHeight="1" x14ac:dyDescent="0.15">
      <c r="A30" s="267">
        <v>3</v>
      </c>
      <c r="B30" s="1129" t="s">
        <v>406</v>
      </c>
      <c r="C30" s="1130"/>
      <c r="D30" s="1130"/>
      <c r="E30" s="1130"/>
      <c r="F30" s="1130"/>
      <c r="G30" s="1130"/>
      <c r="H30" s="1130"/>
      <c r="I30" s="1130"/>
      <c r="J30" s="1130"/>
      <c r="K30" s="1130"/>
      <c r="L30" s="1130"/>
      <c r="M30" s="1130"/>
      <c r="N30" s="1130"/>
      <c r="O30" s="1130"/>
      <c r="P30" s="1131"/>
      <c r="Q30" s="1135">
        <v>131</v>
      </c>
      <c r="R30" s="1136"/>
      <c r="S30" s="1136"/>
      <c r="T30" s="1136"/>
      <c r="U30" s="1136"/>
      <c r="V30" s="1136">
        <v>115</v>
      </c>
      <c r="W30" s="1136"/>
      <c r="X30" s="1136"/>
      <c r="Y30" s="1136"/>
      <c r="Z30" s="1136"/>
      <c r="AA30" s="1136">
        <v>16</v>
      </c>
      <c r="AB30" s="1136"/>
      <c r="AC30" s="1136"/>
      <c r="AD30" s="1136"/>
      <c r="AE30" s="1137"/>
      <c r="AF30" s="1111">
        <v>16</v>
      </c>
      <c r="AG30" s="1112"/>
      <c r="AH30" s="1112"/>
      <c r="AI30" s="1112"/>
      <c r="AJ30" s="1113"/>
      <c r="AK30" s="1073">
        <v>26</v>
      </c>
      <c r="AL30" s="1064"/>
      <c r="AM30" s="1064"/>
      <c r="AN30" s="1064"/>
      <c r="AO30" s="1064"/>
      <c r="AP30" s="1064" t="s">
        <v>582</v>
      </c>
      <c r="AQ30" s="1064"/>
      <c r="AR30" s="1064"/>
      <c r="AS30" s="1064"/>
      <c r="AT30" s="1064"/>
      <c r="AU30" s="1064" t="s">
        <v>582</v>
      </c>
      <c r="AV30" s="1064"/>
      <c r="AW30" s="1064"/>
      <c r="AX30" s="1064"/>
      <c r="AY30" s="1064"/>
      <c r="AZ30" s="1134" t="s">
        <v>582</v>
      </c>
      <c r="BA30" s="1134"/>
      <c r="BB30" s="1134"/>
      <c r="BC30" s="1134"/>
      <c r="BD30" s="1134"/>
      <c r="BE30" s="1124"/>
      <c r="BF30" s="1124"/>
      <c r="BG30" s="1124"/>
      <c r="BH30" s="1124"/>
      <c r="BI30" s="1125"/>
      <c r="BJ30" s="253"/>
      <c r="BK30" s="253"/>
      <c r="BL30" s="253"/>
      <c r="BM30" s="253"/>
      <c r="BN30" s="253"/>
      <c r="BO30" s="266"/>
      <c r="BP30" s="266"/>
      <c r="BQ30" s="263">
        <v>24</v>
      </c>
      <c r="BR30" s="264"/>
      <c r="BS30" s="1106"/>
      <c r="BT30" s="1107"/>
      <c r="BU30" s="1107"/>
      <c r="BV30" s="1107"/>
      <c r="BW30" s="1107"/>
      <c r="BX30" s="1107"/>
      <c r="BY30" s="1107"/>
      <c r="BZ30" s="1107"/>
      <c r="CA30" s="1107"/>
      <c r="CB30" s="1107"/>
      <c r="CC30" s="1107"/>
      <c r="CD30" s="1107"/>
      <c r="CE30" s="1107"/>
      <c r="CF30" s="1107"/>
      <c r="CG30" s="1108"/>
      <c r="CH30" s="1081"/>
      <c r="CI30" s="1082"/>
      <c r="CJ30" s="1082"/>
      <c r="CK30" s="1082"/>
      <c r="CL30" s="1083"/>
      <c r="CM30" s="1081"/>
      <c r="CN30" s="1082"/>
      <c r="CO30" s="1082"/>
      <c r="CP30" s="1082"/>
      <c r="CQ30" s="1083"/>
      <c r="CR30" s="1081"/>
      <c r="CS30" s="1082"/>
      <c r="CT30" s="1082"/>
      <c r="CU30" s="1082"/>
      <c r="CV30" s="1083"/>
      <c r="CW30" s="1081"/>
      <c r="CX30" s="1082"/>
      <c r="CY30" s="1082"/>
      <c r="CZ30" s="1082"/>
      <c r="DA30" s="1083"/>
      <c r="DB30" s="1081"/>
      <c r="DC30" s="1082"/>
      <c r="DD30" s="1082"/>
      <c r="DE30" s="1082"/>
      <c r="DF30" s="1083"/>
      <c r="DG30" s="1081"/>
      <c r="DH30" s="1082"/>
      <c r="DI30" s="1082"/>
      <c r="DJ30" s="1082"/>
      <c r="DK30" s="1083"/>
      <c r="DL30" s="1081"/>
      <c r="DM30" s="1082"/>
      <c r="DN30" s="1082"/>
      <c r="DO30" s="1082"/>
      <c r="DP30" s="1083"/>
      <c r="DQ30" s="1081"/>
      <c r="DR30" s="1082"/>
      <c r="DS30" s="1082"/>
      <c r="DT30" s="1082"/>
      <c r="DU30" s="1083"/>
      <c r="DV30" s="1084"/>
      <c r="DW30" s="1085"/>
      <c r="DX30" s="1085"/>
      <c r="DY30" s="1085"/>
      <c r="DZ30" s="1086"/>
      <c r="EA30" s="247"/>
    </row>
    <row r="31" spans="1:131" s="248" customFormat="1" ht="26.25" customHeight="1" x14ac:dyDescent="0.15">
      <c r="A31" s="267">
        <v>4</v>
      </c>
      <c r="B31" s="1129" t="s">
        <v>407</v>
      </c>
      <c r="C31" s="1130"/>
      <c r="D31" s="1130"/>
      <c r="E31" s="1130"/>
      <c r="F31" s="1130"/>
      <c r="G31" s="1130"/>
      <c r="H31" s="1130"/>
      <c r="I31" s="1130"/>
      <c r="J31" s="1130"/>
      <c r="K31" s="1130"/>
      <c r="L31" s="1130"/>
      <c r="M31" s="1130"/>
      <c r="N31" s="1130"/>
      <c r="O31" s="1130"/>
      <c r="P31" s="1131"/>
      <c r="Q31" s="1135">
        <v>9</v>
      </c>
      <c r="R31" s="1136"/>
      <c r="S31" s="1136"/>
      <c r="T31" s="1136"/>
      <c r="U31" s="1136"/>
      <c r="V31" s="1136">
        <v>9</v>
      </c>
      <c r="W31" s="1136"/>
      <c r="X31" s="1136"/>
      <c r="Y31" s="1136"/>
      <c r="Z31" s="1136"/>
      <c r="AA31" s="1136"/>
      <c r="AB31" s="1136"/>
      <c r="AC31" s="1136"/>
      <c r="AD31" s="1136"/>
      <c r="AE31" s="1137"/>
      <c r="AF31" s="1111" t="s">
        <v>408</v>
      </c>
      <c r="AG31" s="1112"/>
      <c r="AH31" s="1112"/>
      <c r="AI31" s="1112"/>
      <c r="AJ31" s="1113"/>
      <c r="AK31" s="1073">
        <v>4</v>
      </c>
      <c r="AL31" s="1064"/>
      <c r="AM31" s="1064"/>
      <c r="AN31" s="1064"/>
      <c r="AO31" s="1064"/>
      <c r="AP31" s="1064" t="s">
        <v>582</v>
      </c>
      <c r="AQ31" s="1064"/>
      <c r="AR31" s="1064"/>
      <c r="AS31" s="1064"/>
      <c r="AT31" s="1064"/>
      <c r="AU31" s="1064" t="s">
        <v>582</v>
      </c>
      <c r="AV31" s="1064"/>
      <c r="AW31" s="1064"/>
      <c r="AX31" s="1064"/>
      <c r="AY31" s="1064"/>
      <c r="AZ31" s="1134" t="s">
        <v>582</v>
      </c>
      <c r="BA31" s="1134"/>
      <c r="BB31" s="1134"/>
      <c r="BC31" s="1134"/>
      <c r="BD31" s="1134"/>
      <c r="BE31" s="1124"/>
      <c r="BF31" s="1124"/>
      <c r="BG31" s="1124"/>
      <c r="BH31" s="1124"/>
      <c r="BI31" s="1125"/>
      <c r="BJ31" s="253"/>
      <c r="BK31" s="253"/>
      <c r="BL31" s="253"/>
      <c r="BM31" s="253"/>
      <c r="BN31" s="253"/>
      <c r="BO31" s="266"/>
      <c r="BP31" s="266"/>
      <c r="BQ31" s="263">
        <v>25</v>
      </c>
      <c r="BR31" s="264"/>
      <c r="BS31" s="1106"/>
      <c r="BT31" s="1107"/>
      <c r="BU31" s="1107"/>
      <c r="BV31" s="1107"/>
      <c r="BW31" s="1107"/>
      <c r="BX31" s="1107"/>
      <c r="BY31" s="1107"/>
      <c r="BZ31" s="1107"/>
      <c r="CA31" s="1107"/>
      <c r="CB31" s="1107"/>
      <c r="CC31" s="1107"/>
      <c r="CD31" s="1107"/>
      <c r="CE31" s="1107"/>
      <c r="CF31" s="1107"/>
      <c r="CG31" s="1108"/>
      <c r="CH31" s="1081"/>
      <c r="CI31" s="1082"/>
      <c r="CJ31" s="1082"/>
      <c r="CK31" s="1082"/>
      <c r="CL31" s="1083"/>
      <c r="CM31" s="1081"/>
      <c r="CN31" s="1082"/>
      <c r="CO31" s="1082"/>
      <c r="CP31" s="1082"/>
      <c r="CQ31" s="1083"/>
      <c r="CR31" s="1081"/>
      <c r="CS31" s="1082"/>
      <c r="CT31" s="1082"/>
      <c r="CU31" s="1082"/>
      <c r="CV31" s="1083"/>
      <c r="CW31" s="1081"/>
      <c r="CX31" s="1082"/>
      <c r="CY31" s="1082"/>
      <c r="CZ31" s="1082"/>
      <c r="DA31" s="1083"/>
      <c r="DB31" s="1081"/>
      <c r="DC31" s="1082"/>
      <c r="DD31" s="1082"/>
      <c r="DE31" s="1082"/>
      <c r="DF31" s="1083"/>
      <c r="DG31" s="1081"/>
      <c r="DH31" s="1082"/>
      <c r="DI31" s="1082"/>
      <c r="DJ31" s="1082"/>
      <c r="DK31" s="1083"/>
      <c r="DL31" s="1081"/>
      <c r="DM31" s="1082"/>
      <c r="DN31" s="1082"/>
      <c r="DO31" s="1082"/>
      <c r="DP31" s="1083"/>
      <c r="DQ31" s="1081"/>
      <c r="DR31" s="1082"/>
      <c r="DS31" s="1082"/>
      <c r="DT31" s="1082"/>
      <c r="DU31" s="1083"/>
      <c r="DV31" s="1084"/>
      <c r="DW31" s="1085"/>
      <c r="DX31" s="1085"/>
      <c r="DY31" s="1085"/>
      <c r="DZ31" s="1086"/>
      <c r="EA31" s="247"/>
    </row>
    <row r="32" spans="1:131" s="248" customFormat="1" ht="26.25" customHeight="1" x14ac:dyDescent="0.15">
      <c r="A32" s="267">
        <v>5</v>
      </c>
      <c r="B32" s="1129" t="s">
        <v>409</v>
      </c>
      <c r="C32" s="1130"/>
      <c r="D32" s="1130"/>
      <c r="E32" s="1130"/>
      <c r="F32" s="1130"/>
      <c r="G32" s="1130"/>
      <c r="H32" s="1130"/>
      <c r="I32" s="1130"/>
      <c r="J32" s="1130"/>
      <c r="K32" s="1130"/>
      <c r="L32" s="1130"/>
      <c r="M32" s="1130"/>
      <c r="N32" s="1130"/>
      <c r="O32" s="1130"/>
      <c r="P32" s="1131"/>
      <c r="Q32" s="1135">
        <v>44</v>
      </c>
      <c r="R32" s="1136"/>
      <c r="S32" s="1136"/>
      <c r="T32" s="1136"/>
      <c r="U32" s="1136"/>
      <c r="V32" s="1136">
        <v>43</v>
      </c>
      <c r="W32" s="1136"/>
      <c r="X32" s="1136"/>
      <c r="Y32" s="1136"/>
      <c r="Z32" s="1136"/>
      <c r="AA32" s="1136">
        <v>1</v>
      </c>
      <c r="AB32" s="1136"/>
      <c r="AC32" s="1136"/>
      <c r="AD32" s="1136"/>
      <c r="AE32" s="1137"/>
      <c r="AF32" s="1111">
        <v>1</v>
      </c>
      <c r="AG32" s="1112"/>
      <c r="AH32" s="1112"/>
      <c r="AI32" s="1112"/>
      <c r="AJ32" s="1113"/>
      <c r="AK32" s="1073">
        <v>5</v>
      </c>
      <c r="AL32" s="1064"/>
      <c r="AM32" s="1064"/>
      <c r="AN32" s="1064"/>
      <c r="AO32" s="1064"/>
      <c r="AP32" s="1064" t="s">
        <v>582</v>
      </c>
      <c r="AQ32" s="1064"/>
      <c r="AR32" s="1064"/>
      <c r="AS32" s="1064"/>
      <c r="AT32" s="1064"/>
      <c r="AU32" s="1064" t="s">
        <v>582</v>
      </c>
      <c r="AV32" s="1064"/>
      <c r="AW32" s="1064"/>
      <c r="AX32" s="1064"/>
      <c r="AY32" s="1064"/>
      <c r="AZ32" s="1134" t="s">
        <v>582</v>
      </c>
      <c r="BA32" s="1134"/>
      <c r="BB32" s="1134"/>
      <c r="BC32" s="1134"/>
      <c r="BD32" s="1134"/>
      <c r="BE32" s="1124"/>
      <c r="BF32" s="1124"/>
      <c r="BG32" s="1124"/>
      <c r="BH32" s="1124"/>
      <c r="BI32" s="1125"/>
      <c r="BJ32" s="253"/>
      <c r="BK32" s="253"/>
      <c r="BL32" s="253"/>
      <c r="BM32" s="253"/>
      <c r="BN32" s="253"/>
      <c r="BO32" s="266"/>
      <c r="BP32" s="266"/>
      <c r="BQ32" s="263">
        <v>26</v>
      </c>
      <c r="BR32" s="264"/>
      <c r="BS32" s="1106"/>
      <c r="BT32" s="1107"/>
      <c r="BU32" s="1107"/>
      <c r="BV32" s="1107"/>
      <c r="BW32" s="1107"/>
      <c r="BX32" s="1107"/>
      <c r="BY32" s="1107"/>
      <c r="BZ32" s="1107"/>
      <c r="CA32" s="1107"/>
      <c r="CB32" s="1107"/>
      <c r="CC32" s="1107"/>
      <c r="CD32" s="1107"/>
      <c r="CE32" s="1107"/>
      <c r="CF32" s="1107"/>
      <c r="CG32" s="1108"/>
      <c r="CH32" s="1081"/>
      <c r="CI32" s="1082"/>
      <c r="CJ32" s="1082"/>
      <c r="CK32" s="1082"/>
      <c r="CL32" s="1083"/>
      <c r="CM32" s="1081"/>
      <c r="CN32" s="1082"/>
      <c r="CO32" s="1082"/>
      <c r="CP32" s="1082"/>
      <c r="CQ32" s="1083"/>
      <c r="CR32" s="1081"/>
      <c r="CS32" s="1082"/>
      <c r="CT32" s="1082"/>
      <c r="CU32" s="1082"/>
      <c r="CV32" s="1083"/>
      <c r="CW32" s="1081"/>
      <c r="CX32" s="1082"/>
      <c r="CY32" s="1082"/>
      <c r="CZ32" s="1082"/>
      <c r="DA32" s="1083"/>
      <c r="DB32" s="1081"/>
      <c r="DC32" s="1082"/>
      <c r="DD32" s="1082"/>
      <c r="DE32" s="1082"/>
      <c r="DF32" s="1083"/>
      <c r="DG32" s="1081"/>
      <c r="DH32" s="1082"/>
      <c r="DI32" s="1082"/>
      <c r="DJ32" s="1082"/>
      <c r="DK32" s="1083"/>
      <c r="DL32" s="1081"/>
      <c r="DM32" s="1082"/>
      <c r="DN32" s="1082"/>
      <c r="DO32" s="1082"/>
      <c r="DP32" s="1083"/>
      <c r="DQ32" s="1081"/>
      <c r="DR32" s="1082"/>
      <c r="DS32" s="1082"/>
      <c r="DT32" s="1082"/>
      <c r="DU32" s="1083"/>
      <c r="DV32" s="1084"/>
      <c r="DW32" s="1085"/>
      <c r="DX32" s="1085"/>
      <c r="DY32" s="1085"/>
      <c r="DZ32" s="1086"/>
      <c r="EA32" s="247"/>
    </row>
    <row r="33" spans="1:131" s="248" customFormat="1" ht="26.25" customHeight="1" x14ac:dyDescent="0.15">
      <c r="A33" s="267">
        <v>6</v>
      </c>
      <c r="B33" s="1129" t="s">
        <v>410</v>
      </c>
      <c r="C33" s="1130"/>
      <c r="D33" s="1130"/>
      <c r="E33" s="1130"/>
      <c r="F33" s="1130"/>
      <c r="G33" s="1130"/>
      <c r="H33" s="1130"/>
      <c r="I33" s="1130"/>
      <c r="J33" s="1130"/>
      <c r="K33" s="1130"/>
      <c r="L33" s="1130"/>
      <c r="M33" s="1130"/>
      <c r="N33" s="1130"/>
      <c r="O33" s="1130"/>
      <c r="P33" s="1131"/>
      <c r="Q33" s="1135">
        <v>69</v>
      </c>
      <c r="R33" s="1136"/>
      <c r="S33" s="1136"/>
      <c r="T33" s="1136"/>
      <c r="U33" s="1136"/>
      <c r="V33" s="1136">
        <v>69</v>
      </c>
      <c r="W33" s="1136"/>
      <c r="X33" s="1136"/>
      <c r="Y33" s="1136"/>
      <c r="Z33" s="1136"/>
      <c r="AA33" s="1136"/>
      <c r="AB33" s="1136"/>
      <c r="AC33" s="1136"/>
      <c r="AD33" s="1136"/>
      <c r="AE33" s="1137"/>
      <c r="AF33" s="1111" t="s">
        <v>244</v>
      </c>
      <c r="AG33" s="1112"/>
      <c r="AH33" s="1112"/>
      <c r="AI33" s="1112"/>
      <c r="AJ33" s="1113"/>
      <c r="AK33" s="1073">
        <v>49</v>
      </c>
      <c r="AL33" s="1064"/>
      <c r="AM33" s="1064"/>
      <c r="AN33" s="1064"/>
      <c r="AO33" s="1064"/>
      <c r="AP33" s="1064">
        <v>293</v>
      </c>
      <c r="AQ33" s="1064"/>
      <c r="AR33" s="1064"/>
      <c r="AS33" s="1064"/>
      <c r="AT33" s="1064"/>
      <c r="AU33" s="1064">
        <v>257</v>
      </c>
      <c r="AV33" s="1064"/>
      <c r="AW33" s="1064"/>
      <c r="AX33" s="1064"/>
      <c r="AY33" s="1064"/>
      <c r="AZ33" s="1134" t="s">
        <v>582</v>
      </c>
      <c r="BA33" s="1134"/>
      <c r="BB33" s="1134"/>
      <c r="BC33" s="1134"/>
      <c r="BD33" s="1134"/>
      <c r="BE33" s="1124" t="s">
        <v>411</v>
      </c>
      <c r="BF33" s="1124"/>
      <c r="BG33" s="1124"/>
      <c r="BH33" s="1124"/>
      <c r="BI33" s="1125"/>
      <c r="BJ33" s="253"/>
      <c r="BK33" s="253"/>
      <c r="BL33" s="253"/>
      <c r="BM33" s="253"/>
      <c r="BN33" s="253"/>
      <c r="BO33" s="266"/>
      <c r="BP33" s="266"/>
      <c r="BQ33" s="263">
        <v>27</v>
      </c>
      <c r="BR33" s="264"/>
      <c r="BS33" s="1106"/>
      <c r="BT33" s="1107"/>
      <c r="BU33" s="1107"/>
      <c r="BV33" s="1107"/>
      <c r="BW33" s="1107"/>
      <c r="BX33" s="1107"/>
      <c r="BY33" s="1107"/>
      <c r="BZ33" s="1107"/>
      <c r="CA33" s="1107"/>
      <c r="CB33" s="1107"/>
      <c r="CC33" s="1107"/>
      <c r="CD33" s="1107"/>
      <c r="CE33" s="1107"/>
      <c r="CF33" s="1107"/>
      <c r="CG33" s="1108"/>
      <c r="CH33" s="1081"/>
      <c r="CI33" s="1082"/>
      <c r="CJ33" s="1082"/>
      <c r="CK33" s="1082"/>
      <c r="CL33" s="1083"/>
      <c r="CM33" s="1081"/>
      <c r="CN33" s="1082"/>
      <c r="CO33" s="1082"/>
      <c r="CP33" s="1082"/>
      <c r="CQ33" s="1083"/>
      <c r="CR33" s="1081"/>
      <c r="CS33" s="1082"/>
      <c r="CT33" s="1082"/>
      <c r="CU33" s="1082"/>
      <c r="CV33" s="1083"/>
      <c r="CW33" s="1081"/>
      <c r="CX33" s="1082"/>
      <c r="CY33" s="1082"/>
      <c r="CZ33" s="1082"/>
      <c r="DA33" s="1083"/>
      <c r="DB33" s="1081"/>
      <c r="DC33" s="1082"/>
      <c r="DD33" s="1082"/>
      <c r="DE33" s="1082"/>
      <c r="DF33" s="1083"/>
      <c r="DG33" s="1081"/>
      <c r="DH33" s="1082"/>
      <c r="DI33" s="1082"/>
      <c r="DJ33" s="1082"/>
      <c r="DK33" s="1083"/>
      <c r="DL33" s="1081"/>
      <c r="DM33" s="1082"/>
      <c r="DN33" s="1082"/>
      <c r="DO33" s="1082"/>
      <c r="DP33" s="1083"/>
      <c r="DQ33" s="1081"/>
      <c r="DR33" s="1082"/>
      <c r="DS33" s="1082"/>
      <c r="DT33" s="1082"/>
      <c r="DU33" s="1083"/>
      <c r="DV33" s="1084"/>
      <c r="DW33" s="1085"/>
      <c r="DX33" s="1085"/>
      <c r="DY33" s="1085"/>
      <c r="DZ33" s="1086"/>
      <c r="EA33" s="247"/>
    </row>
    <row r="34" spans="1:131" s="248" customFormat="1" ht="26.25" customHeight="1" x14ac:dyDescent="0.15">
      <c r="A34" s="267">
        <v>7</v>
      </c>
      <c r="B34" s="1129" t="s">
        <v>412</v>
      </c>
      <c r="C34" s="1130"/>
      <c r="D34" s="1130"/>
      <c r="E34" s="1130"/>
      <c r="F34" s="1130"/>
      <c r="G34" s="1130"/>
      <c r="H34" s="1130"/>
      <c r="I34" s="1130"/>
      <c r="J34" s="1130"/>
      <c r="K34" s="1130"/>
      <c r="L34" s="1130"/>
      <c r="M34" s="1130"/>
      <c r="N34" s="1130"/>
      <c r="O34" s="1130"/>
      <c r="P34" s="1131"/>
      <c r="Q34" s="1135">
        <v>46</v>
      </c>
      <c r="R34" s="1136"/>
      <c r="S34" s="1136"/>
      <c r="T34" s="1136"/>
      <c r="U34" s="1136"/>
      <c r="V34" s="1136">
        <v>46</v>
      </c>
      <c r="W34" s="1136"/>
      <c r="X34" s="1136"/>
      <c r="Y34" s="1136"/>
      <c r="Z34" s="1136"/>
      <c r="AA34" s="1136"/>
      <c r="AB34" s="1136"/>
      <c r="AC34" s="1136"/>
      <c r="AD34" s="1136"/>
      <c r="AE34" s="1137"/>
      <c r="AF34" s="1111">
        <v>0</v>
      </c>
      <c r="AG34" s="1112"/>
      <c r="AH34" s="1112"/>
      <c r="AI34" s="1112"/>
      <c r="AJ34" s="1113"/>
      <c r="AK34" s="1073">
        <v>24</v>
      </c>
      <c r="AL34" s="1064"/>
      <c r="AM34" s="1064"/>
      <c r="AN34" s="1064"/>
      <c r="AO34" s="1064"/>
      <c r="AP34" s="1064">
        <v>139</v>
      </c>
      <c r="AQ34" s="1064"/>
      <c r="AR34" s="1064"/>
      <c r="AS34" s="1064"/>
      <c r="AT34" s="1064"/>
      <c r="AU34" s="1064">
        <v>134</v>
      </c>
      <c r="AV34" s="1064"/>
      <c r="AW34" s="1064"/>
      <c r="AX34" s="1064"/>
      <c r="AY34" s="1064"/>
      <c r="AZ34" s="1134" t="s">
        <v>582</v>
      </c>
      <c r="BA34" s="1134"/>
      <c r="BB34" s="1134"/>
      <c r="BC34" s="1134"/>
      <c r="BD34" s="1134"/>
      <c r="BE34" s="1124" t="s">
        <v>411</v>
      </c>
      <c r="BF34" s="1124"/>
      <c r="BG34" s="1124"/>
      <c r="BH34" s="1124"/>
      <c r="BI34" s="1125"/>
      <c r="BJ34" s="253"/>
      <c r="BK34" s="253"/>
      <c r="BL34" s="253"/>
      <c r="BM34" s="253"/>
      <c r="BN34" s="253"/>
      <c r="BO34" s="266"/>
      <c r="BP34" s="266"/>
      <c r="BQ34" s="263">
        <v>28</v>
      </c>
      <c r="BR34" s="264"/>
      <c r="BS34" s="1106"/>
      <c r="BT34" s="1107"/>
      <c r="BU34" s="1107"/>
      <c r="BV34" s="1107"/>
      <c r="BW34" s="1107"/>
      <c r="BX34" s="1107"/>
      <c r="BY34" s="1107"/>
      <c r="BZ34" s="1107"/>
      <c r="CA34" s="1107"/>
      <c r="CB34" s="1107"/>
      <c r="CC34" s="1107"/>
      <c r="CD34" s="1107"/>
      <c r="CE34" s="1107"/>
      <c r="CF34" s="1107"/>
      <c r="CG34" s="1108"/>
      <c r="CH34" s="1081"/>
      <c r="CI34" s="1082"/>
      <c r="CJ34" s="1082"/>
      <c r="CK34" s="1082"/>
      <c r="CL34" s="1083"/>
      <c r="CM34" s="1081"/>
      <c r="CN34" s="1082"/>
      <c r="CO34" s="1082"/>
      <c r="CP34" s="1082"/>
      <c r="CQ34" s="1083"/>
      <c r="CR34" s="1081"/>
      <c r="CS34" s="1082"/>
      <c r="CT34" s="1082"/>
      <c r="CU34" s="1082"/>
      <c r="CV34" s="1083"/>
      <c r="CW34" s="1081"/>
      <c r="CX34" s="1082"/>
      <c r="CY34" s="1082"/>
      <c r="CZ34" s="1082"/>
      <c r="DA34" s="1083"/>
      <c r="DB34" s="1081"/>
      <c r="DC34" s="1082"/>
      <c r="DD34" s="1082"/>
      <c r="DE34" s="1082"/>
      <c r="DF34" s="1083"/>
      <c r="DG34" s="1081"/>
      <c r="DH34" s="1082"/>
      <c r="DI34" s="1082"/>
      <c r="DJ34" s="1082"/>
      <c r="DK34" s="1083"/>
      <c r="DL34" s="1081"/>
      <c r="DM34" s="1082"/>
      <c r="DN34" s="1082"/>
      <c r="DO34" s="1082"/>
      <c r="DP34" s="1083"/>
      <c r="DQ34" s="1081"/>
      <c r="DR34" s="1082"/>
      <c r="DS34" s="1082"/>
      <c r="DT34" s="1082"/>
      <c r="DU34" s="1083"/>
      <c r="DV34" s="1084"/>
      <c r="DW34" s="1085"/>
      <c r="DX34" s="1085"/>
      <c r="DY34" s="1085"/>
      <c r="DZ34" s="1086"/>
      <c r="EA34" s="247"/>
    </row>
    <row r="35" spans="1:131" s="248" customFormat="1" ht="26.25" customHeight="1" x14ac:dyDescent="0.15">
      <c r="A35" s="267">
        <v>8</v>
      </c>
      <c r="B35" s="1129"/>
      <c r="C35" s="1130"/>
      <c r="D35" s="1130"/>
      <c r="E35" s="1130"/>
      <c r="F35" s="1130"/>
      <c r="G35" s="1130"/>
      <c r="H35" s="1130"/>
      <c r="I35" s="1130"/>
      <c r="J35" s="1130"/>
      <c r="K35" s="1130"/>
      <c r="L35" s="1130"/>
      <c r="M35" s="1130"/>
      <c r="N35" s="1130"/>
      <c r="O35" s="1130"/>
      <c r="P35" s="1131"/>
      <c r="Q35" s="1135"/>
      <c r="R35" s="1136"/>
      <c r="S35" s="1136"/>
      <c r="T35" s="1136"/>
      <c r="U35" s="1136"/>
      <c r="V35" s="1136"/>
      <c r="W35" s="1136"/>
      <c r="X35" s="1136"/>
      <c r="Y35" s="1136"/>
      <c r="Z35" s="1136"/>
      <c r="AA35" s="1136"/>
      <c r="AB35" s="1136"/>
      <c r="AC35" s="1136"/>
      <c r="AD35" s="1136"/>
      <c r="AE35" s="1137"/>
      <c r="AF35" s="1111"/>
      <c r="AG35" s="1112"/>
      <c r="AH35" s="1112"/>
      <c r="AI35" s="1112"/>
      <c r="AJ35" s="1113"/>
      <c r="AK35" s="1073"/>
      <c r="AL35" s="1064"/>
      <c r="AM35" s="1064"/>
      <c r="AN35" s="1064"/>
      <c r="AO35" s="1064"/>
      <c r="AP35" s="1064"/>
      <c r="AQ35" s="1064"/>
      <c r="AR35" s="1064"/>
      <c r="AS35" s="1064"/>
      <c r="AT35" s="1064"/>
      <c r="AU35" s="1064"/>
      <c r="AV35" s="1064"/>
      <c r="AW35" s="1064"/>
      <c r="AX35" s="1064"/>
      <c r="AY35" s="1064"/>
      <c r="AZ35" s="1134"/>
      <c r="BA35" s="1134"/>
      <c r="BB35" s="1134"/>
      <c r="BC35" s="1134"/>
      <c r="BD35" s="1134"/>
      <c r="BE35" s="1124"/>
      <c r="BF35" s="1124"/>
      <c r="BG35" s="1124"/>
      <c r="BH35" s="1124"/>
      <c r="BI35" s="1125"/>
      <c r="BJ35" s="253"/>
      <c r="BK35" s="253"/>
      <c r="BL35" s="253"/>
      <c r="BM35" s="253"/>
      <c r="BN35" s="253"/>
      <c r="BO35" s="266"/>
      <c r="BP35" s="266"/>
      <c r="BQ35" s="263">
        <v>29</v>
      </c>
      <c r="BR35" s="264"/>
      <c r="BS35" s="1106"/>
      <c r="BT35" s="1107"/>
      <c r="BU35" s="1107"/>
      <c r="BV35" s="1107"/>
      <c r="BW35" s="1107"/>
      <c r="BX35" s="1107"/>
      <c r="BY35" s="1107"/>
      <c r="BZ35" s="1107"/>
      <c r="CA35" s="1107"/>
      <c r="CB35" s="1107"/>
      <c r="CC35" s="1107"/>
      <c r="CD35" s="1107"/>
      <c r="CE35" s="1107"/>
      <c r="CF35" s="1107"/>
      <c r="CG35" s="1108"/>
      <c r="CH35" s="1081"/>
      <c r="CI35" s="1082"/>
      <c r="CJ35" s="1082"/>
      <c r="CK35" s="1082"/>
      <c r="CL35" s="1083"/>
      <c r="CM35" s="1081"/>
      <c r="CN35" s="1082"/>
      <c r="CO35" s="1082"/>
      <c r="CP35" s="1082"/>
      <c r="CQ35" s="1083"/>
      <c r="CR35" s="1081"/>
      <c r="CS35" s="1082"/>
      <c r="CT35" s="1082"/>
      <c r="CU35" s="1082"/>
      <c r="CV35" s="1083"/>
      <c r="CW35" s="1081"/>
      <c r="CX35" s="1082"/>
      <c r="CY35" s="1082"/>
      <c r="CZ35" s="1082"/>
      <c r="DA35" s="1083"/>
      <c r="DB35" s="1081"/>
      <c r="DC35" s="1082"/>
      <c r="DD35" s="1082"/>
      <c r="DE35" s="1082"/>
      <c r="DF35" s="1083"/>
      <c r="DG35" s="1081"/>
      <c r="DH35" s="1082"/>
      <c r="DI35" s="1082"/>
      <c r="DJ35" s="1082"/>
      <c r="DK35" s="1083"/>
      <c r="DL35" s="1081"/>
      <c r="DM35" s="1082"/>
      <c r="DN35" s="1082"/>
      <c r="DO35" s="1082"/>
      <c r="DP35" s="1083"/>
      <c r="DQ35" s="1081"/>
      <c r="DR35" s="1082"/>
      <c r="DS35" s="1082"/>
      <c r="DT35" s="1082"/>
      <c r="DU35" s="1083"/>
      <c r="DV35" s="1084"/>
      <c r="DW35" s="1085"/>
      <c r="DX35" s="1085"/>
      <c r="DY35" s="1085"/>
      <c r="DZ35" s="1086"/>
      <c r="EA35" s="247"/>
    </row>
    <row r="36" spans="1:131" s="248" customFormat="1" ht="26.25" customHeight="1" x14ac:dyDescent="0.15">
      <c r="A36" s="267">
        <v>9</v>
      </c>
      <c r="B36" s="1129"/>
      <c r="C36" s="1130"/>
      <c r="D36" s="1130"/>
      <c r="E36" s="1130"/>
      <c r="F36" s="1130"/>
      <c r="G36" s="1130"/>
      <c r="H36" s="1130"/>
      <c r="I36" s="1130"/>
      <c r="J36" s="1130"/>
      <c r="K36" s="1130"/>
      <c r="L36" s="1130"/>
      <c r="M36" s="1130"/>
      <c r="N36" s="1130"/>
      <c r="O36" s="1130"/>
      <c r="P36" s="1131"/>
      <c r="Q36" s="1135"/>
      <c r="R36" s="1136"/>
      <c r="S36" s="1136"/>
      <c r="T36" s="1136"/>
      <c r="U36" s="1136"/>
      <c r="V36" s="1136"/>
      <c r="W36" s="1136"/>
      <c r="X36" s="1136"/>
      <c r="Y36" s="1136"/>
      <c r="Z36" s="1136"/>
      <c r="AA36" s="1136"/>
      <c r="AB36" s="1136"/>
      <c r="AC36" s="1136"/>
      <c r="AD36" s="1136"/>
      <c r="AE36" s="1137"/>
      <c r="AF36" s="1111"/>
      <c r="AG36" s="1112"/>
      <c r="AH36" s="1112"/>
      <c r="AI36" s="1112"/>
      <c r="AJ36" s="1113"/>
      <c r="AK36" s="1073"/>
      <c r="AL36" s="1064"/>
      <c r="AM36" s="1064"/>
      <c r="AN36" s="1064"/>
      <c r="AO36" s="1064"/>
      <c r="AP36" s="1064"/>
      <c r="AQ36" s="1064"/>
      <c r="AR36" s="1064"/>
      <c r="AS36" s="1064"/>
      <c r="AT36" s="1064"/>
      <c r="AU36" s="1064"/>
      <c r="AV36" s="1064"/>
      <c r="AW36" s="1064"/>
      <c r="AX36" s="1064"/>
      <c r="AY36" s="1064"/>
      <c r="AZ36" s="1134"/>
      <c r="BA36" s="1134"/>
      <c r="BB36" s="1134"/>
      <c r="BC36" s="1134"/>
      <c r="BD36" s="1134"/>
      <c r="BE36" s="1124"/>
      <c r="BF36" s="1124"/>
      <c r="BG36" s="1124"/>
      <c r="BH36" s="1124"/>
      <c r="BI36" s="1125"/>
      <c r="BJ36" s="253"/>
      <c r="BK36" s="253"/>
      <c r="BL36" s="253"/>
      <c r="BM36" s="253"/>
      <c r="BN36" s="253"/>
      <c r="BO36" s="266"/>
      <c r="BP36" s="266"/>
      <c r="BQ36" s="263">
        <v>30</v>
      </c>
      <c r="BR36" s="264"/>
      <c r="BS36" s="1106"/>
      <c r="BT36" s="1107"/>
      <c r="BU36" s="1107"/>
      <c r="BV36" s="1107"/>
      <c r="BW36" s="1107"/>
      <c r="BX36" s="1107"/>
      <c r="BY36" s="1107"/>
      <c r="BZ36" s="1107"/>
      <c r="CA36" s="1107"/>
      <c r="CB36" s="1107"/>
      <c r="CC36" s="1107"/>
      <c r="CD36" s="1107"/>
      <c r="CE36" s="1107"/>
      <c r="CF36" s="1107"/>
      <c r="CG36" s="1108"/>
      <c r="CH36" s="1081"/>
      <c r="CI36" s="1082"/>
      <c r="CJ36" s="1082"/>
      <c r="CK36" s="1082"/>
      <c r="CL36" s="1083"/>
      <c r="CM36" s="1081"/>
      <c r="CN36" s="1082"/>
      <c r="CO36" s="1082"/>
      <c r="CP36" s="1082"/>
      <c r="CQ36" s="1083"/>
      <c r="CR36" s="1081"/>
      <c r="CS36" s="1082"/>
      <c r="CT36" s="1082"/>
      <c r="CU36" s="1082"/>
      <c r="CV36" s="1083"/>
      <c r="CW36" s="1081"/>
      <c r="CX36" s="1082"/>
      <c r="CY36" s="1082"/>
      <c r="CZ36" s="1082"/>
      <c r="DA36" s="1083"/>
      <c r="DB36" s="1081"/>
      <c r="DC36" s="1082"/>
      <c r="DD36" s="1082"/>
      <c r="DE36" s="1082"/>
      <c r="DF36" s="1083"/>
      <c r="DG36" s="1081"/>
      <c r="DH36" s="1082"/>
      <c r="DI36" s="1082"/>
      <c r="DJ36" s="1082"/>
      <c r="DK36" s="1083"/>
      <c r="DL36" s="1081"/>
      <c r="DM36" s="1082"/>
      <c r="DN36" s="1082"/>
      <c r="DO36" s="1082"/>
      <c r="DP36" s="1083"/>
      <c r="DQ36" s="1081"/>
      <c r="DR36" s="1082"/>
      <c r="DS36" s="1082"/>
      <c r="DT36" s="1082"/>
      <c r="DU36" s="1083"/>
      <c r="DV36" s="1084"/>
      <c r="DW36" s="1085"/>
      <c r="DX36" s="1085"/>
      <c r="DY36" s="1085"/>
      <c r="DZ36" s="1086"/>
      <c r="EA36" s="247"/>
    </row>
    <row r="37" spans="1:131" s="248" customFormat="1" ht="26.25" customHeight="1" x14ac:dyDescent="0.15">
      <c r="A37" s="267">
        <v>10</v>
      </c>
      <c r="B37" s="1129"/>
      <c r="C37" s="1130"/>
      <c r="D37" s="1130"/>
      <c r="E37" s="1130"/>
      <c r="F37" s="1130"/>
      <c r="G37" s="1130"/>
      <c r="H37" s="1130"/>
      <c r="I37" s="1130"/>
      <c r="J37" s="1130"/>
      <c r="K37" s="1130"/>
      <c r="L37" s="1130"/>
      <c r="M37" s="1130"/>
      <c r="N37" s="1130"/>
      <c r="O37" s="1130"/>
      <c r="P37" s="1131"/>
      <c r="Q37" s="1135"/>
      <c r="R37" s="1136"/>
      <c r="S37" s="1136"/>
      <c r="T37" s="1136"/>
      <c r="U37" s="1136"/>
      <c r="V37" s="1136"/>
      <c r="W37" s="1136"/>
      <c r="X37" s="1136"/>
      <c r="Y37" s="1136"/>
      <c r="Z37" s="1136"/>
      <c r="AA37" s="1136"/>
      <c r="AB37" s="1136"/>
      <c r="AC37" s="1136"/>
      <c r="AD37" s="1136"/>
      <c r="AE37" s="1137"/>
      <c r="AF37" s="1111"/>
      <c r="AG37" s="1112"/>
      <c r="AH37" s="1112"/>
      <c r="AI37" s="1112"/>
      <c r="AJ37" s="1113"/>
      <c r="AK37" s="1073"/>
      <c r="AL37" s="1064"/>
      <c r="AM37" s="1064"/>
      <c r="AN37" s="1064"/>
      <c r="AO37" s="1064"/>
      <c r="AP37" s="1064"/>
      <c r="AQ37" s="1064"/>
      <c r="AR37" s="1064"/>
      <c r="AS37" s="1064"/>
      <c r="AT37" s="1064"/>
      <c r="AU37" s="1064"/>
      <c r="AV37" s="1064"/>
      <c r="AW37" s="1064"/>
      <c r="AX37" s="1064"/>
      <c r="AY37" s="1064"/>
      <c r="AZ37" s="1134"/>
      <c r="BA37" s="1134"/>
      <c r="BB37" s="1134"/>
      <c r="BC37" s="1134"/>
      <c r="BD37" s="1134"/>
      <c r="BE37" s="1124"/>
      <c r="BF37" s="1124"/>
      <c r="BG37" s="1124"/>
      <c r="BH37" s="1124"/>
      <c r="BI37" s="1125"/>
      <c r="BJ37" s="253"/>
      <c r="BK37" s="253"/>
      <c r="BL37" s="253"/>
      <c r="BM37" s="253"/>
      <c r="BN37" s="253"/>
      <c r="BO37" s="266"/>
      <c r="BP37" s="266"/>
      <c r="BQ37" s="263">
        <v>31</v>
      </c>
      <c r="BR37" s="264"/>
      <c r="BS37" s="1106"/>
      <c r="BT37" s="1107"/>
      <c r="BU37" s="1107"/>
      <c r="BV37" s="1107"/>
      <c r="BW37" s="1107"/>
      <c r="BX37" s="1107"/>
      <c r="BY37" s="1107"/>
      <c r="BZ37" s="1107"/>
      <c r="CA37" s="1107"/>
      <c r="CB37" s="1107"/>
      <c r="CC37" s="1107"/>
      <c r="CD37" s="1107"/>
      <c r="CE37" s="1107"/>
      <c r="CF37" s="1107"/>
      <c r="CG37" s="1108"/>
      <c r="CH37" s="1081"/>
      <c r="CI37" s="1082"/>
      <c r="CJ37" s="1082"/>
      <c r="CK37" s="1082"/>
      <c r="CL37" s="1083"/>
      <c r="CM37" s="1081"/>
      <c r="CN37" s="1082"/>
      <c r="CO37" s="1082"/>
      <c r="CP37" s="1082"/>
      <c r="CQ37" s="1083"/>
      <c r="CR37" s="1081"/>
      <c r="CS37" s="1082"/>
      <c r="CT37" s="1082"/>
      <c r="CU37" s="1082"/>
      <c r="CV37" s="1083"/>
      <c r="CW37" s="1081"/>
      <c r="CX37" s="1082"/>
      <c r="CY37" s="1082"/>
      <c r="CZ37" s="1082"/>
      <c r="DA37" s="1083"/>
      <c r="DB37" s="1081"/>
      <c r="DC37" s="1082"/>
      <c r="DD37" s="1082"/>
      <c r="DE37" s="1082"/>
      <c r="DF37" s="1083"/>
      <c r="DG37" s="1081"/>
      <c r="DH37" s="1082"/>
      <c r="DI37" s="1082"/>
      <c r="DJ37" s="1082"/>
      <c r="DK37" s="1083"/>
      <c r="DL37" s="1081"/>
      <c r="DM37" s="1082"/>
      <c r="DN37" s="1082"/>
      <c r="DO37" s="1082"/>
      <c r="DP37" s="1083"/>
      <c r="DQ37" s="1081"/>
      <c r="DR37" s="1082"/>
      <c r="DS37" s="1082"/>
      <c r="DT37" s="1082"/>
      <c r="DU37" s="1083"/>
      <c r="DV37" s="1084"/>
      <c r="DW37" s="1085"/>
      <c r="DX37" s="1085"/>
      <c r="DY37" s="1085"/>
      <c r="DZ37" s="1086"/>
      <c r="EA37" s="247"/>
    </row>
    <row r="38" spans="1:131" s="248" customFormat="1" ht="26.25" customHeight="1" x14ac:dyDescent="0.15">
      <c r="A38" s="267">
        <v>11</v>
      </c>
      <c r="B38" s="1129"/>
      <c r="C38" s="1130"/>
      <c r="D38" s="1130"/>
      <c r="E38" s="1130"/>
      <c r="F38" s="1130"/>
      <c r="G38" s="1130"/>
      <c r="H38" s="1130"/>
      <c r="I38" s="1130"/>
      <c r="J38" s="1130"/>
      <c r="K38" s="1130"/>
      <c r="L38" s="1130"/>
      <c r="M38" s="1130"/>
      <c r="N38" s="1130"/>
      <c r="O38" s="1130"/>
      <c r="P38" s="1131"/>
      <c r="Q38" s="1135"/>
      <c r="R38" s="1136"/>
      <c r="S38" s="1136"/>
      <c r="T38" s="1136"/>
      <c r="U38" s="1136"/>
      <c r="V38" s="1136"/>
      <c r="W38" s="1136"/>
      <c r="X38" s="1136"/>
      <c r="Y38" s="1136"/>
      <c r="Z38" s="1136"/>
      <c r="AA38" s="1136"/>
      <c r="AB38" s="1136"/>
      <c r="AC38" s="1136"/>
      <c r="AD38" s="1136"/>
      <c r="AE38" s="1137"/>
      <c r="AF38" s="1111"/>
      <c r="AG38" s="1112"/>
      <c r="AH38" s="1112"/>
      <c r="AI38" s="1112"/>
      <c r="AJ38" s="1113"/>
      <c r="AK38" s="1073"/>
      <c r="AL38" s="1064"/>
      <c r="AM38" s="1064"/>
      <c r="AN38" s="1064"/>
      <c r="AO38" s="1064"/>
      <c r="AP38" s="1064"/>
      <c r="AQ38" s="1064"/>
      <c r="AR38" s="1064"/>
      <c r="AS38" s="1064"/>
      <c r="AT38" s="1064"/>
      <c r="AU38" s="1064"/>
      <c r="AV38" s="1064"/>
      <c r="AW38" s="1064"/>
      <c r="AX38" s="1064"/>
      <c r="AY38" s="1064"/>
      <c r="AZ38" s="1134"/>
      <c r="BA38" s="1134"/>
      <c r="BB38" s="1134"/>
      <c r="BC38" s="1134"/>
      <c r="BD38" s="1134"/>
      <c r="BE38" s="1124"/>
      <c r="BF38" s="1124"/>
      <c r="BG38" s="1124"/>
      <c r="BH38" s="1124"/>
      <c r="BI38" s="1125"/>
      <c r="BJ38" s="253"/>
      <c r="BK38" s="253"/>
      <c r="BL38" s="253"/>
      <c r="BM38" s="253"/>
      <c r="BN38" s="253"/>
      <c r="BO38" s="266"/>
      <c r="BP38" s="266"/>
      <c r="BQ38" s="263">
        <v>32</v>
      </c>
      <c r="BR38" s="264"/>
      <c r="BS38" s="1106"/>
      <c r="BT38" s="1107"/>
      <c r="BU38" s="1107"/>
      <c r="BV38" s="1107"/>
      <c r="BW38" s="1107"/>
      <c r="BX38" s="1107"/>
      <c r="BY38" s="1107"/>
      <c r="BZ38" s="1107"/>
      <c r="CA38" s="1107"/>
      <c r="CB38" s="1107"/>
      <c r="CC38" s="1107"/>
      <c r="CD38" s="1107"/>
      <c r="CE38" s="1107"/>
      <c r="CF38" s="1107"/>
      <c r="CG38" s="1108"/>
      <c r="CH38" s="1081"/>
      <c r="CI38" s="1082"/>
      <c r="CJ38" s="1082"/>
      <c r="CK38" s="1082"/>
      <c r="CL38" s="1083"/>
      <c r="CM38" s="1081"/>
      <c r="CN38" s="1082"/>
      <c r="CO38" s="1082"/>
      <c r="CP38" s="1082"/>
      <c r="CQ38" s="1083"/>
      <c r="CR38" s="1081"/>
      <c r="CS38" s="1082"/>
      <c r="CT38" s="1082"/>
      <c r="CU38" s="1082"/>
      <c r="CV38" s="1083"/>
      <c r="CW38" s="1081"/>
      <c r="CX38" s="1082"/>
      <c r="CY38" s="1082"/>
      <c r="CZ38" s="1082"/>
      <c r="DA38" s="1083"/>
      <c r="DB38" s="1081"/>
      <c r="DC38" s="1082"/>
      <c r="DD38" s="1082"/>
      <c r="DE38" s="1082"/>
      <c r="DF38" s="1083"/>
      <c r="DG38" s="1081"/>
      <c r="DH38" s="1082"/>
      <c r="DI38" s="1082"/>
      <c r="DJ38" s="1082"/>
      <c r="DK38" s="1083"/>
      <c r="DL38" s="1081"/>
      <c r="DM38" s="1082"/>
      <c r="DN38" s="1082"/>
      <c r="DO38" s="1082"/>
      <c r="DP38" s="1083"/>
      <c r="DQ38" s="1081"/>
      <c r="DR38" s="1082"/>
      <c r="DS38" s="1082"/>
      <c r="DT38" s="1082"/>
      <c r="DU38" s="1083"/>
      <c r="DV38" s="1084"/>
      <c r="DW38" s="1085"/>
      <c r="DX38" s="1085"/>
      <c r="DY38" s="1085"/>
      <c r="DZ38" s="1086"/>
      <c r="EA38" s="247"/>
    </row>
    <row r="39" spans="1:131" s="248" customFormat="1" ht="26.25" customHeight="1" x14ac:dyDescent="0.15">
      <c r="A39" s="267">
        <v>12</v>
      </c>
      <c r="B39" s="1129"/>
      <c r="C39" s="1130"/>
      <c r="D39" s="1130"/>
      <c r="E39" s="1130"/>
      <c r="F39" s="1130"/>
      <c r="G39" s="1130"/>
      <c r="H39" s="1130"/>
      <c r="I39" s="1130"/>
      <c r="J39" s="1130"/>
      <c r="K39" s="1130"/>
      <c r="L39" s="1130"/>
      <c r="M39" s="1130"/>
      <c r="N39" s="1130"/>
      <c r="O39" s="1130"/>
      <c r="P39" s="1131"/>
      <c r="Q39" s="1135"/>
      <c r="R39" s="1136"/>
      <c r="S39" s="1136"/>
      <c r="T39" s="1136"/>
      <c r="U39" s="1136"/>
      <c r="V39" s="1136"/>
      <c r="W39" s="1136"/>
      <c r="X39" s="1136"/>
      <c r="Y39" s="1136"/>
      <c r="Z39" s="1136"/>
      <c r="AA39" s="1136"/>
      <c r="AB39" s="1136"/>
      <c r="AC39" s="1136"/>
      <c r="AD39" s="1136"/>
      <c r="AE39" s="1137"/>
      <c r="AF39" s="1111"/>
      <c r="AG39" s="1112"/>
      <c r="AH39" s="1112"/>
      <c r="AI39" s="1112"/>
      <c r="AJ39" s="1113"/>
      <c r="AK39" s="1073"/>
      <c r="AL39" s="1064"/>
      <c r="AM39" s="1064"/>
      <c r="AN39" s="1064"/>
      <c r="AO39" s="1064"/>
      <c r="AP39" s="1064"/>
      <c r="AQ39" s="1064"/>
      <c r="AR39" s="1064"/>
      <c r="AS39" s="1064"/>
      <c r="AT39" s="1064"/>
      <c r="AU39" s="1064"/>
      <c r="AV39" s="1064"/>
      <c r="AW39" s="1064"/>
      <c r="AX39" s="1064"/>
      <c r="AY39" s="1064"/>
      <c r="AZ39" s="1134"/>
      <c r="BA39" s="1134"/>
      <c r="BB39" s="1134"/>
      <c r="BC39" s="1134"/>
      <c r="BD39" s="1134"/>
      <c r="BE39" s="1124"/>
      <c r="BF39" s="1124"/>
      <c r="BG39" s="1124"/>
      <c r="BH39" s="1124"/>
      <c r="BI39" s="1125"/>
      <c r="BJ39" s="253"/>
      <c r="BK39" s="253"/>
      <c r="BL39" s="253"/>
      <c r="BM39" s="253"/>
      <c r="BN39" s="253"/>
      <c r="BO39" s="266"/>
      <c r="BP39" s="266"/>
      <c r="BQ39" s="263">
        <v>33</v>
      </c>
      <c r="BR39" s="264"/>
      <c r="BS39" s="1106"/>
      <c r="BT39" s="1107"/>
      <c r="BU39" s="1107"/>
      <c r="BV39" s="1107"/>
      <c r="BW39" s="1107"/>
      <c r="BX39" s="1107"/>
      <c r="BY39" s="1107"/>
      <c r="BZ39" s="1107"/>
      <c r="CA39" s="1107"/>
      <c r="CB39" s="1107"/>
      <c r="CC39" s="1107"/>
      <c r="CD39" s="1107"/>
      <c r="CE39" s="1107"/>
      <c r="CF39" s="1107"/>
      <c r="CG39" s="1108"/>
      <c r="CH39" s="1081"/>
      <c r="CI39" s="1082"/>
      <c r="CJ39" s="1082"/>
      <c r="CK39" s="1082"/>
      <c r="CL39" s="1083"/>
      <c r="CM39" s="1081"/>
      <c r="CN39" s="1082"/>
      <c r="CO39" s="1082"/>
      <c r="CP39" s="1082"/>
      <c r="CQ39" s="1083"/>
      <c r="CR39" s="1081"/>
      <c r="CS39" s="1082"/>
      <c r="CT39" s="1082"/>
      <c r="CU39" s="1082"/>
      <c r="CV39" s="1083"/>
      <c r="CW39" s="1081"/>
      <c r="CX39" s="1082"/>
      <c r="CY39" s="1082"/>
      <c r="CZ39" s="1082"/>
      <c r="DA39" s="1083"/>
      <c r="DB39" s="1081"/>
      <c r="DC39" s="1082"/>
      <c r="DD39" s="1082"/>
      <c r="DE39" s="1082"/>
      <c r="DF39" s="1083"/>
      <c r="DG39" s="1081"/>
      <c r="DH39" s="1082"/>
      <c r="DI39" s="1082"/>
      <c r="DJ39" s="1082"/>
      <c r="DK39" s="1083"/>
      <c r="DL39" s="1081"/>
      <c r="DM39" s="1082"/>
      <c r="DN39" s="1082"/>
      <c r="DO39" s="1082"/>
      <c r="DP39" s="1083"/>
      <c r="DQ39" s="1081"/>
      <c r="DR39" s="1082"/>
      <c r="DS39" s="1082"/>
      <c r="DT39" s="1082"/>
      <c r="DU39" s="1083"/>
      <c r="DV39" s="1084"/>
      <c r="DW39" s="1085"/>
      <c r="DX39" s="1085"/>
      <c r="DY39" s="1085"/>
      <c r="DZ39" s="1086"/>
      <c r="EA39" s="247"/>
    </row>
    <row r="40" spans="1:131" s="248" customFormat="1" ht="26.25" customHeight="1" x14ac:dyDescent="0.15">
      <c r="A40" s="262">
        <v>13</v>
      </c>
      <c r="B40" s="1129"/>
      <c r="C40" s="1130"/>
      <c r="D40" s="1130"/>
      <c r="E40" s="1130"/>
      <c r="F40" s="1130"/>
      <c r="G40" s="1130"/>
      <c r="H40" s="1130"/>
      <c r="I40" s="1130"/>
      <c r="J40" s="1130"/>
      <c r="K40" s="1130"/>
      <c r="L40" s="1130"/>
      <c r="M40" s="1130"/>
      <c r="N40" s="1130"/>
      <c r="O40" s="1130"/>
      <c r="P40" s="1131"/>
      <c r="Q40" s="1135"/>
      <c r="R40" s="1136"/>
      <c r="S40" s="1136"/>
      <c r="T40" s="1136"/>
      <c r="U40" s="1136"/>
      <c r="V40" s="1136"/>
      <c r="W40" s="1136"/>
      <c r="X40" s="1136"/>
      <c r="Y40" s="1136"/>
      <c r="Z40" s="1136"/>
      <c r="AA40" s="1136"/>
      <c r="AB40" s="1136"/>
      <c r="AC40" s="1136"/>
      <c r="AD40" s="1136"/>
      <c r="AE40" s="1137"/>
      <c r="AF40" s="1111"/>
      <c r="AG40" s="1112"/>
      <c r="AH40" s="1112"/>
      <c r="AI40" s="1112"/>
      <c r="AJ40" s="1113"/>
      <c r="AK40" s="1073"/>
      <c r="AL40" s="1064"/>
      <c r="AM40" s="1064"/>
      <c r="AN40" s="1064"/>
      <c r="AO40" s="1064"/>
      <c r="AP40" s="1064"/>
      <c r="AQ40" s="1064"/>
      <c r="AR40" s="1064"/>
      <c r="AS40" s="1064"/>
      <c r="AT40" s="1064"/>
      <c r="AU40" s="1064"/>
      <c r="AV40" s="1064"/>
      <c r="AW40" s="1064"/>
      <c r="AX40" s="1064"/>
      <c r="AY40" s="1064"/>
      <c r="AZ40" s="1134"/>
      <c r="BA40" s="1134"/>
      <c r="BB40" s="1134"/>
      <c r="BC40" s="1134"/>
      <c r="BD40" s="1134"/>
      <c r="BE40" s="1124"/>
      <c r="BF40" s="1124"/>
      <c r="BG40" s="1124"/>
      <c r="BH40" s="1124"/>
      <c r="BI40" s="1125"/>
      <c r="BJ40" s="253"/>
      <c r="BK40" s="253"/>
      <c r="BL40" s="253"/>
      <c r="BM40" s="253"/>
      <c r="BN40" s="253"/>
      <c r="BO40" s="266"/>
      <c r="BP40" s="266"/>
      <c r="BQ40" s="263">
        <v>34</v>
      </c>
      <c r="BR40" s="264"/>
      <c r="BS40" s="1106"/>
      <c r="BT40" s="1107"/>
      <c r="BU40" s="1107"/>
      <c r="BV40" s="1107"/>
      <c r="BW40" s="1107"/>
      <c r="BX40" s="1107"/>
      <c r="BY40" s="1107"/>
      <c r="BZ40" s="1107"/>
      <c r="CA40" s="1107"/>
      <c r="CB40" s="1107"/>
      <c r="CC40" s="1107"/>
      <c r="CD40" s="1107"/>
      <c r="CE40" s="1107"/>
      <c r="CF40" s="1107"/>
      <c r="CG40" s="1108"/>
      <c r="CH40" s="1081"/>
      <c r="CI40" s="1082"/>
      <c r="CJ40" s="1082"/>
      <c r="CK40" s="1082"/>
      <c r="CL40" s="1083"/>
      <c r="CM40" s="1081"/>
      <c r="CN40" s="1082"/>
      <c r="CO40" s="1082"/>
      <c r="CP40" s="1082"/>
      <c r="CQ40" s="1083"/>
      <c r="CR40" s="1081"/>
      <c r="CS40" s="1082"/>
      <c r="CT40" s="1082"/>
      <c r="CU40" s="1082"/>
      <c r="CV40" s="1083"/>
      <c r="CW40" s="1081"/>
      <c r="CX40" s="1082"/>
      <c r="CY40" s="1082"/>
      <c r="CZ40" s="1082"/>
      <c r="DA40" s="1083"/>
      <c r="DB40" s="1081"/>
      <c r="DC40" s="1082"/>
      <c r="DD40" s="1082"/>
      <c r="DE40" s="1082"/>
      <c r="DF40" s="1083"/>
      <c r="DG40" s="1081"/>
      <c r="DH40" s="1082"/>
      <c r="DI40" s="1082"/>
      <c r="DJ40" s="1082"/>
      <c r="DK40" s="1083"/>
      <c r="DL40" s="1081"/>
      <c r="DM40" s="1082"/>
      <c r="DN40" s="1082"/>
      <c r="DO40" s="1082"/>
      <c r="DP40" s="1083"/>
      <c r="DQ40" s="1081"/>
      <c r="DR40" s="1082"/>
      <c r="DS40" s="1082"/>
      <c r="DT40" s="1082"/>
      <c r="DU40" s="1083"/>
      <c r="DV40" s="1084"/>
      <c r="DW40" s="1085"/>
      <c r="DX40" s="1085"/>
      <c r="DY40" s="1085"/>
      <c r="DZ40" s="1086"/>
      <c r="EA40" s="247"/>
    </row>
    <row r="41" spans="1:131" s="248" customFormat="1" ht="26.25" customHeight="1" x14ac:dyDescent="0.15">
      <c r="A41" s="262">
        <v>14</v>
      </c>
      <c r="B41" s="1129"/>
      <c r="C41" s="1130"/>
      <c r="D41" s="1130"/>
      <c r="E41" s="1130"/>
      <c r="F41" s="1130"/>
      <c r="G41" s="1130"/>
      <c r="H41" s="1130"/>
      <c r="I41" s="1130"/>
      <c r="J41" s="1130"/>
      <c r="K41" s="1130"/>
      <c r="L41" s="1130"/>
      <c r="M41" s="1130"/>
      <c r="N41" s="1130"/>
      <c r="O41" s="1130"/>
      <c r="P41" s="1131"/>
      <c r="Q41" s="1135"/>
      <c r="R41" s="1136"/>
      <c r="S41" s="1136"/>
      <c r="T41" s="1136"/>
      <c r="U41" s="1136"/>
      <c r="V41" s="1136"/>
      <c r="W41" s="1136"/>
      <c r="X41" s="1136"/>
      <c r="Y41" s="1136"/>
      <c r="Z41" s="1136"/>
      <c r="AA41" s="1136"/>
      <c r="AB41" s="1136"/>
      <c r="AC41" s="1136"/>
      <c r="AD41" s="1136"/>
      <c r="AE41" s="1137"/>
      <c r="AF41" s="1111"/>
      <c r="AG41" s="1112"/>
      <c r="AH41" s="1112"/>
      <c r="AI41" s="1112"/>
      <c r="AJ41" s="1113"/>
      <c r="AK41" s="1073"/>
      <c r="AL41" s="1064"/>
      <c r="AM41" s="1064"/>
      <c r="AN41" s="1064"/>
      <c r="AO41" s="1064"/>
      <c r="AP41" s="1064"/>
      <c r="AQ41" s="1064"/>
      <c r="AR41" s="1064"/>
      <c r="AS41" s="1064"/>
      <c r="AT41" s="1064"/>
      <c r="AU41" s="1064"/>
      <c r="AV41" s="1064"/>
      <c r="AW41" s="1064"/>
      <c r="AX41" s="1064"/>
      <c r="AY41" s="1064"/>
      <c r="AZ41" s="1134"/>
      <c r="BA41" s="1134"/>
      <c r="BB41" s="1134"/>
      <c r="BC41" s="1134"/>
      <c r="BD41" s="1134"/>
      <c r="BE41" s="1124"/>
      <c r="BF41" s="1124"/>
      <c r="BG41" s="1124"/>
      <c r="BH41" s="1124"/>
      <c r="BI41" s="1125"/>
      <c r="BJ41" s="253"/>
      <c r="BK41" s="253"/>
      <c r="BL41" s="253"/>
      <c r="BM41" s="253"/>
      <c r="BN41" s="253"/>
      <c r="BO41" s="266"/>
      <c r="BP41" s="266"/>
      <c r="BQ41" s="263">
        <v>35</v>
      </c>
      <c r="BR41" s="264"/>
      <c r="BS41" s="1106"/>
      <c r="BT41" s="1107"/>
      <c r="BU41" s="1107"/>
      <c r="BV41" s="1107"/>
      <c r="BW41" s="1107"/>
      <c r="BX41" s="1107"/>
      <c r="BY41" s="1107"/>
      <c r="BZ41" s="1107"/>
      <c r="CA41" s="1107"/>
      <c r="CB41" s="1107"/>
      <c r="CC41" s="1107"/>
      <c r="CD41" s="1107"/>
      <c r="CE41" s="1107"/>
      <c r="CF41" s="1107"/>
      <c r="CG41" s="1108"/>
      <c r="CH41" s="1081"/>
      <c r="CI41" s="1082"/>
      <c r="CJ41" s="1082"/>
      <c r="CK41" s="1082"/>
      <c r="CL41" s="1083"/>
      <c r="CM41" s="1081"/>
      <c r="CN41" s="1082"/>
      <c r="CO41" s="1082"/>
      <c r="CP41" s="1082"/>
      <c r="CQ41" s="1083"/>
      <c r="CR41" s="1081"/>
      <c r="CS41" s="1082"/>
      <c r="CT41" s="1082"/>
      <c r="CU41" s="1082"/>
      <c r="CV41" s="1083"/>
      <c r="CW41" s="1081"/>
      <c r="CX41" s="1082"/>
      <c r="CY41" s="1082"/>
      <c r="CZ41" s="1082"/>
      <c r="DA41" s="1083"/>
      <c r="DB41" s="1081"/>
      <c r="DC41" s="1082"/>
      <c r="DD41" s="1082"/>
      <c r="DE41" s="1082"/>
      <c r="DF41" s="1083"/>
      <c r="DG41" s="1081"/>
      <c r="DH41" s="1082"/>
      <c r="DI41" s="1082"/>
      <c r="DJ41" s="1082"/>
      <c r="DK41" s="1083"/>
      <c r="DL41" s="1081"/>
      <c r="DM41" s="1082"/>
      <c r="DN41" s="1082"/>
      <c r="DO41" s="1082"/>
      <c r="DP41" s="1083"/>
      <c r="DQ41" s="1081"/>
      <c r="DR41" s="1082"/>
      <c r="DS41" s="1082"/>
      <c r="DT41" s="1082"/>
      <c r="DU41" s="1083"/>
      <c r="DV41" s="1084"/>
      <c r="DW41" s="1085"/>
      <c r="DX41" s="1085"/>
      <c r="DY41" s="1085"/>
      <c r="DZ41" s="1086"/>
      <c r="EA41" s="247"/>
    </row>
    <row r="42" spans="1:131" s="248" customFormat="1" ht="26.25" customHeight="1" x14ac:dyDescent="0.15">
      <c r="A42" s="262">
        <v>15</v>
      </c>
      <c r="B42" s="1129"/>
      <c r="C42" s="1130"/>
      <c r="D42" s="1130"/>
      <c r="E42" s="1130"/>
      <c r="F42" s="1130"/>
      <c r="G42" s="1130"/>
      <c r="H42" s="1130"/>
      <c r="I42" s="1130"/>
      <c r="J42" s="1130"/>
      <c r="K42" s="1130"/>
      <c r="L42" s="1130"/>
      <c r="M42" s="1130"/>
      <c r="N42" s="1130"/>
      <c r="O42" s="1130"/>
      <c r="P42" s="1131"/>
      <c r="Q42" s="1135"/>
      <c r="R42" s="1136"/>
      <c r="S42" s="1136"/>
      <c r="T42" s="1136"/>
      <c r="U42" s="1136"/>
      <c r="V42" s="1136"/>
      <c r="W42" s="1136"/>
      <c r="X42" s="1136"/>
      <c r="Y42" s="1136"/>
      <c r="Z42" s="1136"/>
      <c r="AA42" s="1136"/>
      <c r="AB42" s="1136"/>
      <c r="AC42" s="1136"/>
      <c r="AD42" s="1136"/>
      <c r="AE42" s="1137"/>
      <c r="AF42" s="1111"/>
      <c r="AG42" s="1112"/>
      <c r="AH42" s="1112"/>
      <c r="AI42" s="1112"/>
      <c r="AJ42" s="1113"/>
      <c r="AK42" s="1073"/>
      <c r="AL42" s="1064"/>
      <c r="AM42" s="1064"/>
      <c r="AN42" s="1064"/>
      <c r="AO42" s="1064"/>
      <c r="AP42" s="1064"/>
      <c r="AQ42" s="1064"/>
      <c r="AR42" s="1064"/>
      <c r="AS42" s="1064"/>
      <c r="AT42" s="1064"/>
      <c r="AU42" s="1064"/>
      <c r="AV42" s="1064"/>
      <c r="AW42" s="1064"/>
      <c r="AX42" s="1064"/>
      <c r="AY42" s="1064"/>
      <c r="AZ42" s="1134"/>
      <c r="BA42" s="1134"/>
      <c r="BB42" s="1134"/>
      <c r="BC42" s="1134"/>
      <c r="BD42" s="1134"/>
      <c r="BE42" s="1124"/>
      <c r="BF42" s="1124"/>
      <c r="BG42" s="1124"/>
      <c r="BH42" s="1124"/>
      <c r="BI42" s="1125"/>
      <c r="BJ42" s="253"/>
      <c r="BK42" s="253"/>
      <c r="BL42" s="253"/>
      <c r="BM42" s="253"/>
      <c r="BN42" s="253"/>
      <c r="BO42" s="266"/>
      <c r="BP42" s="266"/>
      <c r="BQ42" s="263">
        <v>36</v>
      </c>
      <c r="BR42" s="264"/>
      <c r="BS42" s="1106"/>
      <c r="BT42" s="1107"/>
      <c r="BU42" s="1107"/>
      <c r="BV42" s="1107"/>
      <c r="BW42" s="1107"/>
      <c r="BX42" s="1107"/>
      <c r="BY42" s="1107"/>
      <c r="BZ42" s="1107"/>
      <c r="CA42" s="1107"/>
      <c r="CB42" s="1107"/>
      <c r="CC42" s="1107"/>
      <c r="CD42" s="1107"/>
      <c r="CE42" s="1107"/>
      <c r="CF42" s="1107"/>
      <c r="CG42" s="1108"/>
      <c r="CH42" s="1081"/>
      <c r="CI42" s="1082"/>
      <c r="CJ42" s="1082"/>
      <c r="CK42" s="1082"/>
      <c r="CL42" s="1083"/>
      <c r="CM42" s="1081"/>
      <c r="CN42" s="1082"/>
      <c r="CO42" s="1082"/>
      <c r="CP42" s="1082"/>
      <c r="CQ42" s="1083"/>
      <c r="CR42" s="1081"/>
      <c r="CS42" s="1082"/>
      <c r="CT42" s="1082"/>
      <c r="CU42" s="1082"/>
      <c r="CV42" s="1083"/>
      <c r="CW42" s="1081"/>
      <c r="CX42" s="1082"/>
      <c r="CY42" s="1082"/>
      <c r="CZ42" s="1082"/>
      <c r="DA42" s="1083"/>
      <c r="DB42" s="1081"/>
      <c r="DC42" s="1082"/>
      <c r="DD42" s="1082"/>
      <c r="DE42" s="1082"/>
      <c r="DF42" s="1083"/>
      <c r="DG42" s="1081"/>
      <c r="DH42" s="1082"/>
      <c r="DI42" s="1082"/>
      <c r="DJ42" s="1082"/>
      <c r="DK42" s="1083"/>
      <c r="DL42" s="1081"/>
      <c r="DM42" s="1082"/>
      <c r="DN42" s="1082"/>
      <c r="DO42" s="1082"/>
      <c r="DP42" s="1083"/>
      <c r="DQ42" s="1081"/>
      <c r="DR42" s="1082"/>
      <c r="DS42" s="1082"/>
      <c r="DT42" s="1082"/>
      <c r="DU42" s="1083"/>
      <c r="DV42" s="1084"/>
      <c r="DW42" s="1085"/>
      <c r="DX42" s="1085"/>
      <c r="DY42" s="1085"/>
      <c r="DZ42" s="1086"/>
      <c r="EA42" s="247"/>
    </row>
    <row r="43" spans="1:131" s="248" customFormat="1" ht="26.25" customHeight="1" x14ac:dyDescent="0.15">
      <c r="A43" s="262">
        <v>16</v>
      </c>
      <c r="B43" s="1129"/>
      <c r="C43" s="1130"/>
      <c r="D43" s="1130"/>
      <c r="E43" s="1130"/>
      <c r="F43" s="1130"/>
      <c r="G43" s="1130"/>
      <c r="H43" s="1130"/>
      <c r="I43" s="1130"/>
      <c r="J43" s="1130"/>
      <c r="K43" s="1130"/>
      <c r="L43" s="1130"/>
      <c r="M43" s="1130"/>
      <c r="N43" s="1130"/>
      <c r="O43" s="1130"/>
      <c r="P43" s="1131"/>
      <c r="Q43" s="1135"/>
      <c r="R43" s="1136"/>
      <c r="S43" s="1136"/>
      <c r="T43" s="1136"/>
      <c r="U43" s="1136"/>
      <c r="V43" s="1136"/>
      <c r="W43" s="1136"/>
      <c r="X43" s="1136"/>
      <c r="Y43" s="1136"/>
      <c r="Z43" s="1136"/>
      <c r="AA43" s="1136"/>
      <c r="AB43" s="1136"/>
      <c r="AC43" s="1136"/>
      <c r="AD43" s="1136"/>
      <c r="AE43" s="1137"/>
      <c r="AF43" s="1111"/>
      <c r="AG43" s="1112"/>
      <c r="AH43" s="1112"/>
      <c r="AI43" s="1112"/>
      <c r="AJ43" s="1113"/>
      <c r="AK43" s="1073"/>
      <c r="AL43" s="1064"/>
      <c r="AM43" s="1064"/>
      <c r="AN43" s="1064"/>
      <c r="AO43" s="1064"/>
      <c r="AP43" s="1064"/>
      <c r="AQ43" s="1064"/>
      <c r="AR43" s="1064"/>
      <c r="AS43" s="1064"/>
      <c r="AT43" s="1064"/>
      <c r="AU43" s="1064"/>
      <c r="AV43" s="1064"/>
      <c r="AW43" s="1064"/>
      <c r="AX43" s="1064"/>
      <c r="AY43" s="1064"/>
      <c r="AZ43" s="1134"/>
      <c r="BA43" s="1134"/>
      <c r="BB43" s="1134"/>
      <c r="BC43" s="1134"/>
      <c r="BD43" s="1134"/>
      <c r="BE43" s="1124"/>
      <c r="BF43" s="1124"/>
      <c r="BG43" s="1124"/>
      <c r="BH43" s="1124"/>
      <c r="BI43" s="1125"/>
      <c r="BJ43" s="253"/>
      <c r="BK43" s="253"/>
      <c r="BL43" s="253"/>
      <c r="BM43" s="253"/>
      <c r="BN43" s="253"/>
      <c r="BO43" s="266"/>
      <c r="BP43" s="266"/>
      <c r="BQ43" s="263">
        <v>37</v>
      </c>
      <c r="BR43" s="264"/>
      <c r="BS43" s="1106"/>
      <c r="BT43" s="1107"/>
      <c r="BU43" s="1107"/>
      <c r="BV43" s="1107"/>
      <c r="BW43" s="1107"/>
      <c r="BX43" s="1107"/>
      <c r="BY43" s="1107"/>
      <c r="BZ43" s="1107"/>
      <c r="CA43" s="1107"/>
      <c r="CB43" s="1107"/>
      <c r="CC43" s="1107"/>
      <c r="CD43" s="1107"/>
      <c r="CE43" s="1107"/>
      <c r="CF43" s="1107"/>
      <c r="CG43" s="1108"/>
      <c r="CH43" s="1081"/>
      <c r="CI43" s="1082"/>
      <c r="CJ43" s="1082"/>
      <c r="CK43" s="1082"/>
      <c r="CL43" s="1083"/>
      <c r="CM43" s="1081"/>
      <c r="CN43" s="1082"/>
      <c r="CO43" s="1082"/>
      <c r="CP43" s="1082"/>
      <c r="CQ43" s="1083"/>
      <c r="CR43" s="1081"/>
      <c r="CS43" s="1082"/>
      <c r="CT43" s="1082"/>
      <c r="CU43" s="1082"/>
      <c r="CV43" s="1083"/>
      <c r="CW43" s="1081"/>
      <c r="CX43" s="1082"/>
      <c r="CY43" s="1082"/>
      <c r="CZ43" s="1082"/>
      <c r="DA43" s="1083"/>
      <c r="DB43" s="1081"/>
      <c r="DC43" s="1082"/>
      <c r="DD43" s="1082"/>
      <c r="DE43" s="1082"/>
      <c r="DF43" s="1083"/>
      <c r="DG43" s="1081"/>
      <c r="DH43" s="1082"/>
      <c r="DI43" s="1082"/>
      <c r="DJ43" s="1082"/>
      <c r="DK43" s="1083"/>
      <c r="DL43" s="1081"/>
      <c r="DM43" s="1082"/>
      <c r="DN43" s="1082"/>
      <c r="DO43" s="1082"/>
      <c r="DP43" s="1083"/>
      <c r="DQ43" s="1081"/>
      <c r="DR43" s="1082"/>
      <c r="DS43" s="1082"/>
      <c r="DT43" s="1082"/>
      <c r="DU43" s="1083"/>
      <c r="DV43" s="1084"/>
      <c r="DW43" s="1085"/>
      <c r="DX43" s="1085"/>
      <c r="DY43" s="1085"/>
      <c r="DZ43" s="1086"/>
      <c r="EA43" s="247"/>
    </row>
    <row r="44" spans="1:131" s="248" customFormat="1" ht="26.25" customHeight="1" x14ac:dyDescent="0.15">
      <c r="A44" s="262">
        <v>17</v>
      </c>
      <c r="B44" s="1129"/>
      <c r="C44" s="1130"/>
      <c r="D44" s="1130"/>
      <c r="E44" s="1130"/>
      <c r="F44" s="1130"/>
      <c r="G44" s="1130"/>
      <c r="H44" s="1130"/>
      <c r="I44" s="1130"/>
      <c r="J44" s="1130"/>
      <c r="K44" s="1130"/>
      <c r="L44" s="1130"/>
      <c r="M44" s="1130"/>
      <c r="N44" s="1130"/>
      <c r="O44" s="1130"/>
      <c r="P44" s="1131"/>
      <c r="Q44" s="1135"/>
      <c r="R44" s="1136"/>
      <c r="S44" s="1136"/>
      <c r="T44" s="1136"/>
      <c r="U44" s="1136"/>
      <c r="V44" s="1136"/>
      <c r="W44" s="1136"/>
      <c r="X44" s="1136"/>
      <c r="Y44" s="1136"/>
      <c r="Z44" s="1136"/>
      <c r="AA44" s="1136"/>
      <c r="AB44" s="1136"/>
      <c r="AC44" s="1136"/>
      <c r="AD44" s="1136"/>
      <c r="AE44" s="1137"/>
      <c r="AF44" s="1111"/>
      <c r="AG44" s="1112"/>
      <c r="AH44" s="1112"/>
      <c r="AI44" s="1112"/>
      <c r="AJ44" s="1113"/>
      <c r="AK44" s="1073"/>
      <c r="AL44" s="1064"/>
      <c r="AM44" s="1064"/>
      <c r="AN44" s="1064"/>
      <c r="AO44" s="1064"/>
      <c r="AP44" s="1064"/>
      <c r="AQ44" s="1064"/>
      <c r="AR44" s="1064"/>
      <c r="AS44" s="1064"/>
      <c r="AT44" s="1064"/>
      <c r="AU44" s="1064"/>
      <c r="AV44" s="1064"/>
      <c r="AW44" s="1064"/>
      <c r="AX44" s="1064"/>
      <c r="AY44" s="1064"/>
      <c r="AZ44" s="1134"/>
      <c r="BA44" s="1134"/>
      <c r="BB44" s="1134"/>
      <c r="BC44" s="1134"/>
      <c r="BD44" s="1134"/>
      <c r="BE44" s="1124"/>
      <c r="BF44" s="1124"/>
      <c r="BG44" s="1124"/>
      <c r="BH44" s="1124"/>
      <c r="BI44" s="1125"/>
      <c r="BJ44" s="253"/>
      <c r="BK44" s="253"/>
      <c r="BL44" s="253"/>
      <c r="BM44" s="253"/>
      <c r="BN44" s="253"/>
      <c r="BO44" s="266"/>
      <c r="BP44" s="266"/>
      <c r="BQ44" s="263">
        <v>38</v>
      </c>
      <c r="BR44" s="264"/>
      <c r="BS44" s="1106"/>
      <c r="BT44" s="1107"/>
      <c r="BU44" s="1107"/>
      <c r="BV44" s="1107"/>
      <c r="BW44" s="1107"/>
      <c r="BX44" s="1107"/>
      <c r="BY44" s="1107"/>
      <c r="BZ44" s="1107"/>
      <c r="CA44" s="1107"/>
      <c r="CB44" s="1107"/>
      <c r="CC44" s="1107"/>
      <c r="CD44" s="1107"/>
      <c r="CE44" s="1107"/>
      <c r="CF44" s="1107"/>
      <c r="CG44" s="1108"/>
      <c r="CH44" s="1081"/>
      <c r="CI44" s="1082"/>
      <c r="CJ44" s="1082"/>
      <c r="CK44" s="1082"/>
      <c r="CL44" s="1083"/>
      <c r="CM44" s="1081"/>
      <c r="CN44" s="1082"/>
      <c r="CO44" s="1082"/>
      <c r="CP44" s="1082"/>
      <c r="CQ44" s="1083"/>
      <c r="CR44" s="1081"/>
      <c r="CS44" s="1082"/>
      <c r="CT44" s="1082"/>
      <c r="CU44" s="1082"/>
      <c r="CV44" s="1083"/>
      <c r="CW44" s="1081"/>
      <c r="CX44" s="1082"/>
      <c r="CY44" s="1082"/>
      <c r="CZ44" s="1082"/>
      <c r="DA44" s="1083"/>
      <c r="DB44" s="1081"/>
      <c r="DC44" s="1082"/>
      <c r="DD44" s="1082"/>
      <c r="DE44" s="1082"/>
      <c r="DF44" s="1083"/>
      <c r="DG44" s="1081"/>
      <c r="DH44" s="1082"/>
      <c r="DI44" s="1082"/>
      <c r="DJ44" s="1082"/>
      <c r="DK44" s="1083"/>
      <c r="DL44" s="1081"/>
      <c r="DM44" s="1082"/>
      <c r="DN44" s="1082"/>
      <c r="DO44" s="1082"/>
      <c r="DP44" s="1083"/>
      <c r="DQ44" s="1081"/>
      <c r="DR44" s="1082"/>
      <c r="DS44" s="1082"/>
      <c r="DT44" s="1082"/>
      <c r="DU44" s="1083"/>
      <c r="DV44" s="1084"/>
      <c r="DW44" s="1085"/>
      <c r="DX44" s="1085"/>
      <c r="DY44" s="1085"/>
      <c r="DZ44" s="1086"/>
      <c r="EA44" s="247"/>
    </row>
    <row r="45" spans="1:131" s="248" customFormat="1" ht="26.25" customHeight="1" x14ac:dyDescent="0.15">
      <c r="A45" s="262">
        <v>18</v>
      </c>
      <c r="B45" s="1129"/>
      <c r="C45" s="1130"/>
      <c r="D45" s="1130"/>
      <c r="E45" s="1130"/>
      <c r="F45" s="1130"/>
      <c r="G45" s="1130"/>
      <c r="H45" s="1130"/>
      <c r="I45" s="1130"/>
      <c r="J45" s="1130"/>
      <c r="K45" s="1130"/>
      <c r="L45" s="1130"/>
      <c r="M45" s="1130"/>
      <c r="N45" s="1130"/>
      <c r="O45" s="1130"/>
      <c r="P45" s="1131"/>
      <c r="Q45" s="1135"/>
      <c r="R45" s="1136"/>
      <c r="S45" s="1136"/>
      <c r="T45" s="1136"/>
      <c r="U45" s="1136"/>
      <c r="V45" s="1136"/>
      <c r="W45" s="1136"/>
      <c r="X45" s="1136"/>
      <c r="Y45" s="1136"/>
      <c r="Z45" s="1136"/>
      <c r="AA45" s="1136"/>
      <c r="AB45" s="1136"/>
      <c r="AC45" s="1136"/>
      <c r="AD45" s="1136"/>
      <c r="AE45" s="1137"/>
      <c r="AF45" s="1111"/>
      <c r="AG45" s="1112"/>
      <c r="AH45" s="1112"/>
      <c r="AI45" s="1112"/>
      <c r="AJ45" s="1113"/>
      <c r="AK45" s="1073"/>
      <c r="AL45" s="1064"/>
      <c r="AM45" s="1064"/>
      <c r="AN45" s="1064"/>
      <c r="AO45" s="1064"/>
      <c r="AP45" s="1064"/>
      <c r="AQ45" s="1064"/>
      <c r="AR45" s="1064"/>
      <c r="AS45" s="1064"/>
      <c r="AT45" s="1064"/>
      <c r="AU45" s="1064"/>
      <c r="AV45" s="1064"/>
      <c r="AW45" s="1064"/>
      <c r="AX45" s="1064"/>
      <c r="AY45" s="1064"/>
      <c r="AZ45" s="1134"/>
      <c r="BA45" s="1134"/>
      <c r="BB45" s="1134"/>
      <c r="BC45" s="1134"/>
      <c r="BD45" s="1134"/>
      <c r="BE45" s="1124"/>
      <c r="BF45" s="1124"/>
      <c r="BG45" s="1124"/>
      <c r="BH45" s="1124"/>
      <c r="BI45" s="1125"/>
      <c r="BJ45" s="253"/>
      <c r="BK45" s="253"/>
      <c r="BL45" s="253"/>
      <c r="BM45" s="253"/>
      <c r="BN45" s="253"/>
      <c r="BO45" s="266"/>
      <c r="BP45" s="266"/>
      <c r="BQ45" s="263">
        <v>39</v>
      </c>
      <c r="BR45" s="264"/>
      <c r="BS45" s="1106"/>
      <c r="BT45" s="1107"/>
      <c r="BU45" s="1107"/>
      <c r="BV45" s="1107"/>
      <c r="BW45" s="1107"/>
      <c r="BX45" s="1107"/>
      <c r="BY45" s="1107"/>
      <c r="BZ45" s="1107"/>
      <c r="CA45" s="1107"/>
      <c r="CB45" s="1107"/>
      <c r="CC45" s="1107"/>
      <c r="CD45" s="1107"/>
      <c r="CE45" s="1107"/>
      <c r="CF45" s="1107"/>
      <c r="CG45" s="1108"/>
      <c r="CH45" s="1081"/>
      <c r="CI45" s="1082"/>
      <c r="CJ45" s="1082"/>
      <c r="CK45" s="1082"/>
      <c r="CL45" s="1083"/>
      <c r="CM45" s="1081"/>
      <c r="CN45" s="1082"/>
      <c r="CO45" s="1082"/>
      <c r="CP45" s="1082"/>
      <c r="CQ45" s="1083"/>
      <c r="CR45" s="1081"/>
      <c r="CS45" s="1082"/>
      <c r="CT45" s="1082"/>
      <c r="CU45" s="1082"/>
      <c r="CV45" s="1083"/>
      <c r="CW45" s="1081"/>
      <c r="CX45" s="1082"/>
      <c r="CY45" s="1082"/>
      <c r="CZ45" s="1082"/>
      <c r="DA45" s="1083"/>
      <c r="DB45" s="1081"/>
      <c r="DC45" s="1082"/>
      <c r="DD45" s="1082"/>
      <c r="DE45" s="1082"/>
      <c r="DF45" s="1083"/>
      <c r="DG45" s="1081"/>
      <c r="DH45" s="1082"/>
      <c r="DI45" s="1082"/>
      <c r="DJ45" s="1082"/>
      <c r="DK45" s="1083"/>
      <c r="DL45" s="1081"/>
      <c r="DM45" s="1082"/>
      <c r="DN45" s="1082"/>
      <c r="DO45" s="1082"/>
      <c r="DP45" s="1083"/>
      <c r="DQ45" s="1081"/>
      <c r="DR45" s="1082"/>
      <c r="DS45" s="1082"/>
      <c r="DT45" s="1082"/>
      <c r="DU45" s="1083"/>
      <c r="DV45" s="1084"/>
      <c r="DW45" s="1085"/>
      <c r="DX45" s="1085"/>
      <c r="DY45" s="1085"/>
      <c r="DZ45" s="1086"/>
      <c r="EA45" s="247"/>
    </row>
    <row r="46" spans="1:131" s="248" customFormat="1" ht="26.25" customHeight="1" x14ac:dyDescent="0.15">
      <c r="A46" s="262">
        <v>19</v>
      </c>
      <c r="B46" s="1129"/>
      <c r="C46" s="1130"/>
      <c r="D46" s="1130"/>
      <c r="E46" s="1130"/>
      <c r="F46" s="1130"/>
      <c r="G46" s="1130"/>
      <c r="H46" s="1130"/>
      <c r="I46" s="1130"/>
      <c r="J46" s="1130"/>
      <c r="K46" s="1130"/>
      <c r="L46" s="1130"/>
      <c r="M46" s="1130"/>
      <c r="N46" s="1130"/>
      <c r="O46" s="1130"/>
      <c r="P46" s="1131"/>
      <c r="Q46" s="1135"/>
      <c r="R46" s="1136"/>
      <c r="S46" s="1136"/>
      <c r="T46" s="1136"/>
      <c r="U46" s="1136"/>
      <c r="V46" s="1136"/>
      <c r="W46" s="1136"/>
      <c r="X46" s="1136"/>
      <c r="Y46" s="1136"/>
      <c r="Z46" s="1136"/>
      <c r="AA46" s="1136"/>
      <c r="AB46" s="1136"/>
      <c r="AC46" s="1136"/>
      <c r="AD46" s="1136"/>
      <c r="AE46" s="1137"/>
      <c r="AF46" s="1111"/>
      <c r="AG46" s="1112"/>
      <c r="AH46" s="1112"/>
      <c r="AI46" s="1112"/>
      <c r="AJ46" s="1113"/>
      <c r="AK46" s="1073"/>
      <c r="AL46" s="1064"/>
      <c r="AM46" s="1064"/>
      <c r="AN46" s="1064"/>
      <c r="AO46" s="1064"/>
      <c r="AP46" s="1064"/>
      <c r="AQ46" s="1064"/>
      <c r="AR46" s="1064"/>
      <c r="AS46" s="1064"/>
      <c r="AT46" s="1064"/>
      <c r="AU46" s="1064"/>
      <c r="AV46" s="1064"/>
      <c r="AW46" s="1064"/>
      <c r="AX46" s="1064"/>
      <c r="AY46" s="1064"/>
      <c r="AZ46" s="1134"/>
      <c r="BA46" s="1134"/>
      <c r="BB46" s="1134"/>
      <c r="BC46" s="1134"/>
      <c r="BD46" s="1134"/>
      <c r="BE46" s="1124"/>
      <c r="BF46" s="1124"/>
      <c r="BG46" s="1124"/>
      <c r="BH46" s="1124"/>
      <c r="BI46" s="1125"/>
      <c r="BJ46" s="253"/>
      <c r="BK46" s="253"/>
      <c r="BL46" s="253"/>
      <c r="BM46" s="253"/>
      <c r="BN46" s="253"/>
      <c r="BO46" s="266"/>
      <c r="BP46" s="266"/>
      <c r="BQ46" s="263">
        <v>40</v>
      </c>
      <c r="BR46" s="264"/>
      <c r="BS46" s="1106"/>
      <c r="BT46" s="1107"/>
      <c r="BU46" s="1107"/>
      <c r="BV46" s="1107"/>
      <c r="BW46" s="1107"/>
      <c r="BX46" s="1107"/>
      <c r="BY46" s="1107"/>
      <c r="BZ46" s="1107"/>
      <c r="CA46" s="1107"/>
      <c r="CB46" s="1107"/>
      <c r="CC46" s="1107"/>
      <c r="CD46" s="1107"/>
      <c r="CE46" s="1107"/>
      <c r="CF46" s="1107"/>
      <c r="CG46" s="1108"/>
      <c r="CH46" s="1081"/>
      <c r="CI46" s="1082"/>
      <c r="CJ46" s="1082"/>
      <c r="CK46" s="1082"/>
      <c r="CL46" s="1083"/>
      <c r="CM46" s="1081"/>
      <c r="CN46" s="1082"/>
      <c r="CO46" s="1082"/>
      <c r="CP46" s="1082"/>
      <c r="CQ46" s="1083"/>
      <c r="CR46" s="1081"/>
      <c r="CS46" s="1082"/>
      <c r="CT46" s="1082"/>
      <c r="CU46" s="1082"/>
      <c r="CV46" s="1083"/>
      <c r="CW46" s="1081"/>
      <c r="CX46" s="1082"/>
      <c r="CY46" s="1082"/>
      <c r="CZ46" s="1082"/>
      <c r="DA46" s="1083"/>
      <c r="DB46" s="1081"/>
      <c r="DC46" s="1082"/>
      <c r="DD46" s="1082"/>
      <c r="DE46" s="1082"/>
      <c r="DF46" s="1083"/>
      <c r="DG46" s="1081"/>
      <c r="DH46" s="1082"/>
      <c r="DI46" s="1082"/>
      <c r="DJ46" s="1082"/>
      <c r="DK46" s="1083"/>
      <c r="DL46" s="1081"/>
      <c r="DM46" s="1082"/>
      <c r="DN46" s="1082"/>
      <c r="DO46" s="1082"/>
      <c r="DP46" s="1083"/>
      <c r="DQ46" s="1081"/>
      <c r="DR46" s="1082"/>
      <c r="DS46" s="1082"/>
      <c r="DT46" s="1082"/>
      <c r="DU46" s="1083"/>
      <c r="DV46" s="1084"/>
      <c r="DW46" s="1085"/>
      <c r="DX46" s="1085"/>
      <c r="DY46" s="1085"/>
      <c r="DZ46" s="1086"/>
      <c r="EA46" s="247"/>
    </row>
    <row r="47" spans="1:131" s="248" customFormat="1" ht="26.25" customHeight="1" x14ac:dyDescent="0.15">
      <c r="A47" s="262">
        <v>20</v>
      </c>
      <c r="B47" s="1129"/>
      <c r="C47" s="1130"/>
      <c r="D47" s="1130"/>
      <c r="E47" s="1130"/>
      <c r="F47" s="1130"/>
      <c r="G47" s="1130"/>
      <c r="H47" s="1130"/>
      <c r="I47" s="1130"/>
      <c r="J47" s="1130"/>
      <c r="K47" s="1130"/>
      <c r="L47" s="1130"/>
      <c r="M47" s="1130"/>
      <c r="N47" s="1130"/>
      <c r="O47" s="1130"/>
      <c r="P47" s="1131"/>
      <c r="Q47" s="1135"/>
      <c r="R47" s="1136"/>
      <c r="S47" s="1136"/>
      <c r="T47" s="1136"/>
      <c r="U47" s="1136"/>
      <c r="V47" s="1136"/>
      <c r="W47" s="1136"/>
      <c r="X47" s="1136"/>
      <c r="Y47" s="1136"/>
      <c r="Z47" s="1136"/>
      <c r="AA47" s="1136"/>
      <c r="AB47" s="1136"/>
      <c r="AC47" s="1136"/>
      <c r="AD47" s="1136"/>
      <c r="AE47" s="1137"/>
      <c r="AF47" s="1111"/>
      <c r="AG47" s="1112"/>
      <c r="AH47" s="1112"/>
      <c r="AI47" s="1112"/>
      <c r="AJ47" s="1113"/>
      <c r="AK47" s="1073"/>
      <c r="AL47" s="1064"/>
      <c r="AM47" s="1064"/>
      <c r="AN47" s="1064"/>
      <c r="AO47" s="1064"/>
      <c r="AP47" s="1064"/>
      <c r="AQ47" s="1064"/>
      <c r="AR47" s="1064"/>
      <c r="AS47" s="1064"/>
      <c r="AT47" s="1064"/>
      <c r="AU47" s="1064"/>
      <c r="AV47" s="1064"/>
      <c r="AW47" s="1064"/>
      <c r="AX47" s="1064"/>
      <c r="AY47" s="1064"/>
      <c r="AZ47" s="1134"/>
      <c r="BA47" s="1134"/>
      <c r="BB47" s="1134"/>
      <c r="BC47" s="1134"/>
      <c r="BD47" s="1134"/>
      <c r="BE47" s="1124"/>
      <c r="BF47" s="1124"/>
      <c r="BG47" s="1124"/>
      <c r="BH47" s="1124"/>
      <c r="BI47" s="1125"/>
      <c r="BJ47" s="253"/>
      <c r="BK47" s="253"/>
      <c r="BL47" s="253"/>
      <c r="BM47" s="253"/>
      <c r="BN47" s="253"/>
      <c r="BO47" s="266"/>
      <c r="BP47" s="266"/>
      <c r="BQ47" s="263">
        <v>41</v>
      </c>
      <c r="BR47" s="264"/>
      <c r="BS47" s="1106"/>
      <c r="BT47" s="1107"/>
      <c r="BU47" s="1107"/>
      <c r="BV47" s="1107"/>
      <c r="BW47" s="1107"/>
      <c r="BX47" s="1107"/>
      <c r="BY47" s="1107"/>
      <c r="BZ47" s="1107"/>
      <c r="CA47" s="1107"/>
      <c r="CB47" s="1107"/>
      <c r="CC47" s="1107"/>
      <c r="CD47" s="1107"/>
      <c r="CE47" s="1107"/>
      <c r="CF47" s="1107"/>
      <c r="CG47" s="1108"/>
      <c r="CH47" s="1081"/>
      <c r="CI47" s="1082"/>
      <c r="CJ47" s="1082"/>
      <c r="CK47" s="1082"/>
      <c r="CL47" s="1083"/>
      <c r="CM47" s="1081"/>
      <c r="CN47" s="1082"/>
      <c r="CO47" s="1082"/>
      <c r="CP47" s="1082"/>
      <c r="CQ47" s="1083"/>
      <c r="CR47" s="1081"/>
      <c r="CS47" s="1082"/>
      <c r="CT47" s="1082"/>
      <c r="CU47" s="1082"/>
      <c r="CV47" s="1083"/>
      <c r="CW47" s="1081"/>
      <c r="CX47" s="1082"/>
      <c r="CY47" s="1082"/>
      <c r="CZ47" s="1082"/>
      <c r="DA47" s="1083"/>
      <c r="DB47" s="1081"/>
      <c r="DC47" s="1082"/>
      <c r="DD47" s="1082"/>
      <c r="DE47" s="1082"/>
      <c r="DF47" s="1083"/>
      <c r="DG47" s="1081"/>
      <c r="DH47" s="1082"/>
      <c r="DI47" s="1082"/>
      <c r="DJ47" s="1082"/>
      <c r="DK47" s="1083"/>
      <c r="DL47" s="1081"/>
      <c r="DM47" s="1082"/>
      <c r="DN47" s="1082"/>
      <c r="DO47" s="1082"/>
      <c r="DP47" s="1083"/>
      <c r="DQ47" s="1081"/>
      <c r="DR47" s="1082"/>
      <c r="DS47" s="1082"/>
      <c r="DT47" s="1082"/>
      <c r="DU47" s="1083"/>
      <c r="DV47" s="1084"/>
      <c r="DW47" s="1085"/>
      <c r="DX47" s="1085"/>
      <c r="DY47" s="1085"/>
      <c r="DZ47" s="1086"/>
      <c r="EA47" s="247"/>
    </row>
    <row r="48" spans="1:131" s="248" customFormat="1" ht="26.25" customHeight="1" x14ac:dyDescent="0.15">
      <c r="A48" s="262">
        <v>21</v>
      </c>
      <c r="B48" s="1129"/>
      <c r="C48" s="1130"/>
      <c r="D48" s="1130"/>
      <c r="E48" s="1130"/>
      <c r="F48" s="1130"/>
      <c r="G48" s="1130"/>
      <c r="H48" s="1130"/>
      <c r="I48" s="1130"/>
      <c r="J48" s="1130"/>
      <c r="K48" s="1130"/>
      <c r="L48" s="1130"/>
      <c r="M48" s="1130"/>
      <c r="N48" s="1130"/>
      <c r="O48" s="1130"/>
      <c r="P48" s="1131"/>
      <c r="Q48" s="1135"/>
      <c r="R48" s="1136"/>
      <c r="S48" s="1136"/>
      <c r="T48" s="1136"/>
      <c r="U48" s="1136"/>
      <c r="V48" s="1136"/>
      <c r="W48" s="1136"/>
      <c r="X48" s="1136"/>
      <c r="Y48" s="1136"/>
      <c r="Z48" s="1136"/>
      <c r="AA48" s="1136"/>
      <c r="AB48" s="1136"/>
      <c r="AC48" s="1136"/>
      <c r="AD48" s="1136"/>
      <c r="AE48" s="1137"/>
      <c r="AF48" s="1111"/>
      <c r="AG48" s="1112"/>
      <c r="AH48" s="1112"/>
      <c r="AI48" s="1112"/>
      <c r="AJ48" s="1113"/>
      <c r="AK48" s="1073"/>
      <c r="AL48" s="1064"/>
      <c r="AM48" s="1064"/>
      <c r="AN48" s="1064"/>
      <c r="AO48" s="1064"/>
      <c r="AP48" s="1064"/>
      <c r="AQ48" s="1064"/>
      <c r="AR48" s="1064"/>
      <c r="AS48" s="1064"/>
      <c r="AT48" s="1064"/>
      <c r="AU48" s="1064"/>
      <c r="AV48" s="1064"/>
      <c r="AW48" s="1064"/>
      <c r="AX48" s="1064"/>
      <c r="AY48" s="1064"/>
      <c r="AZ48" s="1134"/>
      <c r="BA48" s="1134"/>
      <c r="BB48" s="1134"/>
      <c r="BC48" s="1134"/>
      <c r="BD48" s="1134"/>
      <c r="BE48" s="1124"/>
      <c r="BF48" s="1124"/>
      <c r="BG48" s="1124"/>
      <c r="BH48" s="1124"/>
      <c r="BI48" s="1125"/>
      <c r="BJ48" s="253"/>
      <c r="BK48" s="253"/>
      <c r="BL48" s="253"/>
      <c r="BM48" s="253"/>
      <c r="BN48" s="253"/>
      <c r="BO48" s="266"/>
      <c r="BP48" s="266"/>
      <c r="BQ48" s="263">
        <v>42</v>
      </c>
      <c r="BR48" s="264"/>
      <c r="BS48" s="1106"/>
      <c r="BT48" s="1107"/>
      <c r="BU48" s="1107"/>
      <c r="BV48" s="1107"/>
      <c r="BW48" s="1107"/>
      <c r="BX48" s="1107"/>
      <c r="BY48" s="1107"/>
      <c r="BZ48" s="1107"/>
      <c r="CA48" s="1107"/>
      <c r="CB48" s="1107"/>
      <c r="CC48" s="1107"/>
      <c r="CD48" s="1107"/>
      <c r="CE48" s="1107"/>
      <c r="CF48" s="1107"/>
      <c r="CG48" s="1108"/>
      <c r="CH48" s="1081"/>
      <c r="CI48" s="1082"/>
      <c r="CJ48" s="1082"/>
      <c r="CK48" s="1082"/>
      <c r="CL48" s="1083"/>
      <c r="CM48" s="1081"/>
      <c r="CN48" s="1082"/>
      <c r="CO48" s="1082"/>
      <c r="CP48" s="1082"/>
      <c r="CQ48" s="1083"/>
      <c r="CR48" s="1081"/>
      <c r="CS48" s="1082"/>
      <c r="CT48" s="1082"/>
      <c r="CU48" s="1082"/>
      <c r="CV48" s="1083"/>
      <c r="CW48" s="1081"/>
      <c r="CX48" s="1082"/>
      <c r="CY48" s="1082"/>
      <c r="CZ48" s="1082"/>
      <c r="DA48" s="1083"/>
      <c r="DB48" s="1081"/>
      <c r="DC48" s="1082"/>
      <c r="DD48" s="1082"/>
      <c r="DE48" s="1082"/>
      <c r="DF48" s="1083"/>
      <c r="DG48" s="1081"/>
      <c r="DH48" s="1082"/>
      <c r="DI48" s="1082"/>
      <c r="DJ48" s="1082"/>
      <c r="DK48" s="1083"/>
      <c r="DL48" s="1081"/>
      <c r="DM48" s="1082"/>
      <c r="DN48" s="1082"/>
      <c r="DO48" s="1082"/>
      <c r="DP48" s="1083"/>
      <c r="DQ48" s="1081"/>
      <c r="DR48" s="1082"/>
      <c r="DS48" s="1082"/>
      <c r="DT48" s="1082"/>
      <c r="DU48" s="1083"/>
      <c r="DV48" s="1084"/>
      <c r="DW48" s="1085"/>
      <c r="DX48" s="1085"/>
      <c r="DY48" s="1085"/>
      <c r="DZ48" s="1086"/>
      <c r="EA48" s="247"/>
    </row>
    <row r="49" spans="1:131" s="248" customFormat="1" ht="26.25" customHeight="1" x14ac:dyDescent="0.15">
      <c r="A49" s="262">
        <v>22</v>
      </c>
      <c r="B49" s="1129"/>
      <c r="C49" s="1130"/>
      <c r="D49" s="1130"/>
      <c r="E49" s="1130"/>
      <c r="F49" s="1130"/>
      <c r="G49" s="1130"/>
      <c r="H49" s="1130"/>
      <c r="I49" s="1130"/>
      <c r="J49" s="1130"/>
      <c r="K49" s="1130"/>
      <c r="L49" s="1130"/>
      <c r="M49" s="1130"/>
      <c r="N49" s="1130"/>
      <c r="O49" s="1130"/>
      <c r="P49" s="1131"/>
      <c r="Q49" s="1135"/>
      <c r="R49" s="1136"/>
      <c r="S49" s="1136"/>
      <c r="T49" s="1136"/>
      <c r="U49" s="1136"/>
      <c r="V49" s="1136"/>
      <c r="W49" s="1136"/>
      <c r="X49" s="1136"/>
      <c r="Y49" s="1136"/>
      <c r="Z49" s="1136"/>
      <c r="AA49" s="1136"/>
      <c r="AB49" s="1136"/>
      <c r="AC49" s="1136"/>
      <c r="AD49" s="1136"/>
      <c r="AE49" s="1137"/>
      <c r="AF49" s="1111"/>
      <c r="AG49" s="1112"/>
      <c r="AH49" s="1112"/>
      <c r="AI49" s="1112"/>
      <c r="AJ49" s="1113"/>
      <c r="AK49" s="1073"/>
      <c r="AL49" s="1064"/>
      <c r="AM49" s="1064"/>
      <c r="AN49" s="1064"/>
      <c r="AO49" s="1064"/>
      <c r="AP49" s="1064"/>
      <c r="AQ49" s="1064"/>
      <c r="AR49" s="1064"/>
      <c r="AS49" s="1064"/>
      <c r="AT49" s="1064"/>
      <c r="AU49" s="1064"/>
      <c r="AV49" s="1064"/>
      <c r="AW49" s="1064"/>
      <c r="AX49" s="1064"/>
      <c r="AY49" s="1064"/>
      <c r="AZ49" s="1134"/>
      <c r="BA49" s="1134"/>
      <c r="BB49" s="1134"/>
      <c r="BC49" s="1134"/>
      <c r="BD49" s="1134"/>
      <c r="BE49" s="1124"/>
      <c r="BF49" s="1124"/>
      <c r="BG49" s="1124"/>
      <c r="BH49" s="1124"/>
      <c r="BI49" s="1125"/>
      <c r="BJ49" s="253"/>
      <c r="BK49" s="253"/>
      <c r="BL49" s="253"/>
      <c r="BM49" s="253"/>
      <c r="BN49" s="253"/>
      <c r="BO49" s="266"/>
      <c r="BP49" s="266"/>
      <c r="BQ49" s="263">
        <v>43</v>
      </c>
      <c r="BR49" s="264"/>
      <c r="BS49" s="1106"/>
      <c r="BT49" s="1107"/>
      <c r="BU49" s="1107"/>
      <c r="BV49" s="1107"/>
      <c r="BW49" s="1107"/>
      <c r="BX49" s="1107"/>
      <c r="BY49" s="1107"/>
      <c r="BZ49" s="1107"/>
      <c r="CA49" s="1107"/>
      <c r="CB49" s="1107"/>
      <c r="CC49" s="1107"/>
      <c r="CD49" s="1107"/>
      <c r="CE49" s="1107"/>
      <c r="CF49" s="1107"/>
      <c r="CG49" s="1108"/>
      <c r="CH49" s="1081"/>
      <c r="CI49" s="1082"/>
      <c r="CJ49" s="1082"/>
      <c r="CK49" s="1082"/>
      <c r="CL49" s="1083"/>
      <c r="CM49" s="1081"/>
      <c r="CN49" s="1082"/>
      <c r="CO49" s="1082"/>
      <c r="CP49" s="1082"/>
      <c r="CQ49" s="1083"/>
      <c r="CR49" s="1081"/>
      <c r="CS49" s="1082"/>
      <c r="CT49" s="1082"/>
      <c r="CU49" s="1082"/>
      <c r="CV49" s="1083"/>
      <c r="CW49" s="1081"/>
      <c r="CX49" s="1082"/>
      <c r="CY49" s="1082"/>
      <c r="CZ49" s="1082"/>
      <c r="DA49" s="1083"/>
      <c r="DB49" s="1081"/>
      <c r="DC49" s="1082"/>
      <c r="DD49" s="1082"/>
      <c r="DE49" s="1082"/>
      <c r="DF49" s="1083"/>
      <c r="DG49" s="1081"/>
      <c r="DH49" s="1082"/>
      <c r="DI49" s="1082"/>
      <c r="DJ49" s="1082"/>
      <c r="DK49" s="1083"/>
      <c r="DL49" s="1081"/>
      <c r="DM49" s="1082"/>
      <c r="DN49" s="1082"/>
      <c r="DO49" s="1082"/>
      <c r="DP49" s="1083"/>
      <c r="DQ49" s="1081"/>
      <c r="DR49" s="1082"/>
      <c r="DS49" s="1082"/>
      <c r="DT49" s="1082"/>
      <c r="DU49" s="1083"/>
      <c r="DV49" s="1084"/>
      <c r="DW49" s="1085"/>
      <c r="DX49" s="1085"/>
      <c r="DY49" s="1085"/>
      <c r="DZ49" s="1086"/>
      <c r="EA49" s="247"/>
    </row>
    <row r="50" spans="1:131" s="248" customFormat="1" ht="26.25" customHeight="1" x14ac:dyDescent="0.15">
      <c r="A50" s="262">
        <v>23</v>
      </c>
      <c r="B50" s="1129"/>
      <c r="C50" s="1130"/>
      <c r="D50" s="1130"/>
      <c r="E50" s="1130"/>
      <c r="F50" s="1130"/>
      <c r="G50" s="1130"/>
      <c r="H50" s="1130"/>
      <c r="I50" s="1130"/>
      <c r="J50" s="1130"/>
      <c r="K50" s="1130"/>
      <c r="L50" s="1130"/>
      <c r="M50" s="1130"/>
      <c r="N50" s="1130"/>
      <c r="O50" s="1130"/>
      <c r="P50" s="1131"/>
      <c r="Q50" s="1132"/>
      <c r="R50" s="1115"/>
      <c r="S50" s="1115"/>
      <c r="T50" s="1115"/>
      <c r="U50" s="1115"/>
      <c r="V50" s="1115"/>
      <c r="W50" s="1115"/>
      <c r="X50" s="1115"/>
      <c r="Y50" s="1115"/>
      <c r="Z50" s="1115"/>
      <c r="AA50" s="1115"/>
      <c r="AB50" s="1115"/>
      <c r="AC50" s="1115"/>
      <c r="AD50" s="1115"/>
      <c r="AE50" s="1133"/>
      <c r="AF50" s="1111"/>
      <c r="AG50" s="1112"/>
      <c r="AH50" s="1112"/>
      <c r="AI50" s="1112"/>
      <c r="AJ50" s="1113"/>
      <c r="AK50" s="1114"/>
      <c r="AL50" s="1115"/>
      <c r="AM50" s="1115"/>
      <c r="AN50" s="1115"/>
      <c r="AO50" s="1115"/>
      <c r="AP50" s="1115"/>
      <c r="AQ50" s="1115"/>
      <c r="AR50" s="1115"/>
      <c r="AS50" s="1115"/>
      <c r="AT50" s="1115"/>
      <c r="AU50" s="1115"/>
      <c r="AV50" s="1115"/>
      <c r="AW50" s="1115"/>
      <c r="AX50" s="1115"/>
      <c r="AY50" s="1115"/>
      <c r="AZ50" s="1116"/>
      <c r="BA50" s="1116"/>
      <c r="BB50" s="1116"/>
      <c r="BC50" s="1116"/>
      <c r="BD50" s="1116"/>
      <c r="BE50" s="1124"/>
      <c r="BF50" s="1124"/>
      <c r="BG50" s="1124"/>
      <c r="BH50" s="1124"/>
      <c r="BI50" s="1125"/>
      <c r="BJ50" s="253"/>
      <c r="BK50" s="253"/>
      <c r="BL50" s="253"/>
      <c r="BM50" s="253"/>
      <c r="BN50" s="253"/>
      <c r="BO50" s="266"/>
      <c r="BP50" s="266"/>
      <c r="BQ50" s="263">
        <v>44</v>
      </c>
      <c r="BR50" s="264"/>
      <c r="BS50" s="1106"/>
      <c r="BT50" s="1107"/>
      <c r="BU50" s="1107"/>
      <c r="BV50" s="1107"/>
      <c r="BW50" s="1107"/>
      <c r="BX50" s="1107"/>
      <c r="BY50" s="1107"/>
      <c r="BZ50" s="1107"/>
      <c r="CA50" s="1107"/>
      <c r="CB50" s="1107"/>
      <c r="CC50" s="1107"/>
      <c r="CD50" s="1107"/>
      <c r="CE50" s="1107"/>
      <c r="CF50" s="1107"/>
      <c r="CG50" s="1108"/>
      <c r="CH50" s="1081"/>
      <c r="CI50" s="1082"/>
      <c r="CJ50" s="1082"/>
      <c r="CK50" s="1082"/>
      <c r="CL50" s="1083"/>
      <c r="CM50" s="1081"/>
      <c r="CN50" s="1082"/>
      <c r="CO50" s="1082"/>
      <c r="CP50" s="1082"/>
      <c r="CQ50" s="1083"/>
      <c r="CR50" s="1081"/>
      <c r="CS50" s="1082"/>
      <c r="CT50" s="1082"/>
      <c r="CU50" s="1082"/>
      <c r="CV50" s="1083"/>
      <c r="CW50" s="1081"/>
      <c r="CX50" s="1082"/>
      <c r="CY50" s="1082"/>
      <c r="CZ50" s="1082"/>
      <c r="DA50" s="1083"/>
      <c r="DB50" s="1081"/>
      <c r="DC50" s="1082"/>
      <c r="DD50" s="1082"/>
      <c r="DE50" s="1082"/>
      <c r="DF50" s="1083"/>
      <c r="DG50" s="1081"/>
      <c r="DH50" s="1082"/>
      <c r="DI50" s="1082"/>
      <c r="DJ50" s="1082"/>
      <c r="DK50" s="1083"/>
      <c r="DL50" s="1081"/>
      <c r="DM50" s="1082"/>
      <c r="DN50" s="1082"/>
      <c r="DO50" s="1082"/>
      <c r="DP50" s="1083"/>
      <c r="DQ50" s="1081"/>
      <c r="DR50" s="1082"/>
      <c r="DS50" s="1082"/>
      <c r="DT50" s="1082"/>
      <c r="DU50" s="1083"/>
      <c r="DV50" s="1084"/>
      <c r="DW50" s="1085"/>
      <c r="DX50" s="1085"/>
      <c r="DY50" s="1085"/>
      <c r="DZ50" s="1086"/>
      <c r="EA50" s="247"/>
    </row>
    <row r="51" spans="1:131" s="248" customFormat="1" ht="26.25" customHeight="1" x14ac:dyDescent="0.15">
      <c r="A51" s="262">
        <v>24</v>
      </c>
      <c r="B51" s="1129"/>
      <c r="C51" s="1130"/>
      <c r="D51" s="1130"/>
      <c r="E51" s="1130"/>
      <c r="F51" s="1130"/>
      <c r="G51" s="1130"/>
      <c r="H51" s="1130"/>
      <c r="I51" s="1130"/>
      <c r="J51" s="1130"/>
      <c r="K51" s="1130"/>
      <c r="L51" s="1130"/>
      <c r="M51" s="1130"/>
      <c r="N51" s="1130"/>
      <c r="O51" s="1130"/>
      <c r="P51" s="1131"/>
      <c r="Q51" s="1132"/>
      <c r="R51" s="1115"/>
      <c r="S51" s="1115"/>
      <c r="T51" s="1115"/>
      <c r="U51" s="1115"/>
      <c r="V51" s="1115"/>
      <c r="W51" s="1115"/>
      <c r="X51" s="1115"/>
      <c r="Y51" s="1115"/>
      <c r="Z51" s="1115"/>
      <c r="AA51" s="1115"/>
      <c r="AB51" s="1115"/>
      <c r="AC51" s="1115"/>
      <c r="AD51" s="1115"/>
      <c r="AE51" s="1133"/>
      <c r="AF51" s="1111"/>
      <c r="AG51" s="1112"/>
      <c r="AH51" s="1112"/>
      <c r="AI51" s="1112"/>
      <c r="AJ51" s="1113"/>
      <c r="AK51" s="1114"/>
      <c r="AL51" s="1115"/>
      <c r="AM51" s="1115"/>
      <c r="AN51" s="1115"/>
      <c r="AO51" s="1115"/>
      <c r="AP51" s="1115"/>
      <c r="AQ51" s="1115"/>
      <c r="AR51" s="1115"/>
      <c r="AS51" s="1115"/>
      <c r="AT51" s="1115"/>
      <c r="AU51" s="1115"/>
      <c r="AV51" s="1115"/>
      <c r="AW51" s="1115"/>
      <c r="AX51" s="1115"/>
      <c r="AY51" s="1115"/>
      <c r="AZ51" s="1116"/>
      <c r="BA51" s="1116"/>
      <c r="BB51" s="1116"/>
      <c r="BC51" s="1116"/>
      <c r="BD51" s="1116"/>
      <c r="BE51" s="1124"/>
      <c r="BF51" s="1124"/>
      <c r="BG51" s="1124"/>
      <c r="BH51" s="1124"/>
      <c r="BI51" s="1125"/>
      <c r="BJ51" s="253"/>
      <c r="BK51" s="253"/>
      <c r="BL51" s="253"/>
      <c r="BM51" s="253"/>
      <c r="BN51" s="253"/>
      <c r="BO51" s="266"/>
      <c r="BP51" s="266"/>
      <c r="BQ51" s="263">
        <v>45</v>
      </c>
      <c r="BR51" s="264"/>
      <c r="BS51" s="1106"/>
      <c r="BT51" s="1107"/>
      <c r="BU51" s="1107"/>
      <c r="BV51" s="1107"/>
      <c r="BW51" s="1107"/>
      <c r="BX51" s="1107"/>
      <c r="BY51" s="1107"/>
      <c r="BZ51" s="1107"/>
      <c r="CA51" s="1107"/>
      <c r="CB51" s="1107"/>
      <c r="CC51" s="1107"/>
      <c r="CD51" s="1107"/>
      <c r="CE51" s="1107"/>
      <c r="CF51" s="1107"/>
      <c r="CG51" s="1108"/>
      <c r="CH51" s="1081"/>
      <c r="CI51" s="1082"/>
      <c r="CJ51" s="1082"/>
      <c r="CK51" s="1082"/>
      <c r="CL51" s="1083"/>
      <c r="CM51" s="1081"/>
      <c r="CN51" s="1082"/>
      <c r="CO51" s="1082"/>
      <c r="CP51" s="1082"/>
      <c r="CQ51" s="1083"/>
      <c r="CR51" s="1081"/>
      <c r="CS51" s="1082"/>
      <c r="CT51" s="1082"/>
      <c r="CU51" s="1082"/>
      <c r="CV51" s="1083"/>
      <c r="CW51" s="1081"/>
      <c r="CX51" s="1082"/>
      <c r="CY51" s="1082"/>
      <c r="CZ51" s="1082"/>
      <c r="DA51" s="1083"/>
      <c r="DB51" s="1081"/>
      <c r="DC51" s="1082"/>
      <c r="DD51" s="1082"/>
      <c r="DE51" s="1082"/>
      <c r="DF51" s="1083"/>
      <c r="DG51" s="1081"/>
      <c r="DH51" s="1082"/>
      <c r="DI51" s="1082"/>
      <c r="DJ51" s="1082"/>
      <c r="DK51" s="1083"/>
      <c r="DL51" s="1081"/>
      <c r="DM51" s="1082"/>
      <c r="DN51" s="1082"/>
      <c r="DO51" s="1082"/>
      <c r="DP51" s="1083"/>
      <c r="DQ51" s="1081"/>
      <c r="DR51" s="1082"/>
      <c r="DS51" s="1082"/>
      <c r="DT51" s="1082"/>
      <c r="DU51" s="1083"/>
      <c r="DV51" s="1084"/>
      <c r="DW51" s="1085"/>
      <c r="DX51" s="1085"/>
      <c r="DY51" s="1085"/>
      <c r="DZ51" s="1086"/>
      <c r="EA51" s="247"/>
    </row>
    <row r="52" spans="1:131" s="248" customFormat="1" ht="26.25" customHeight="1" x14ac:dyDescent="0.15">
      <c r="A52" s="262">
        <v>25</v>
      </c>
      <c r="B52" s="1129"/>
      <c r="C52" s="1130"/>
      <c r="D52" s="1130"/>
      <c r="E52" s="1130"/>
      <c r="F52" s="1130"/>
      <c r="G52" s="1130"/>
      <c r="H52" s="1130"/>
      <c r="I52" s="1130"/>
      <c r="J52" s="1130"/>
      <c r="K52" s="1130"/>
      <c r="L52" s="1130"/>
      <c r="M52" s="1130"/>
      <c r="N52" s="1130"/>
      <c r="O52" s="1130"/>
      <c r="P52" s="1131"/>
      <c r="Q52" s="1132"/>
      <c r="R52" s="1115"/>
      <c r="S52" s="1115"/>
      <c r="T52" s="1115"/>
      <c r="U52" s="1115"/>
      <c r="V52" s="1115"/>
      <c r="W52" s="1115"/>
      <c r="X52" s="1115"/>
      <c r="Y52" s="1115"/>
      <c r="Z52" s="1115"/>
      <c r="AA52" s="1115"/>
      <c r="AB52" s="1115"/>
      <c r="AC52" s="1115"/>
      <c r="AD52" s="1115"/>
      <c r="AE52" s="1133"/>
      <c r="AF52" s="1111"/>
      <c r="AG52" s="1112"/>
      <c r="AH52" s="1112"/>
      <c r="AI52" s="1112"/>
      <c r="AJ52" s="1113"/>
      <c r="AK52" s="1114"/>
      <c r="AL52" s="1115"/>
      <c r="AM52" s="1115"/>
      <c r="AN52" s="1115"/>
      <c r="AO52" s="1115"/>
      <c r="AP52" s="1115"/>
      <c r="AQ52" s="1115"/>
      <c r="AR52" s="1115"/>
      <c r="AS52" s="1115"/>
      <c r="AT52" s="1115"/>
      <c r="AU52" s="1115"/>
      <c r="AV52" s="1115"/>
      <c r="AW52" s="1115"/>
      <c r="AX52" s="1115"/>
      <c r="AY52" s="1115"/>
      <c r="AZ52" s="1116"/>
      <c r="BA52" s="1116"/>
      <c r="BB52" s="1116"/>
      <c r="BC52" s="1116"/>
      <c r="BD52" s="1116"/>
      <c r="BE52" s="1124"/>
      <c r="BF52" s="1124"/>
      <c r="BG52" s="1124"/>
      <c r="BH52" s="1124"/>
      <c r="BI52" s="1125"/>
      <c r="BJ52" s="253"/>
      <c r="BK52" s="253"/>
      <c r="BL52" s="253"/>
      <c r="BM52" s="253"/>
      <c r="BN52" s="253"/>
      <c r="BO52" s="266"/>
      <c r="BP52" s="266"/>
      <c r="BQ52" s="263">
        <v>46</v>
      </c>
      <c r="BR52" s="264"/>
      <c r="BS52" s="1106"/>
      <c r="BT52" s="1107"/>
      <c r="BU52" s="1107"/>
      <c r="BV52" s="1107"/>
      <c r="BW52" s="1107"/>
      <c r="BX52" s="1107"/>
      <c r="BY52" s="1107"/>
      <c r="BZ52" s="1107"/>
      <c r="CA52" s="1107"/>
      <c r="CB52" s="1107"/>
      <c r="CC52" s="1107"/>
      <c r="CD52" s="1107"/>
      <c r="CE52" s="1107"/>
      <c r="CF52" s="1107"/>
      <c r="CG52" s="1108"/>
      <c r="CH52" s="1081"/>
      <c r="CI52" s="1082"/>
      <c r="CJ52" s="1082"/>
      <c r="CK52" s="1082"/>
      <c r="CL52" s="1083"/>
      <c r="CM52" s="1081"/>
      <c r="CN52" s="1082"/>
      <c r="CO52" s="1082"/>
      <c r="CP52" s="1082"/>
      <c r="CQ52" s="1083"/>
      <c r="CR52" s="1081"/>
      <c r="CS52" s="1082"/>
      <c r="CT52" s="1082"/>
      <c r="CU52" s="1082"/>
      <c r="CV52" s="1083"/>
      <c r="CW52" s="1081"/>
      <c r="CX52" s="1082"/>
      <c r="CY52" s="1082"/>
      <c r="CZ52" s="1082"/>
      <c r="DA52" s="1083"/>
      <c r="DB52" s="1081"/>
      <c r="DC52" s="1082"/>
      <c r="DD52" s="1082"/>
      <c r="DE52" s="1082"/>
      <c r="DF52" s="1083"/>
      <c r="DG52" s="1081"/>
      <c r="DH52" s="1082"/>
      <c r="DI52" s="1082"/>
      <c r="DJ52" s="1082"/>
      <c r="DK52" s="1083"/>
      <c r="DL52" s="1081"/>
      <c r="DM52" s="1082"/>
      <c r="DN52" s="1082"/>
      <c r="DO52" s="1082"/>
      <c r="DP52" s="1083"/>
      <c r="DQ52" s="1081"/>
      <c r="DR52" s="1082"/>
      <c r="DS52" s="1082"/>
      <c r="DT52" s="1082"/>
      <c r="DU52" s="1083"/>
      <c r="DV52" s="1084"/>
      <c r="DW52" s="1085"/>
      <c r="DX52" s="1085"/>
      <c r="DY52" s="1085"/>
      <c r="DZ52" s="1086"/>
      <c r="EA52" s="247"/>
    </row>
    <row r="53" spans="1:131" s="248" customFormat="1" ht="26.25" customHeight="1" x14ac:dyDescent="0.15">
      <c r="A53" s="262">
        <v>26</v>
      </c>
      <c r="B53" s="1129"/>
      <c r="C53" s="1130"/>
      <c r="D53" s="1130"/>
      <c r="E53" s="1130"/>
      <c r="F53" s="1130"/>
      <c r="G53" s="1130"/>
      <c r="H53" s="1130"/>
      <c r="I53" s="1130"/>
      <c r="J53" s="1130"/>
      <c r="K53" s="1130"/>
      <c r="L53" s="1130"/>
      <c r="M53" s="1130"/>
      <c r="N53" s="1130"/>
      <c r="O53" s="1130"/>
      <c r="P53" s="1131"/>
      <c r="Q53" s="1132"/>
      <c r="R53" s="1115"/>
      <c r="S53" s="1115"/>
      <c r="T53" s="1115"/>
      <c r="U53" s="1115"/>
      <c r="V53" s="1115"/>
      <c r="W53" s="1115"/>
      <c r="X53" s="1115"/>
      <c r="Y53" s="1115"/>
      <c r="Z53" s="1115"/>
      <c r="AA53" s="1115"/>
      <c r="AB53" s="1115"/>
      <c r="AC53" s="1115"/>
      <c r="AD53" s="1115"/>
      <c r="AE53" s="1133"/>
      <c r="AF53" s="1111"/>
      <c r="AG53" s="1112"/>
      <c r="AH53" s="1112"/>
      <c r="AI53" s="1112"/>
      <c r="AJ53" s="1113"/>
      <c r="AK53" s="1114"/>
      <c r="AL53" s="1115"/>
      <c r="AM53" s="1115"/>
      <c r="AN53" s="1115"/>
      <c r="AO53" s="1115"/>
      <c r="AP53" s="1115"/>
      <c r="AQ53" s="1115"/>
      <c r="AR53" s="1115"/>
      <c r="AS53" s="1115"/>
      <c r="AT53" s="1115"/>
      <c r="AU53" s="1115"/>
      <c r="AV53" s="1115"/>
      <c r="AW53" s="1115"/>
      <c r="AX53" s="1115"/>
      <c r="AY53" s="1115"/>
      <c r="AZ53" s="1116"/>
      <c r="BA53" s="1116"/>
      <c r="BB53" s="1116"/>
      <c r="BC53" s="1116"/>
      <c r="BD53" s="1116"/>
      <c r="BE53" s="1124"/>
      <c r="BF53" s="1124"/>
      <c r="BG53" s="1124"/>
      <c r="BH53" s="1124"/>
      <c r="BI53" s="1125"/>
      <c r="BJ53" s="253"/>
      <c r="BK53" s="253"/>
      <c r="BL53" s="253"/>
      <c r="BM53" s="253"/>
      <c r="BN53" s="253"/>
      <c r="BO53" s="266"/>
      <c r="BP53" s="266"/>
      <c r="BQ53" s="263">
        <v>47</v>
      </c>
      <c r="BR53" s="264"/>
      <c r="BS53" s="1106"/>
      <c r="BT53" s="1107"/>
      <c r="BU53" s="1107"/>
      <c r="BV53" s="1107"/>
      <c r="BW53" s="1107"/>
      <c r="BX53" s="1107"/>
      <c r="BY53" s="1107"/>
      <c r="BZ53" s="1107"/>
      <c r="CA53" s="1107"/>
      <c r="CB53" s="1107"/>
      <c r="CC53" s="1107"/>
      <c r="CD53" s="1107"/>
      <c r="CE53" s="1107"/>
      <c r="CF53" s="1107"/>
      <c r="CG53" s="1108"/>
      <c r="CH53" s="1081"/>
      <c r="CI53" s="1082"/>
      <c r="CJ53" s="1082"/>
      <c r="CK53" s="1082"/>
      <c r="CL53" s="1083"/>
      <c r="CM53" s="1081"/>
      <c r="CN53" s="1082"/>
      <c r="CO53" s="1082"/>
      <c r="CP53" s="1082"/>
      <c r="CQ53" s="1083"/>
      <c r="CR53" s="1081"/>
      <c r="CS53" s="1082"/>
      <c r="CT53" s="1082"/>
      <c r="CU53" s="1082"/>
      <c r="CV53" s="1083"/>
      <c r="CW53" s="1081"/>
      <c r="CX53" s="1082"/>
      <c r="CY53" s="1082"/>
      <c r="CZ53" s="1082"/>
      <c r="DA53" s="1083"/>
      <c r="DB53" s="1081"/>
      <c r="DC53" s="1082"/>
      <c r="DD53" s="1082"/>
      <c r="DE53" s="1082"/>
      <c r="DF53" s="1083"/>
      <c r="DG53" s="1081"/>
      <c r="DH53" s="1082"/>
      <c r="DI53" s="1082"/>
      <c r="DJ53" s="1082"/>
      <c r="DK53" s="1083"/>
      <c r="DL53" s="1081"/>
      <c r="DM53" s="1082"/>
      <c r="DN53" s="1082"/>
      <c r="DO53" s="1082"/>
      <c r="DP53" s="1083"/>
      <c r="DQ53" s="1081"/>
      <c r="DR53" s="1082"/>
      <c r="DS53" s="1082"/>
      <c r="DT53" s="1082"/>
      <c r="DU53" s="1083"/>
      <c r="DV53" s="1084"/>
      <c r="DW53" s="1085"/>
      <c r="DX53" s="1085"/>
      <c r="DY53" s="1085"/>
      <c r="DZ53" s="1086"/>
      <c r="EA53" s="247"/>
    </row>
    <row r="54" spans="1:131" s="248" customFormat="1" ht="26.25" customHeight="1" x14ac:dyDescent="0.15">
      <c r="A54" s="262">
        <v>27</v>
      </c>
      <c r="B54" s="1129"/>
      <c r="C54" s="1130"/>
      <c r="D54" s="1130"/>
      <c r="E54" s="1130"/>
      <c r="F54" s="1130"/>
      <c r="G54" s="1130"/>
      <c r="H54" s="1130"/>
      <c r="I54" s="1130"/>
      <c r="J54" s="1130"/>
      <c r="K54" s="1130"/>
      <c r="L54" s="1130"/>
      <c r="M54" s="1130"/>
      <c r="N54" s="1130"/>
      <c r="O54" s="1130"/>
      <c r="P54" s="1131"/>
      <c r="Q54" s="1132"/>
      <c r="R54" s="1115"/>
      <c r="S54" s="1115"/>
      <c r="T54" s="1115"/>
      <c r="U54" s="1115"/>
      <c r="V54" s="1115"/>
      <c r="W54" s="1115"/>
      <c r="X54" s="1115"/>
      <c r="Y54" s="1115"/>
      <c r="Z54" s="1115"/>
      <c r="AA54" s="1115"/>
      <c r="AB54" s="1115"/>
      <c r="AC54" s="1115"/>
      <c r="AD54" s="1115"/>
      <c r="AE54" s="1133"/>
      <c r="AF54" s="1111"/>
      <c r="AG54" s="1112"/>
      <c r="AH54" s="1112"/>
      <c r="AI54" s="1112"/>
      <c r="AJ54" s="1113"/>
      <c r="AK54" s="1114"/>
      <c r="AL54" s="1115"/>
      <c r="AM54" s="1115"/>
      <c r="AN54" s="1115"/>
      <c r="AO54" s="1115"/>
      <c r="AP54" s="1115"/>
      <c r="AQ54" s="1115"/>
      <c r="AR54" s="1115"/>
      <c r="AS54" s="1115"/>
      <c r="AT54" s="1115"/>
      <c r="AU54" s="1115"/>
      <c r="AV54" s="1115"/>
      <c r="AW54" s="1115"/>
      <c r="AX54" s="1115"/>
      <c r="AY54" s="1115"/>
      <c r="AZ54" s="1116"/>
      <c r="BA54" s="1116"/>
      <c r="BB54" s="1116"/>
      <c r="BC54" s="1116"/>
      <c r="BD54" s="1116"/>
      <c r="BE54" s="1124"/>
      <c r="BF54" s="1124"/>
      <c r="BG54" s="1124"/>
      <c r="BH54" s="1124"/>
      <c r="BI54" s="1125"/>
      <c r="BJ54" s="253"/>
      <c r="BK54" s="253"/>
      <c r="BL54" s="253"/>
      <c r="BM54" s="253"/>
      <c r="BN54" s="253"/>
      <c r="BO54" s="266"/>
      <c r="BP54" s="266"/>
      <c r="BQ54" s="263">
        <v>48</v>
      </c>
      <c r="BR54" s="264"/>
      <c r="BS54" s="1106"/>
      <c r="BT54" s="1107"/>
      <c r="BU54" s="1107"/>
      <c r="BV54" s="1107"/>
      <c r="BW54" s="1107"/>
      <c r="BX54" s="1107"/>
      <c r="BY54" s="1107"/>
      <c r="BZ54" s="1107"/>
      <c r="CA54" s="1107"/>
      <c r="CB54" s="1107"/>
      <c r="CC54" s="1107"/>
      <c r="CD54" s="1107"/>
      <c r="CE54" s="1107"/>
      <c r="CF54" s="1107"/>
      <c r="CG54" s="1108"/>
      <c r="CH54" s="1081"/>
      <c r="CI54" s="1082"/>
      <c r="CJ54" s="1082"/>
      <c r="CK54" s="1082"/>
      <c r="CL54" s="1083"/>
      <c r="CM54" s="1081"/>
      <c r="CN54" s="1082"/>
      <c r="CO54" s="1082"/>
      <c r="CP54" s="1082"/>
      <c r="CQ54" s="1083"/>
      <c r="CR54" s="1081"/>
      <c r="CS54" s="1082"/>
      <c r="CT54" s="1082"/>
      <c r="CU54" s="1082"/>
      <c r="CV54" s="1083"/>
      <c r="CW54" s="1081"/>
      <c r="CX54" s="1082"/>
      <c r="CY54" s="1082"/>
      <c r="CZ54" s="1082"/>
      <c r="DA54" s="1083"/>
      <c r="DB54" s="1081"/>
      <c r="DC54" s="1082"/>
      <c r="DD54" s="1082"/>
      <c r="DE54" s="1082"/>
      <c r="DF54" s="1083"/>
      <c r="DG54" s="1081"/>
      <c r="DH54" s="1082"/>
      <c r="DI54" s="1082"/>
      <c r="DJ54" s="1082"/>
      <c r="DK54" s="1083"/>
      <c r="DL54" s="1081"/>
      <c r="DM54" s="1082"/>
      <c r="DN54" s="1082"/>
      <c r="DO54" s="1082"/>
      <c r="DP54" s="1083"/>
      <c r="DQ54" s="1081"/>
      <c r="DR54" s="1082"/>
      <c r="DS54" s="1082"/>
      <c r="DT54" s="1082"/>
      <c r="DU54" s="1083"/>
      <c r="DV54" s="1084"/>
      <c r="DW54" s="1085"/>
      <c r="DX54" s="1085"/>
      <c r="DY54" s="1085"/>
      <c r="DZ54" s="1086"/>
      <c r="EA54" s="247"/>
    </row>
    <row r="55" spans="1:131" s="248" customFormat="1" ht="26.25" customHeight="1" x14ac:dyDescent="0.15">
      <c r="A55" s="262">
        <v>28</v>
      </c>
      <c r="B55" s="1129"/>
      <c r="C55" s="1130"/>
      <c r="D55" s="1130"/>
      <c r="E55" s="1130"/>
      <c r="F55" s="1130"/>
      <c r="G55" s="1130"/>
      <c r="H55" s="1130"/>
      <c r="I55" s="1130"/>
      <c r="J55" s="1130"/>
      <c r="K55" s="1130"/>
      <c r="L55" s="1130"/>
      <c r="M55" s="1130"/>
      <c r="N55" s="1130"/>
      <c r="O55" s="1130"/>
      <c r="P55" s="1131"/>
      <c r="Q55" s="1132"/>
      <c r="R55" s="1115"/>
      <c r="S55" s="1115"/>
      <c r="T55" s="1115"/>
      <c r="U55" s="1115"/>
      <c r="V55" s="1115"/>
      <c r="W55" s="1115"/>
      <c r="X55" s="1115"/>
      <c r="Y55" s="1115"/>
      <c r="Z55" s="1115"/>
      <c r="AA55" s="1115"/>
      <c r="AB55" s="1115"/>
      <c r="AC55" s="1115"/>
      <c r="AD55" s="1115"/>
      <c r="AE55" s="1133"/>
      <c r="AF55" s="1111"/>
      <c r="AG55" s="1112"/>
      <c r="AH55" s="1112"/>
      <c r="AI55" s="1112"/>
      <c r="AJ55" s="1113"/>
      <c r="AK55" s="1114"/>
      <c r="AL55" s="1115"/>
      <c r="AM55" s="1115"/>
      <c r="AN55" s="1115"/>
      <c r="AO55" s="1115"/>
      <c r="AP55" s="1115"/>
      <c r="AQ55" s="1115"/>
      <c r="AR55" s="1115"/>
      <c r="AS55" s="1115"/>
      <c r="AT55" s="1115"/>
      <c r="AU55" s="1115"/>
      <c r="AV55" s="1115"/>
      <c r="AW55" s="1115"/>
      <c r="AX55" s="1115"/>
      <c r="AY55" s="1115"/>
      <c r="AZ55" s="1116"/>
      <c r="BA55" s="1116"/>
      <c r="BB55" s="1116"/>
      <c r="BC55" s="1116"/>
      <c r="BD55" s="1116"/>
      <c r="BE55" s="1124"/>
      <c r="BF55" s="1124"/>
      <c r="BG55" s="1124"/>
      <c r="BH55" s="1124"/>
      <c r="BI55" s="1125"/>
      <c r="BJ55" s="253"/>
      <c r="BK55" s="253"/>
      <c r="BL55" s="253"/>
      <c r="BM55" s="253"/>
      <c r="BN55" s="253"/>
      <c r="BO55" s="266"/>
      <c r="BP55" s="266"/>
      <c r="BQ55" s="263">
        <v>49</v>
      </c>
      <c r="BR55" s="264"/>
      <c r="BS55" s="1106"/>
      <c r="BT55" s="1107"/>
      <c r="BU55" s="1107"/>
      <c r="BV55" s="1107"/>
      <c r="BW55" s="1107"/>
      <c r="BX55" s="1107"/>
      <c r="BY55" s="1107"/>
      <c r="BZ55" s="1107"/>
      <c r="CA55" s="1107"/>
      <c r="CB55" s="1107"/>
      <c r="CC55" s="1107"/>
      <c r="CD55" s="1107"/>
      <c r="CE55" s="1107"/>
      <c r="CF55" s="1107"/>
      <c r="CG55" s="1108"/>
      <c r="CH55" s="1081"/>
      <c r="CI55" s="1082"/>
      <c r="CJ55" s="1082"/>
      <c r="CK55" s="1082"/>
      <c r="CL55" s="1083"/>
      <c r="CM55" s="1081"/>
      <c r="CN55" s="1082"/>
      <c r="CO55" s="1082"/>
      <c r="CP55" s="1082"/>
      <c r="CQ55" s="1083"/>
      <c r="CR55" s="1081"/>
      <c r="CS55" s="1082"/>
      <c r="CT55" s="1082"/>
      <c r="CU55" s="1082"/>
      <c r="CV55" s="1083"/>
      <c r="CW55" s="1081"/>
      <c r="CX55" s="1082"/>
      <c r="CY55" s="1082"/>
      <c r="CZ55" s="1082"/>
      <c r="DA55" s="1083"/>
      <c r="DB55" s="1081"/>
      <c r="DC55" s="1082"/>
      <c r="DD55" s="1082"/>
      <c r="DE55" s="1082"/>
      <c r="DF55" s="1083"/>
      <c r="DG55" s="1081"/>
      <c r="DH55" s="1082"/>
      <c r="DI55" s="1082"/>
      <c r="DJ55" s="1082"/>
      <c r="DK55" s="1083"/>
      <c r="DL55" s="1081"/>
      <c r="DM55" s="1082"/>
      <c r="DN55" s="1082"/>
      <c r="DO55" s="1082"/>
      <c r="DP55" s="1083"/>
      <c r="DQ55" s="1081"/>
      <c r="DR55" s="1082"/>
      <c r="DS55" s="1082"/>
      <c r="DT55" s="1082"/>
      <c r="DU55" s="1083"/>
      <c r="DV55" s="1084"/>
      <c r="DW55" s="1085"/>
      <c r="DX55" s="1085"/>
      <c r="DY55" s="1085"/>
      <c r="DZ55" s="1086"/>
      <c r="EA55" s="247"/>
    </row>
    <row r="56" spans="1:131" s="248" customFormat="1" ht="26.25" customHeight="1" x14ac:dyDescent="0.15">
      <c r="A56" s="262">
        <v>29</v>
      </c>
      <c r="B56" s="1129"/>
      <c r="C56" s="1130"/>
      <c r="D56" s="1130"/>
      <c r="E56" s="1130"/>
      <c r="F56" s="1130"/>
      <c r="G56" s="1130"/>
      <c r="H56" s="1130"/>
      <c r="I56" s="1130"/>
      <c r="J56" s="1130"/>
      <c r="K56" s="1130"/>
      <c r="L56" s="1130"/>
      <c r="M56" s="1130"/>
      <c r="N56" s="1130"/>
      <c r="O56" s="1130"/>
      <c r="P56" s="1131"/>
      <c r="Q56" s="1132"/>
      <c r="R56" s="1115"/>
      <c r="S56" s="1115"/>
      <c r="T56" s="1115"/>
      <c r="U56" s="1115"/>
      <c r="V56" s="1115"/>
      <c r="W56" s="1115"/>
      <c r="X56" s="1115"/>
      <c r="Y56" s="1115"/>
      <c r="Z56" s="1115"/>
      <c r="AA56" s="1115"/>
      <c r="AB56" s="1115"/>
      <c r="AC56" s="1115"/>
      <c r="AD56" s="1115"/>
      <c r="AE56" s="1133"/>
      <c r="AF56" s="1111"/>
      <c r="AG56" s="1112"/>
      <c r="AH56" s="1112"/>
      <c r="AI56" s="1112"/>
      <c r="AJ56" s="1113"/>
      <c r="AK56" s="1114"/>
      <c r="AL56" s="1115"/>
      <c r="AM56" s="1115"/>
      <c r="AN56" s="1115"/>
      <c r="AO56" s="1115"/>
      <c r="AP56" s="1115"/>
      <c r="AQ56" s="1115"/>
      <c r="AR56" s="1115"/>
      <c r="AS56" s="1115"/>
      <c r="AT56" s="1115"/>
      <c r="AU56" s="1115"/>
      <c r="AV56" s="1115"/>
      <c r="AW56" s="1115"/>
      <c r="AX56" s="1115"/>
      <c r="AY56" s="1115"/>
      <c r="AZ56" s="1116"/>
      <c r="BA56" s="1116"/>
      <c r="BB56" s="1116"/>
      <c r="BC56" s="1116"/>
      <c r="BD56" s="1116"/>
      <c r="BE56" s="1124"/>
      <c r="BF56" s="1124"/>
      <c r="BG56" s="1124"/>
      <c r="BH56" s="1124"/>
      <c r="BI56" s="1125"/>
      <c r="BJ56" s="253"/>
      <c r="BK56" s="253"/>
      <c r="BL56" s="253"/>
      <c r="BM56" s="253"/>
      <c r="BN56" s="253"/>
      <c r="BO56" s="266"/>
      <c r="BP56" s="266"/>
      <c r="BQ56" s="263">
        <v>50</v>
      </c>
      <c r="BR56" s="264"/>
      <c r="BS56" s="1106"/>
      <c r="BT56" s="1107"/>
      <c r="BU56" s="1107"/>
      <c r="BV56" s="1107"/>
      <c r="BW56" s="1107"/>
      <c r="BX56" s="1107"/>
      <c r="BY56" s="1107"/>
      <c r="BZ56" s="1107"/>
      <c r="CA56" s="1107"/>
      <c r="CB56" s="1107"/>
      <c r="CC56" s="1107"/>
      <c r="CD56" s="1107"/>
      <c r="CE56" s="1107"/>
      <c r="CF56" s="1107"/>
      <c r="CG56" s="1108"/>
      <c r="CH56" s="1081"/>
      <c r="CI56" s="1082"/>
      <c r="CJ56" s="1082"/>
      <c r="CK56" s="1082"/>
      <c r="CL56" s="1083"/>
      <c r="CM56" s="1081"/>
      <c r="CN56" s="1082"/>
      <c r="CO56" s="1082"/>
      <c r="CP56" s="1082"/>
      <c r="CQ56" s="1083"/>
      <c r="CR56" s="1081"/>
      <c r="CS56" s="1082"/>
      <c r="CT56" s="1082"/>
      <c r="CU56" s="1082"/>
      <c r="CV56" s="1083"/>
      <c r="CW56" s="1081"/>
      <c r="CX56" s="1082"/>
      <c r="CY56" s="1082"/>
      <c r="CZ56" s="1082"/>
      <c r="DA56" s="1083"/>
      <c r="DB56" s="1081"/>
      <c r="DC56" s="1082"/>
      <c r="DD56" s="1082"/>
      <c r="DE56" s="1082"/>
      <c r="DF56" s="1083"/>
      <c r="DG56" s="1081"/>
      <c r="DH56" s="1082"/>
      <c r="DI56" s="1082"/>
      <c r="DJ56" s="1082"/>
      <c r="DK56" s="1083"/>
      <c r="DL56" s="1081"/>
      <c r="DM56" s="1082"/>
      <c r="DN56" s="1082"/>
      <c r="DO56" s="1082"/>
      <c r="DP56" s="1083"/>
      <c r="DQ56" s="1081"/>
      <c r="DR56" s="1082"/>
      <c r="DS56" s="1082"/>
      <c r="DT56" s="1082"/>
      <c r="DU56" s="1083"/>
      <c r="DV56" s="1084"/>
      <c r="DW56" s="1085"/>
      <c r="DX56" s="1085"/>
      <c r="DY56" s="1085"/>
      <c r="DZ56" s="1086"/>
      <c r="EA56" s="247"/>
    </row>
    <row r="57" spans="1:131" s="248" customFormat="1" ht="26.25" customHeight="1" x14ac:dyDescent="0.15">
      <c r="A57" s="262">
        <v>30</v>
      </c>
      <c r="B57" s="1129"/>
      <c r="C57" s="1130"/>
      <c r="D57" s="1130"/>
      <c r="E57" s="1130"/>
      <c r="F57" s="1130"/>
      <c r="G57" s="1130"/>
      <c r="H57" s="1130"/>
      <c r="I57" s="1130"/>
      <c r="J57" s="1130"/>
      <c r="K57" s="1130"/>
      <c r="L57" s="1130"/>
      <c r="M57" s="1130"/>
      <c r="N57" s="1130"/>
      <c r="O57" s="1130"/>
      <c r="P57" s="1131"/>
      <c r="Q57" s="1132"/>
      <c r="R57" s="1115"/>
      <c r="S57" s="1115"/>
      <c r="T57" s="1115"/>
      <c r="U57" s="1115"/>
      <c r="V57" s="1115"/>
      <c r="W57" s="1115"/>
      <c r="X57" s="1115"/>
      <c r="Y57" s="1115"/>
      <c r="Z57" s="1115"/>
      <c r="AA57" s="1115"/>
      <c r="AB57" s="1115"/>
      <c r="AC57" s="1115"/>
      <c r="AD57" s="1115"/>
      <c r="AE57" s="1133"/>
      <c r="AF57" s="1111"/>
      <c r="AG57" s="1112"/>
      <c r="AH57" s="1112"/>
      <c r="AI57" s="1112"/>
      <c r="AJ57" s="1113"/>
      <c r="AK57" s="1114"/>
      <c r="AL57" s="1115"/>
      <c r="AM57" s="1115"/>
      <c r="AN57" s="1115"/>
      <c r="AO57" s="1115"/>
      <c r="AP57" s="1115"/>
      <c r="AQ57" s="1115"/>
      <c r="AR57" s="1115"/>
      <c r="AS57" s="1115"/>
      <c r="AT57" s="1115"/>
      <c r="AU57" s="1115"/>
      <c r="AV57" s="1115"/>
      <c r="AW57" s="1115"/>
      <c r="AX57" s="1115"/>
      <c r="AY57" s="1115"/>
      <c r="AZ57" s="1116"/>
      <c r="BA57" s="1116"/>
      <c r="BB57" s="1116"/>
      <c r="BC57" s="1116"/>
      <c r="BD57" s="1116"/>
      <c r="BE57" s="1124"/>
      <c r="BF57" s="1124"/>
      <c r="BG57" s="1124"/>
      <c r="BH57" s="1124"/>
      <c r="BI57" s="1125"/>
      <c r="BJ57" s="253"/>
      <c r="BK57" s="253"/>
      <c r="BL57" s="253"/>
      <c r="BM57" s="253"/>
      <c r="BN57" s="253"/>
      <c r="BO57" s="266"/>
      <c r="BP57" s="266"/>
      <c r="BQ57" s="263">
        <v>51</v>
      </c>
      <c r="BR57" s="264"/>
      <c r="BS57" s="1106"/>
      <c r="BT57" s="1107"/>
      <c r="BU57" s="1107"/>
      <c r="BV57" s="1107"/>
      <c r="BW57" s="1107"/>
      <c r="BX57" s="1107"/>
      <c r="BY57" s="1107"/>
      <c r="BZ57" s="1107"/>
      <c r="CA57" s="1107"/>
      <c r="CB57" s="1107"/>
      <c r="CC57" s="1107"/>
      <c r="CD57" s="1107"/>
      <c r="CE57" s="1107"/>
      <c r="CF57" s="1107"/>
      <c r="CG57" s="1108"/>
      <c r="CH57" s="1081"/>
      <c r="CI57" s="1082"/>
      <c r="CJ57" s="1082"/>
      <c r="CK57" s="1082"/>
      <c r="CL57" s="1083"/>
      <c r="CM57" s="1081"/>
      <c r="CN57" s="1082"/>
      <c r="CO57" s="1082"/>
      <c r="CP57" s="1082"/>
      <c r="CQ57" s="1083"/>
      <c r="CR57" s="1081"/>
      <c r="CS57" s="1082"/>
      <c r="CT57" s="1082"/>
      <c r="CU57" s="1082"/>
      <c r="CV57" s="1083"/>
      <c r="CW57" s="1081"/>
      <c r="CX57" s="1082"/>
      <c r="CY57" s="1082"/>
      <c r="CZ57" s="1082"/>
      <c r="DA57" s="1083"/>
      <c r="DB57" s="1081"/>
      <c r="DC57" s="1082"/>
      <c r="DD57" s="1082"/>
      <c r="DE57" s="1082"/>
      <c r="DF57" s="1083"/>
      <c r="DG57" s="1081"/>
      <c r="DH57" s="1082"/>
      <c r="DI57" s="1082"/>
      <c r="DJ57" s="1082"/>
      <c r="DK57" s="1083"/>
      <c r="DL57" s="1081"/>
      <c r="DM57" s="1082"/>
      <c r="DN57" s="1082"/>
      <c r="DO57" s="1082"/>
      <c r="DP57" s="1083"/>
      <c r="DQ57" s="1081"/>
      <c r="DR57" s="1082"/>
      <c r="DS57" s="1082"/>
      <c r="DT57" s="1082"/>
      <c r="DU57" s="1083"/>
      <c r="DV57" s="1084"/>
      <c r="DW57" s="1085"/>
      <c r="DX57" s="1085"/>
      <c r="DY57" s="1085"/>
      <c r="DZ57" s="1086"/>
      <c r="EA57" s="247"/>
    </row>
    <row r="58" spans="1:131" s="248" customFormat="1" ht="26.25" customHeight="1" x14ac:dyDescent="0.15">
      <c r="A58" s="262">
        <v>31</v>
      </c>
      <c r="B58" s="1129"/>
      <c r="C58" s="1130"/>
      <c r="D58" s="1130"/>
      <c r="E58" s="1130"/>
      <c r="F58" s="1130"/>
      <c r="G58" s="1130"/>
      <c r="H58" s="1130"/>
      <c r="I58" s="1130"/>
      <c r="J58" s="1130"/>
      <c r="K58" s="1130"/>
      <c r="L58" s="1130"/>
      <c r="M58" s="1130"/>
      <c r="N58" s="1130"/>
      <c r="O58" s="1130"/>
      <c r="P58" s="1131"/>
      <c r="Q58" s="1132"/>
      <c r="R58" s="1115"/>
      <c r="S58" s="1115"/>
      <c r="T58" s="1115"/>
      <c r="U58" s="1115"/>
      <c r="V58" s="1115"/>
      <c r="W58" s="1115"/>
      <c r="X58" s="1115"/>
      <c r="Y58" s="1115"/>
      <c r="Z58" s="1115"/>
      <c r="AA58" s="1115"/>
      <c r="AB58" s="1115"/>
      <c r="AC58" s="1115"/>
      <c r="AD58" s="1115"/>
      <c r="AE58" s="1133"/>
      <c r="AF58" s="1111"/>
      <c r="AG58" s="1112"/>
      <c r="AH58" s="1112"/>
      <c r="AI58" s="1112"/>
      <c r="AJ58" s="1113"/>
      <c r="AK58" s="1114"/>
      <c r="AL58" s="1115"/>
      <c r="AM58" s="1115"/>
      <c r="AN58" s="1115"/>
      <c r="AO58" s="1115"/>
      <c r="AP58" s="1115"/>
      <c r="AQ58" s="1115"/>
      <c r="AR58" s="1115"/>
      <c r="AS58" s="1115"/>
      <c r="AT58" s="1115"/>
      <c r="AU58" s="1115"/>
      <c r="AV58" s="1115"/>
      <c r="AW58" s="1115"/>
      <c r="AX58" s="1115"/>
      <c r="AY58" s="1115"/>
      <c r="AZ58" s="1116"/>
      <c r="BA58" s="1116"/>
      <c r="BB58" s="1116"/>
      <c r="BC58" s="1116"/>
      <c r="BD58" s="1116"/>
      <c r="BE58" s="1124"/>
      <c r="BF58" s="1124"/>
      <c r="BG58" s="1124"/>
      <c r="BH58" s="1124"/>
      <c r="BI58" s="1125"/>
      <c r="BJ58" s="253"/>
      <c r="BK58" s="253"/>
      <c r="BL58" s="253"/>
      <c r="BM58" s="253"/>
      <c r="BN58" s="253"/>
      <c r="BO58" s="266"/>
      <c r="BP58" s="266"/>
      <c r="BQ58" s="263">
        <v>52</v>
      </c>
      <c r="BR58" s="264"/>
      <c r="BS58" s="1106"/>
      <c r="BT58" s="1107"/>
      <c r="BU58" s="1107"/>
      <c r="BV58" s="1107"/>
      <c r="BW58" s="1107"/>
      <c r="BX58" s="1107"/>
      <c r="BY58" s="1107"/>
      <c r="BZ58" s="1107"/>
      <c r="CA58" s="1107"/>
      <c r="CB58" s="1107"/>
      <c r="CC58" s="1107"/>
      <c r="CD58" s="1107"/>
      <c r="CE58" s="1107"/>
      <c r="CF58" s="1107"/>
      <c r="CG58" s="1108"/>
      <c r="CH58" s="1081"/>
      <c r="CI58" s="1082"/>
      <c r="CJ58" s="1082"/>
      <c r="CK58" s="1082"/>
      <c r="CL58" s="1083"/>
      <c r="CM58" s="1081"/>
      <c r="CN58" s="1082"/>
      <c r="CO58" s="1082"/>
      <c r="CP58" s="1082"/>
      <c r="CQ58" s="1083"/>
      <c r="CR58" s="1081"/>
      <c r="CS58" s="1082"/>
      <c r="CT58" s="1082"/>
      <c r="CU58" s="1082"/>
      <c r="CV58" s="1083"/>
      <c r="CW58" s="1081"/>
      <c r="CX58" s="1082"/>
      <c r="CY58" s="1082"/>
      <c r="CZ58" s="1082"/>
      <c r="DA58" s="1083"/>
      <c r="DB58" s="1081"/>
      <c r="DC58" s="1082"/>
      <c r="DD58" s="1082"/>
      <c r="DE58" s="1082"/>
      <c r="DF58" s="1083"/>
      <c r="DG58" s="1081"/>
      <c r="DH58" s="1082"/>
      <c r="DI58" s="1082"/>
      <c r="DJ58" s="1082"/>
      <c r="DK58" s="1083"/>
      <c r="DL58" s="1081"/>
      <c r="DM58" s="1082"/>
      <c r="DN58" s="1082"/>
      <c r="DO58" s="1082"/>
      <c r="DP58" s="1083"/>
      <c r="DQ58" s="1081"/>
      <c r="DR58" s="1082"/>
      <c r="DS58" s="1082"/>
      <c r="DT58" s="1082"/>
      <c r="DU58" s="1083"/>
      <c r="DV58" s="1084"/>
      <c r="DW58" s="1085"/>
      <c r="DX58" s="1085"/>
      <c r="DY58" s="1085"/>
      <c r="DZ58" s="1086"/>
      <c r="EA58" s="247"/>
    </row>
    <row r="59" spans="1:131" s="248" customFormat="1" ht="26.25" customHeight="1" x14ac:dyDescent="0.15">
      <c r="A59" s="262">
        <v>32</v>
      </c>
      <c r="B59" s="1129"/>
      <c r="C59" s="1130"/>
      <c r="D59" s="1130"/>
      <c r="E59" s="1130"/>
      <c r="F59" s="1130"/>
      <c r="G59" s="1130"/>
      <c r="H59" s="1130"/>
      <c r="I59" s="1130"/>
      <c r="J59" s="1130"/>
      <c r="K59" s="1130"/>
      <c r="L59" s="1130"/>
      <c r="M59" s="1130"/>
      <c r="N59" s="1130"/>
      <c r="O59" s="1130"/>
      <c r="P59" s="1131"/>
      <c r="Q59" s="1132"/>
      <c r="R59" s="1115"/>
      <c r="S59" s="1115"/>
      <c r="T59" s="1115"/>
      <c r="U59" s="1115"/>
      <c r="V59" s="1115"/>
      <c r="W59" s="1115"/>
      <c r="X59" s="1115"/>
      <c r="Y59" s="1115"/>
      <c r="Z59" s="1115"/>
      <c r="AA59" s="1115"/>
      <c r="AB59" s="1115"/>
      <c r="AC59" s="1115"/>
      <c r="AD59" s="1115"/>
      <c r="AE59" s="1133"/>
      <c r="AF59" s="1111"/>
      <c r="AG59" s="1112"/>
      <c r="AH59" s="1112"/>
      <c r="AI59" s="1112"/>
      <c r="AJ59" s="1113"/>
      <c r="AK59" s="1114"/>
      <c r="AL59" s="1115"/>
      <c r="AM59" s="1115"/>
      <c r="AN59" s="1115"/>
      <c r="AO59" s="1115"/>
      <c r="AP59" s="1115"/>
      <c r="AQ59" s="1115"/>
      <c r="AR59" s="1115"/>
      <c r="AS59" s="1115"/>
      <c r="AT59" s="1115"/>
      <c r="AU59" s="1115"/>
      <c r="AV59" s="1115"/>
      <c r="AW59" s="1115"/>
      <c r="AX59" s="1115"/>
      <c r="AY59" s="1115"/>
      <c r="AZ59" s="1116"/>
      <c r="BA59" s="1116"/>
      <c r="BB59" s="1116"/>
      <c r="BC59" s="1116"/>
      <c r="BD59" s="1116"/>
      <c r="BE59" s="1124"/>
      <c r="BF59" s="1124"/>
      <c r="BG59" s="1124"/>
      <c r="BH59" s="1124"/>
      <c r="BI59" s="1125"/>
      <c r="BJ59" s="253"/>
      <c r="BK59" s="253"/>
      <c r="BL59" s="253"/>
      <c r="BM59" s="253"/>
      <c r="BN59" s="253"/>
      <c r="BO59" s="266"/>
      <c r="BP59" s="266"/>
      <c r="BQ59" s="263">
        <v>53</v>
      </c>
      <c r="BR59" s="264"/>
      <c r="BS59" s="1106"/>
      <c r="BT59" s="1107"/>
      <c r="BU59" s="1107"/>
      <c r="BV59" s="1107"/>
      <c r="BW59" s="1107"/>
      <c r="BX59" s="1107"/>
      <c r="BY59" s="1107"/>
      <c r="BZ59" s="1107"/>
      <c r="CA59" s="1107"/>
      <c r="CB59" s="1107"/>
      <c r="CC59" s="1107"/>
      <c r="CD59" s="1107"/>
      <c r="CE59" s="1107"/>
      <c r="CF59" s="1107"/>
      <c r="CG59" s="1108"/>
      <c r="CH59" s="1081"/>
      <c r="CI59" s="1082"/>
      <c r="CJ59" s="1082"/>
      <c r="CK59" s="1082"/>
      <c r="CL59" s="1083"/>
      <c r="CM59" s="1081"/>
      <c r="CN59" s="1082"/>
      <c r="CO59" s="1082"/>
      <c r="CP59" s="1082"/>
      <c r="CQ59" s="1083"/>
      <c r="CR59" s="1081"/>
      <c r="CS59" s="1082"/>
      <c r="CT59" s="1082"/>
      <c r="CU59" s="1082"/>
      <c r="CV59" s="1083"/>
      <c r="CW59" s="1081"/>
      <c r="CX59" s="1082"/>
      <c r="CY59" s="1082"/>
      <c r="CZ59" s="1082"/>
      <c r="DA59" s="1083"/>
      <c r="DB59" s="1081"/>
      <c r="DC59" s="1082"/>
      <c r="DD59" s="1082"/>
      <c r="DE59" s="1082"/>
      <c r="DF59" s="1083"/>
      <c r="DG59" s="1081"/>
      <c r="DH59" s="1082"/>
      <c r="DI59" s="1082"/>
      <c r="DJ59" s="1082"/>
      <c r="DK59" s="1083"/>
      <c r="DL59" s="1081"/>
      <c r="DM59" s="1082"/>
      <c r="DN59" s="1082"/>
      <c r="DO59" s="1082"/>
      <c r="DP59" s="1083"/>
      <c r="DQ59" s="1081"/>
      <c r="DR59" s="1082"/>
      <c r="DS59" s="1082"/>
      <c r="DT59" s="1082"/>
      <c r="DU59" s="1083"/>
      <c r="DV59" s="1084"/>
      <c r="DW59" s="1085"/>
      <c r="DX59" s="1085"/>
      <c r="DY59" s="1085"/>
      <c r="DZ59" s="1086"/>
      <c r="EA59" s="247"/>
    </row>
    <row r="60" spans="1:131" s="248" customFormat="1" ht="26.25" customHeight="1" x14ac:dyDescent="0.15">
      <c r="A60" s="262">
        <v>33</v>
      </c>
      <c r="B60" s="1129"/>
      <c r="C60" s="1130"/>
      <c r="D60" s="1130"/>
      <c r="E60" s="1130"/>
      <c r="F60" s="1130"/>
      <c r="G60" s="1130"/>
      <c r="H60" s="1130"/>
      <c r="I60" s="1130"/>
      <c r="J60" s="1130"/>
      <c r="K60" s="1130"/>
      <c r="L60" s="1130"/>
      <c r="M60" s="1130"/>
      <c r="N60" s="1130"/>
      <c r="O60" s="1130"/>
      <c r="P60" s="1131"/>
      <c r="Q60" s="1132"/>
      <c r="R60" s="1115"/>
      <c r="S60" s="1115"/>
      <c r="T60" s="1115"/>
      <c r="U60" s="1115"/>
      <c r="V60" s="1115"/>
      <c r="W60" s="1115"/>
      <c r="X60" s="1115"/>
      <c r="Y60" s="1115"/>
      <c r="Z60" s="1115"/>
      <c r="AA60" s="1115"/>
      <c r="AB60" s="1115"/>
      <c r="AC60" s="1115"/>
      <c r="AD60" s="1115"/>
      <c r="AE60" s="1133"/>
      <c r="AF60" s="1111"/>
      <c r="AG60" s="1112"/>
      <c r="AH60" s="1112"/>
      <c r="AI60" s="1112"/>
      <c r="AJ60" s="1113"/>
      <c r="AK60" s="1114"/>
      <c r="AL60" s="1115"/>
      <c r="AM60" s="1115"/>
      <c r="AN60" s="1115"/>
      <c r="AO60" s="1115"/>
      <c r="AP60" s="1115"/>
      <c r="AQ60" s="1115"/>
      <c r="AR60" s="1115"/>
      <c r="AS60" s="1115"/>
      <c r="AT60" s="1115"/>
      <c r="AU60" s="1115"/>
      <c r="AV60" s="1115"/>
      <c r="AW60" s="1115"/>
      <c r="AX60" s="1115"/>
      <c r="AY60" s="1115"/>
      <c r="AZ60" s="1116"/>
      <c r="BA60" s="1116"/>
      <c r="BB60" s="1116"/>
      <c r="BC60" s="1116"/>
      <c r="BD60" s="1116"/>
      <c r="BE60" s="1124"/>
      <c r="BF60" s="1124"/>
      <c r="BG60" s="1124"/>
      <c r="BH60" s="1124"/>
      <c r="BI60" s="1125"/>
      <c r="BJ60" s="253"/>
      <c r="BK60" s="253"/>
      <c r="BL60" s="253"/>
      <c r="BM60" s="253"/>
      <c r="BN60" s="253"/>
      <c r="BO60" s="266"/>
      <c r="BP60" s="266"/>
      <c r="BQ60" s="263">
        <v>54</v>
      </c>
      <c r="BR60" s="264"/>
      <c r="BS60" s="1106"/>
      <c r="BT60" s="1107"/>
      <c r="BU60" s="1107"/>
      <c r="BV60" s="1107"/>
      <c r="BW60" s="1107"/>
      <c r="BX60" s="1107"/>
      <c r="BY60" s="1107"/>
      <c r="BZ60" s="1107"/>
      <c r="CA60" s="1107"/>
      <c r="CB60" s="1107"/>
      <c r="CC60" s="1107"/>
      <c r="CD60" s="1107"/>
      <c r="CE60" s="1107"/>
      <c r="CF60" s="1107"/>
      <c r="CG60" s="1108"/>
      <c r="CH60" s="1081"/>
      <c r="CI60" s="1082"/>
      <c r="CJ60" s="1082"/>
      <c r="CK60" s="1082"/>
      <c r="CL60" s="1083"/>
      <c r="CM60" s="1081"/>
      <c r="CN60" s="1082"/>
      <c r="CO60" s="1082"/>
      <c r="CP60" s="1082"/>
      <c r="CQ60" s="1083"/>
      <c r="CR60" s="1081"/>
      <c r="CS60" s="1082"/>
      <c r="CT60" s="1082"/>
      <c r="CU60" s="1082"/>
      <c r="CV60" s="1083"/>
      <c r="CW60" s="1081"/>
      <c r="CX60" s="1082"/>
      <c r="CY60" s="1082"/>
      <c r="CZ60" s="1082"/>
      <c r="DA60" s="1083"/>
      <c r="DB60" s="1081"/>
      <c r="DC60" s="1082"/>
      <c r="DD60" s="1082"/>
      <c r="DE60" s="1082"/>
      <c r="DF60" s="1083"/>
      <c r="DG60" s="1081"/>
      <c r="DH60" s="1082"/>
      <c r="DI60" s="1082"/>
      <c r="DJ60" s="1082"/>
      <c r="DK60" s="1083"/>
      <c r="DL60" s="1081"/>
      <c r="DM60" s="1082"/>
      <c r="DN60" s="1082"/>
      <c r="DO60" s="1082"/>
      <c r="DP60" s="1083"/>
      <c r="DQ60" s="1081"/>
      <c r="DR60" s="1082"/>
      <c r="DS60" s="1082"/>
      <c r="DT60" s="1082"/>
      <c r="DU60" s="1083"/>
      <c r="DV60" s="1084"/>
      <c r="DW60" s="1085"/>
      <c r="DX60" s="1085"/>
      <c r="DY60" s="1085"/>
      <c r="DZ60" s="1086"/>
      <c r="EA60" s="247"/>
    </row>
    <row r="61" spans="1:131" s="248" customFormat="1" ht="26.25" customHeight="1" thickBot="1" x14ac:dyDescent="0.2">
      <c r="A61" s="262">
        <v>34</v>
      </c>
      <c r="B61" s="1129"/>
      <c r="C61" s="1130"/>
      <c r="D61" s="1130"/>
      <c r="E61" s="1130"/>
      <c r="F61" s="1130"/>
      <c r="G61" s="1130"/>
      <c r="H61" s="1130"/>
      <c r="I61" s="1130"/>
      <c r="J61" s="1130"/>
      <c r="K61" s="1130"/>
      <c r="L61" s="1130"/>
      <c r="M61" s="1130"/>
      <c r="N61" s="1130"/>
      <c r="O61" s="1130"/>
      <c r="P61" s="1131"/>
      <c r="Q61" s="1132"/>
      <c r="R61" s="1115"/>
      <c r="S61" s="1115"/>
      <c r="T61" s="1115"/>
      <c r="U61" s="1115"/>
      <c r="V61" s="1115"/>
      <c r="W61" s="1115"/>
      <c r="X61" s="1115"/>
      <c r="Y61" s="1115"/>
      <c r="Z61" s="1115"/>
      <c r="AA61" s="1115"/>
      <c r="AB61" s="1115"/>
      <c r="AC61" s="1115"/>
      <c r="AD61" s="1115"/>
      <c r="AE61" s="1133"/>
      <c r="AF61" s="1111"/>
      <c r="AG61" s="1112"/>
      <c r="AH61" s="1112"/>
      <c r="AI61" s="1112"/>
      <c r="AJ61" s="1113"/>
      <c r="AK61" s="1114"/>
      <c r="AL61" s="1115"/>
      <c r="AM61" s="1115"/>
      <c r="AN61" s="1115"/>
      <c r="AO61" s="1115"/>
      <c r="AP61" s="1115"/>
      <c r="AQ61" s="1115"/>
      <c r="AR61" s="1115"/>
      <c r="AS61" s="1115"/>
      <c r="AT61" s="1115"/>
      <c r="AU61" s="1115"/>
      <c r="AV61" s="1115"/>
      <c r="AW61" s="1115"/>
      <c r="AX61" s="1115"/>
      <c r="AY61" s="1115"/>
      <c r="AZ61" s="1116"/>
      <c r="BA61" s="1116"/>
      <c r="BB61" s="1116"/>
      <c r="BC61" s="1116"/>
      <c r="BD61" s="1116"/>
      <c r="BE61" s="1124"/>
      <c r="BF61" s="1124"/>
      <c r="BG61" s="1124"/>
      <c r="BH61" s="1124"/>
      <c r="BI61" s="1125"/>
      <c r="BJ61" s="253"/>
      <c r="BK61" s="253"/>
      <c r="BL61" s="253"/>
      <c r="BM61" s="253"/>
      <c r="BN61" s="253"/>
      <c r="BO61" s="266"/>
      <c r="BP61" s="266"/>
      <c r="BQ61" s="263">
        <v>55</v>
      </c>
      <c r="BR61" s="264"/>
      <c r="BS61" s="1106"/>
      <c r="BT61" s="1107"/>
      <c r="BU61" s="1107"/>
      <c r="BV61" s="1107"/>
      <c r="BW61" s="1107"/>
      <c r="BX61" s="1107"/>
      <c r="BY61" s="1107"/>
      <c r="BZ61" s="1107"/>
      <c r="CA61" s="1107"/>
      <c r="CB61" s="1107"/>
      <c r="CC61" s="1107"/>
      <c r="CD61" s="1107"/>
      <c r="CE61" s="1107"/>
      <c r="CF61" s="1107"/>
      <c r="CG61" s="1108"/>
      <c r="CH61" s="1081"/>
      <c r="CI61" s="1082"/>
      <c r="CJ61" s="1082"/>
      <c r="CK61" s="1082"/>
      <c r="CL61" s="1083"/>
      <c r="CM61" s="1081"/>
      <c r="CN61" s="1082"/>
      <c r="CO61" s="1082"/>
      <c r="CP61" s="1082"/>
      <c r="CQ61" s="1083"/>
      <c r="CR61" s="1081"/>
      <c r="CS61" s="1082"/>
      <c r="CT61" s="1082"/>
      <c r="CU61" s="1082"/>
      <c r="CV61" s="1083"/>
      <c r="CW61" s="1081"/>
      <c r="CX61" s="1082"/>
      <c r="CY61" s="1082"/>
      <c r="CZ61" s="1082"/>
      <c r="DA61" s="1083"/>
      <c r="DB61" s="1081"/>
      <c r="DC61" s="1082"/>
      <c r="DD61" s="1082"/>
      <c r="DE61" s="1082"/>
      <c r="DF61" s="1083"/>
      <c r="DG61" s="1081"/>
      <c r="DH61" s="1082"/>
      <c r="DI61" s="1082"/>
      <c r="DJ61" s="1082"/>
      <c r="DK61" s="1083"/>
      <c r="DL61" s="1081"/>
      <c r="DM61" s="1082"/>
      <c r="DN61" s="1082"/>
      <c r="DO61" s="1082"/>
      <c r="DP61" s="1083"/>
      <c r="DQ61" s="1081"/>
      <c r="DR61" s="1082"/>
      <c r="DS61" s="1082"/>
      <c r="DT61" s="1082"/>
      <c r="DU61" s="1083"/>
      <c r="DV61" s="1084"/>
      <c r="DW61" s="1085"/>
      <c r="DX61" s="1085"/>
      <c r="DY61" s="1085"/>
      <c r="DZ61" s="1086"/>
      <c r="EA61" s="247"/>
    </row>
    <row r="62" spans="1:131" s="248" customFormat="1" ht="26.25" customHeight="1" x14ac:dyDescent="0.15">
      <c r="A62" s="262">
        <v>35</v>
      </c>
      <c r="B62" s="1129"/>
      <c r="C62" s="1130"/>
      <c r="D62" s="1130"/>
      <c r="E62" s="1130"/>
      <c r="F62" s="1130"/>
      <c r="G62" s="1130"/>
      <c r="H62" s="1130"/>
      <c r="I62" s="1130"/>
      <c r="J62" s="1130"/>
      <c r="K62" s="1130"/>
      <c r="L62" s="1130"/>
      <c r="M62" s="1130"/>
      <c r="N62" s="1130"/>
      <c r="O62" s="1130"/>
      <c r="P62" s="1131"/>
      <c r="Q62" s="1132"/>
      <c r="R62" s="1115"/>
      <c r="S62" s="1115"/>
      <c r="T62" s="1115"/>
      <c r="U62" s="1115"/>
      <c r="V62" s="1115"/>
      <c r="W62" s="1115"/>
      <c r="X62" s="1115"/>
      <c r="Y62" s="1115"/>
      <c r="Z62" s="1115"/>
      <c r="AA62" s="1115"/>
      <c r="AB62" s="1115"/>
      <c r="AC62" s="1115"/>
      <c r="AD62" s="1115"/>
      <c r="AE62" s="1133"/>
      <c r="AF62" s="1111"/>
      <c r="AG62" s="1112"/>
      <c r="AH62" s="1112"/>
      <c r="AI62" s="1112"/>
      <c r="AJ62" s="1113"/>
      <c r="AK62" s="1114"/>
      <c r="AL62" s="1115"/>
      <c r="AM62" s="1115"/>
      <c r="AN62" s="1115"/>
      <c r="AO62" s="1115"/>
      <c r="AP62" s="1115"/>
      <c r="AQ62" s="1115"/>
      <c r="AR62" s="1115"/>
      <c r="AS62" s="1115"/>
      <c r="AT62" s="1115"/>
      <c r="AU62" s="1115"/>
      <c r="AV62" s="1115"/>
      <c r="AW62" s="1115"/>
      <c r="AX62" s="1115"/>
      <c r="AY62" s="1115"/>
      <c r="AZ62" s="1116"/>
      <c r="BA62" s="1116"/>
      <c r="BB62" s="1116"/>
      <c r="BC62" s="1116"/>
      <c r="BD62" s="1116"/>
      <c r="BE62" s="1124"/>
      <c r="BF62" s="1124"/>
      <c r="BG62" s="1124"/>
      <c r="BH62" s="1124"/>
      <c r="BI62" s="1125"/>
      <c r="BJ62" s="1126" t="s">
        <v>413</v>
      </c>
      <c r="BK62" s="1127"/>
      <c r="BL62" s="1127"/>
      <c r="BM62" s="1127"/>
      <c r="BN62" s="1128"/>
      <c r="BO62" s="266"/>
      <c r="BP62" s="266"/>
      <c r="BQ62" s="263">
        <v>56</v>
      </c>
      <c r="BR62" s="264"/>
      <c r="BS62" s="1106"/>
      <c r="BT62" s="1107"/>
      <c r="BU62" s="1107"/>
      <c r="BV62" s="1107"/>
      <c r="BW62" s="1107"/>
      <c r="BX62" s="1107"/>
      <c r="BY62" s="1107"/>
      <c r="BZ62" s="1107"/>
      <c r="CA62" s="1107"/>
      <c r="CB62" s="1107"/>
      <c r="CC62" s="1107"/>
      <c r="CD62" s="1107"/>
      <c r="CE62" s="1107"/>
      <c r="CF62" s="1107"/>
      <c r="CG62" s="1108"/>
      <c r="CH62" s="1081"/>
      <c r="CI62" s="1082"/>
      <c r="CJ62" s="1082"/>
      <c r="CK62" s="1082"/>
      <c r="CL62" s="1083"/>
      <c r="CM62" s="1081"/>
      <c r="CN62" s="1082"/>
      <c r="CO62" s="1082"/>
      <c r="CP62" s="1082"/>
      <c r="CQ62" s="1083"/>
      <c r="CR62" s="1081"/>
      <c r="CS62" s="1082"/>
      <c r="CT62" s="1082"/>
      <c r="CU62" s="1082"/>
      <c r="CV62" s="1083"/>
      <c r="CW62" s="1081"/>
      <c r="CX62" s="1082"/>
      <c r="CY62" s="1082"/>
      <c r="CZ62" s="1082"/>
      <c r="DA62" s="1083"/>
      <c r="DB62" s="1081"/>
      <c r="DC62" s="1082"/>
      <c r="DD62" s="1082"/>
      <c r="DE62" s="1082"/>
      <c r="DF62" s="1083"/>
      <c r="DG62" s="1081"/>
      <c r="DH62" s="1082"/>
      <c r="DI62" s="1082"/>
      <c r="DJ62" s="1082"/>
      <c r="DK62" s="1083"/>
      <c r="DL62" s="1081"/>
      <c r="DM62" s="1082"/>
      <c r="DN62" s="1082"/>
      <c r="DO62" s="1082"/>
      <c r="DP62" s="1083"/>
      <c r="DQ62" s="1081"/>
      <c r="DR62" s="1082"/>
      <c r="DS62" s="1082"/>
      <c r="DT62" s="1082"/>
      <c r="DU62" s="1083"/>
      <c r="DV62" s="1084"/>
      <c r="DW62" s="1085"/>
      <c r="DX62" s="1085"/>
      <c r="DY62" s="1085"/>
      <c r="DZ62" s="1086"/>
      <c r="EA62" s="247"/>
    </row>
    <row r="63" spans="1:131" s="248" customFormat="1" ht="26.25" customHeight="1" thickBot="1" x14ac:dyDescent="0.2">
      <c r="A63" s="265" t="s">
        <v>392</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0"/>
      <c r="AF63" s="1121">
        <v>21</v>
      </c>
      <c r="AG63" s="1052"/>
      <c r="AH63" s="1052"/>
      <c r="AI63" s="1052"/>
      <c r="AJ63" s="1122"/>
      <c r="AK63" s="1123"/>
      <c r="AL63" s="1056"/>
      <c r="AM63" s="1056"/>
      <c r="AN63" s="1056"/>
      <c r="AO63" s="1056"/>
      <c r="AP63" s="1052"/>
      <c r="AQ63" s="1052"/>
      <c r="AR63" s="1052"/>
      <c r="AS63" s="1052"/>
      <c r="AT63" s="1052"/>
      <c r="AU63" s="1052"/>
      <c r="AV63" s="1052"/>
      <c r="AW63" s="1052"/>
      <c r="AX63" s="1052"/>
      <c r="AY63" s="1052"/>
      <c r="AZ63" s="1117"/>
      <c r="BA63" s="1117"/>
      <c r="BB63" s="1117"/>
      <c r="BC63" s="1117"/>
      <c r="BD63" s="1117"/>
      <c r="BE63" s="1053"/>
      <c r="BF63" s="1053"/>
      <c r="BG63" s="1053"/>
      <c r="BH63" s="1053"/>
      <c r="BI63" s="1054"/>
      <c r="BJ63" s="1118" t="s">
        <v>244</v>
      </c>
      <c r="BK63" s="1044"/>
      <c r="BL63" s="1044"/>
      <c r="BM63" s="1044"/>
      <c r="BN63" s="1119"/>
      <c r="BO63" s="266"/>
      <c r="BP63" s="266"/>
      <c r="BQ63" s="263">
        <v>57</v>
      </c>
      <c r="BR63" s="264"/>
      <c r="BS63" s="1106"/>
      <c r="BT63" s="1107"/>
      <c r="BU63" s="1107"/>
      <c r="BV63" s="1107"/>
      <c r="BW63" s="1107"/>
      <c r="BX63" s="1107"/>
      <c r="BY63" s="1107"/>
      <c r="BZ63" s="1107"/>
      <c r="CA63" s="1107"/>
      <c r="CB63" s="1107"/>
      <c r="CC63" s="1107"/>
      <c r="CD63" s="1107"/>
      <c r="CE63" s="1107"/>
      <c r="CF63" s="1107"/>
      <c r="CG63" s="1108"/>
      <c r="CH63" s="1081"/>
      <c r="CI63" s="1082"/>
      <c r="CJ63" s="1082"/>
      <c r="CK63" s="1082"/>
      <c r="CL63" s="1083"/>
      <c r="CM63" s="1081"/>
      <c r="CN63" s="1082"/>
      <c r="CO63" s="1082"/>
      <c r="CP63" s="1082"/>
      <c r="CQ63" s="1083"/>
      <c r="CR63" s="1081"/>
      <c r="CS63" s="1082"/>
      <c r="CT63" s="1082"/>
      <c r="CU63" s="1082"/>
      <c r="CV63" s="1083"/>
      <c r="CW63" s="1081"/>
      <c r="CX63" s="1082"/>
      <c r="CY63" s="1082"/>
      <c r="CZ63" s="1082"/>
      <c r="DA63" s="1083"/>
      <c r="DB63" s="1081"/>
      <c r="DC63" s="1082"/>
      <c r="DD63" s="1082"/>
      <c r="DE63" s="1082"/>
      <c r="DF63" s="1083"/>
      <c r="DG63" s="1081"/>
      <c r="DH63" s="1082"/>
      <c r="DI63" s="1082"/>
      <c r="DJ63" s="1082"/>
      <c r="DK63" s="1083"/>
      <c r="DL63" s="1081"/>
      <c r="DM63" s="1082"/>
      <c r="DN63" s="1082"/>
      <c r="DO63" s="1082"/>
      <c r="DP63" s="1083"/>
      <c r="DQ63" s="1081"/>
      <c r="DR63" s="1082"/>
      <c r="DS63" s="1082"/>
      <c r="DT63" s="1082"/>
      <c r="DU63" s="1083"/>
      <c r="DV63" s="1084"/>
      <c r="DW63" s="1085"/>
      <c r="DX63" s="1085"/>
      <c r="DY63" s="1085"/>
      <c r="DZ63" s="1086"/>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6"/>
      <c r="BT64" s="1107"/>
      <c r="BU64" s="1107"/>
      <c r="BV64" s="1107"/>
      <c r="BW64" s="1107"/>
      <c r="BX64" s="1107"/>
      <c r="BY64" s="1107"/>
      <c r="BZ64" s="1107"/>
      <c r="CA64" s="1107"/>
      <c r="CB64" s="1107"/>
      <c r="CC64" s="1107"/>
      <c r="CD64" s="1107"/>
      <c r="CE64" s="1107"/>
      <c r="CF64" s="1107"/>
      <c r="CG64" s="1108"/>
      <c r="CH64" s="1081"/>
      <c r="CI64" s="1082"/>
      <c r="CJ64" s="1082"/>
      <c r="CK64" s="1082"/>
      <c r="CL64" s="1083"/>
      <c r="CM64" s="1081"/>
      <c r="CN64" s="1082"/>
      <c r="CO64" s="1082"/>
      <c r="CP64" s="1082"/>
      <c r="CQ64" s="1083"/>
      <c r="CR64" s="1081"/>
      <c r="CS64" s="1082"/>
      <c r="CT64" s="1082"/>
      <c r="CU64" s="1082"/>
      <c r="CV64" s="1083"/>
      <c r="CW64" s="1081"/>
      <c r="CX64" s="1082"/>
      <c r="CY64" s="1082"/>
      <c r="CZ64" s="1082"/>
      <c r="DA64" s="1083"/>
      <c r="DB64" s="1081"/>
      <c r="DC64" s="1082"/>
      <c r="DD64" s="1082"/>
      <c r="DE64" s="1082"/>
      <c r="DF64" s="1083"/>
      <c r="DG64" s="1081"/>
      <c r="DH64" s="1082"/>
      <c r="DI64" s="1082"/>
      <c r="DJ64" s="1082"/>
      <c r="DK64" s="1083"/>
      <c r="DL64" s="1081"/>
      <c r="DM64" s="1082"/>
      <c r="DN64" s="1082"/>
      <c r="DO64" s="1082"/>
      <c r="DP64" s="1083"/>
      <c r="DQ64" s="1081"/>
      <c r="DR64" s="1082"/>
      <c r="DS64" s="1082"/>
      <c r="DT64" s="1082"/>
      <c r="DU64" s="1083"/>
      <c r="DV64" s="1084"/>
      <c r="DW64" s="1085"/>
      <c r="DX64" s="1085"/>
      <c r="DY64" s="1085"/>
      <c r="DZ64" s="1086"/>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6"/>
      <c r="BT65" s="1107"/>
      <c r="BU65" s="1107"/>
      <c r="BV65" s="1107"/>
      <c r="BW65" s="1107"/>
      <c r="BX65" s="1107"/>
      <c r="BY65" s="1107"/>
      <c r="BZ65" s="1107"/>
      <c r="CA65" s="1107"/>
      <c r="CB65" s="1107"/>
      <c r="CC65" s="1107"/>
      <c r="CD65" s="1107"/>
      <c r="CE65" s="1107"/>
      <c r="CF65" s="1107"/>
      <c r="CG65" s="1108"/>
      <c r="CH65" s="1081"/>
      <c r="CI65" s="1082"/>
      <c r="CJ65" s="1082"/>
      <c r="CK65" s="1082"/>
      <c r="CL65" s="1083"/>
      <c r="CM65" s="1081"/>
      <c r="CN65" s="1082"/>
      <c r="CO65" s="1082"/>
      <c r="CP65" s="1082"/>
      <c r="CQ65" s="1083"/>
      <c r="CR65" s="1081"/>
      <c r="CS65" s="1082"/>
      <c r="CT65" s="1082"/>
      <c r="CU65" s="1082"/>
      <c r="CV65" s="1083"/>
      <c r="CW65" s="1081"/>
      <c r="CX65" s="1082"/>
      <c r="CY65" s="1082"/>
      <c r="CZ65" s="1082"/>
      <c r="DA65" s="1083"/>
      <c r="DB65" s="1081"/>
      <c r="DC65" s="1082"/>
      <c r="DD65" s="1082"/>
      <c r="DE65" s="1082"/>
      <c r="DF65" s="1083"/>
      <c r="DG65" s="1081"/>
      <c r="DH65" s="1082"/>
      <c r="DI65" s="1082"/>
      <c r="DJ65" s="1082"/>
      <c r="DK65" s="1083"/>
      <c r="DL65" s="1081"/>
      <c r="DM65" s="1082"/>
      <c r="DN65" s="1082"/>
      <c r="DO65" s="1082"/>
      <c r="DP65" s="1083"/>
      <c r="DQ65" s="1081"/>
      <c r="DR65" s="1082"/>
      <c r="DS65" s="1082"/>
      <c r="DT65" s="1082"/>
      <c r="DU65" s="1083"/>
      <c r="DV65" s="1084"/>
      <c r="DW65" s="1085"/>
      <c r="DX65" s="1085"/>
      <c r="DY65" s="1085"/>
      <c r="DZ65" s="1086"/>
      <c r="EA65" s="247"/>
    </row>
    <row r="66" spans="1:131" s="248" customFormat="1" ht="26.25" customHeight="1" x14ac:dyDescent="0.15">
      <c r="A66" s="1087" t="s">
        <v>416</v>
      </c>
      <c r="B66" s="1088"/>
      <c r="C66" s="1088"/>
      <c r="D66" s="1088"/>
      <c r="E66" s="1088"/>
      <c r="F66" s="1088"/>
      <c r="G66" s="1088"/>
      <c r="H66" s="1088"/>
      <c r="I66" s="1088"/>
      <c r="J66" s="1088"/>
      <c r="K66" s="1088"/>
      <c r="L66" s="1088"/>
      <c r="M66" s="1088"/>
      <c r="N66" s="1088"/>
      <c r="O66" s="1088"/>
      <c r="P66" s="1089"/>
      <c r="Q66" s="1093" t="s">
        <v>396</v>
      </c>
      <c r="R66" s="1094"/>
      <c r="S66" s="1094"/>
      <c r="T66" s="1094"/>
      <c r="U66" s="1095"/>
      <c r="V66" s="1093" t="s">
        <v>397</v>
      </c>
      <c r="W66" s="1094"/>
      <c r="X66" s="1094"/>
      <c r="Y66" s="1094"/>
      <c r="Z66" s="1095"/>
      <c r="AA66" s="1093" t="s">
        <v>417</v>
      </c>
      <c r="AB66" s="1094"/>
      <c r="AC66" s="1094"/>
      <c r="AD66" s="1094"/>
      <c r="AE66" s="1095"/>
      <c r="AF66" s="1099" t="s">
        <v>418</v>
      </c>
      <c r="AG66" s="1100"/>
      <c r="AH66" s="1100"/>
      <c r="AI66" s="1100"/>
      <c r="AJ66" s="1101"/>
      <c r="AK66" s="1093" t="s">
        <v>400</v>
      </c>
      <c r="AL66" s="1088"/>
      <c r="AM66" s="1088"/>
      <c r="AN66" s="1088"/>
      <c r="AO66" s="1089"/>
      <c r="AP66" s="1093" t="s">
        <v>419</v>
      </c>
      <c r="AQ66" s="1094"/>
      <c r="AR66" s="1094"/>
      <c r="AS66" s="1094"/>
      <c r="AT66" s="1095"/>
      <c r="AU66" s="1093" t="s">
        <v>420</v>
      </c>
      <c r="AV66" s="1094"/>
      <c r="AW66" s="1094"/>
      <c r="AX66" s="1094"/>
      <c r="AY66" s="1095"/>
      <c r="AZ66" s="1093" t="s">
        <v>380</v>
      </c>
      <c r="BA66" s="1094"/>
      <c r="BB66" s="1094"/>
      <c r="BC66" s="1094"/>
      <c r="BD66" s="1109"/>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0"/>
      <c r="B67" s="1091"/>
      <c r="C67" s="1091"/>
      <c r="D67" s="1091"/>
      <c r="E67" s="1091"/>
      <c r="F67" s="1091"/>
      <c r="G67" s="1091"/>
      <c r="H67" s="1091"/>
      <c r="I67" s="1091"/>
      <c r="J67" s="1091"/>
      <c r="K67" s="1091"/>
      <c r="L67" s="1091"/>
      <c r="M67" s="1091"/>
      <c r="N67" s="1091"/>
      <c r="O67" s="1091"/>
      <c r="P67" s="1092"/>
      <c r="Q67" s="1096"/>
      <c r="R67" s="1097"/>
      <c r="S67" s="1097"/>
      <c r="T67" s="1097"/>
      <c r="U67" s="1098"/>
      <c r="V67" s="1096"/>
      <c r="W67" s="1097"/>
      <c r="X67" s="1097"/>
      <c r="Y67" s="1097"/>
      <c r="Z67" s="1098"/>
      <c r="AA67" s="1096"/>
      <c r="AB67" s="1097"/>
      <c r="AC67" s="1097"/>
      <c r="AD67" s="1097"/>
      <c r="AE67" s="1098"/>
      <c r="AF67" s="1102"/>
      <c r="AG67" s="1103"/>
      <c r="AH67" s="1103"/>
      <c r="AI67" s="1103"/>
      <c r="AJ67" s="1104"/>
      <c r="AK67" s="1105"/>
      <c r="AL67" s="1091"/>
      <c r="AM67" s="1091"/>
      <c r="AN67" s="1091"/>
      <c r="AO67" s="1092"/>
      <c r="AP67" s="1096"/>
      <c r="AQ67" s="1097"/>
      <c r="AR67" s="1097"/>
      <c r="AS67" s="1097"/>
      <c r="AT67" s="1098"/>
      <c r="AU67" s="1096"/>
      <c r="AV67" s="1097"/>
      <c r="AW67" s="1097"/>
      <c r="AX67" s="1097"/>
      <c r="AY67" s="1098"/>
      <c r="AZ67" s="1096"/>
      <c r="BA67" s="1097"/>
      <c r="BB67" s="1097"/>
      <c r="BC67" s="1097"/>
      <c r="BD67" s="1110"/>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67" t="s">
        <v>600</v>
      </c>
      <c r="C68" s="1068"/>
      <c r="D68" s="1068"/>
      <c r="E68" s="1068"/>
      <c r="F68" s="1068"/>
      <c r="G68" s="1068"/>
      <c r="H68" s="1068"/>
      <c r="I68" s="1068"/>
      <c r="J68" s="1068"/>
      <c r="K68" s="1068"/>
      <c r="L68" s="1068"/>
      <c r="M68" s="1068"/>
      <c r="N68" s="1068"/>
      <c r="O68" s="1068"/>
      <c r="P68" s="1069"/>
      <c r="Q68" s="1071">
        <v>1723</v>
      </c>
      <c r="R68" s="1072"/>
      <c r="S68" s="1072"/>
      <c r="T68" s="1072"/>
      <c r="U68" s="1073"/>
      <c r="V68" s="1078">
        <v>1598</v>
      </c>
      <c r="W68" s="1079"/>
      <c r="X68" s="1079"/>
      <c r="Y68" s="1079"/>
      <c r="Z68" s="1080"/>
      <c r="AA68" s="1078">
        <v>125</v>
      </c>
      <c r="AB68" s="1079"/>
      <c r="AC68" s="1079"/>
      <c r="AD68" s="1079"/>
      <c r="AE68" s="1080"/>
      <c r="AF68" s="1074">
        <v>97670</v>
      </c>
      <c r="AG68" s="1072"/>
      <c r="AH68" s="1072"/>
      <c r="AI68" s="1072"/>
      <c r="AJ68" s="1073"/>
      <c r="AK68" s="1078">
        <v>2</v>
      </c>
      <c r="AL68" s="1079"/>
      <c r="AM68" s="1079"/>
      <c r="AN68" s="1079"/>
      <c r="AO68" s="1080"/>
      <c r="AP68" s="1074">
        <v>5415</v>
      </c>
      <c r="AQ68" s="1072"/>
      <c r="AR68" s="1072"/>
      <c r="AS68" s="1072"/>
      <c r="AT68" s="1073"/>
      <c r="AU68" s="1074">
        <v>52</v>
      </c>
      <c r="AV68" s="1072"/>
      <c r="AW68" s="1072"/>
      <c r="AX68" s="1072"/>
      <c r="AY68" s="1073"/>
      <c r="AZ68" s="1075"/>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599</v>
      </c>
      <c r="C69" s="1068"/>
      <c r="D69" s="1068"/>
      <c r="E69" s="1068"/>
      <c r="F69" s="1068"/>
      <c r="G69" s="1068"/>
      <c r="H69" s="1068"/>
      <c r="I69" s="1068"/>
      <c r="J69" s="1068"/>
      <c r="K69" s="1068"/>
      <c r="L69" s="1068"/>
      <c r="M69" s="1068"/>
      <c r="N69" s="1068"/>
      <c r="O69" s="1068"/>
      <c r="P69" s="1069"/>
      <c r="Q69" s="1071">
        <v>12</v>
      </c>
      <c r="R69" s="1072"/>
      <c r="S69" s="1072"/>
      <c r="T69" s="1072"/>
      <c r="U69" s="1073"/>
      <c r="V69" s="1074">
        <v>7</v>
      </c>
      <c r="W69" s="1072"/>
      <c r="X69" s="1072"/>
      <c r="Y69" s="1072"/>
      <c r="Z69" s="1073"/>
      <c r="AA69" s="1074">
        <v>5</v>
      </c>
      <c r="AB69" s="1072"/>
      <c r="AC69" s="1072"/>
      <c r="AD69" s="1072"/>
      <c r="AE69" s="1073"/>
      <c r="AF69" s="1074">
        <v>3044</v>
      </c>
      <c r="AG69" s="1072"/>
      <c r="AH69" s="1072"/>
      <c r="AI69" s="1072"/>
      <c r="AJ69" s="1073"/>
      <c r="AK69" s="1074" t="s">
        <v>514</v>
      </c>
      <c r="AL69" s="1072"/>
      <c r="AM69" s="1072"/>
      <c r="AN69" s="1072"/>
      <c r="AO69" s="1073"/>
      <c r="AP69" s="1074" t="s">
        <v>514</v>
      </c>
      <c r="AQ69" s="1072"/>
      <c r="AR69" s="1072"/>
      <c r="AS69" s="1072"/>
      <c r="AT69" s="1073"/>
      <c r="AU69" s="1074"/>
      <c r="AV69" s="1072"/>
      <c r="AW69" s="1072"/>
      <c r="AX69" s="1072"/>
      <c r="AY69" s="1073"/>
      <c r="AZ69" s="1075"/>
      <c r="BA69" s="1076"/>
      <c r="BB69" s="1076"/>
      <c r="BC69" s="1076"/>
      <c r="BD69" s="1077"/>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598</v>
      </c>
      <c r="C70" s="1068"/>
      <c r="D70" s="1068"/>
      <c r="E70" s="1068"/>
      <c r="F70" s="1068"/>
      <c r="G70" s="1068"/>
      <c r="H70" s="1068"/>
      <c r="I70" s="1068"/>
      <c r="J70" s="1068"/>
      <c r="K70" s="1068"/>
      <c r="L70" s="1068"/>
      <c r="M70" s="1068"/>
      <c r="N70" s="1068"/>
      <c r="O70" s="1068"/>
      <c r="P70" s="1069"/>
      <c r="Q70" s="1071">
        <v>2177</v>
      </c>
      <c r="R70" s="1072"/>
      <c r="S70" s="1072"/>
      <c r="T70" s="1072"/>
      <c r="U70" s="1073"/>
      <c r="V70" s="1074">
        <v>2131</v>
      </c>
      <c r="W70" s="1072"/>
      <c r="X70" s="1072"/>
      <c r="Y70" s="1072"/>
      <c r="Z70" s="1073"/>
      <c r="AA70" s="1074">
        <v>46</v>
      </c>
      <c r="AB70" s="1072"/>
      <c r="AC70" s="1072"/>
      <c r="AD70" s="1072"/>
      <c r="AE70" s="1073"/>
      <c r="AF70" s="1074">
        <v>53709</v>
      </c>
      <c r="AG70" s="1072"/>
      <c r="AH70" s="1072"/>
      <c r="AI70" s="1072"/>
      <c r="AJ70" s="1073"/>
      <c r="AK70" s="1074">
        <v>21</v>
      </c>
      <c r="AL70" s="1072"/>
      <c r="AM70" s="1072"/>
      <c r="AN70" s="1072"/>
      <c r="AO70" s="1073"/>
      <c r="AP70" s="1074" t="s">
        <v>601</v>
      </c>
      <c r="AQ70" s="1072"/>
      <c r="AR70" s="1072"/>
      <c r="AS70" s="1072"/>
      <c r="AT70" s="1073"/>
      <c r="AU70" s="1074"/>
      <c r="AV70" s="1072"/>
      <c r="AW70" s="1072"/>
      <c r="AX70" s="1072"/>
      <c r="AY70" s="1073"/>
      <c r="AZ70" s="1075"/>
      <c r="BA70" s="1076"/>
      <c r="BB70" s="1076"/>
      <c r="BC70" s="1076"/>
      <c r="BD70" s="1077"/>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597</v>
      </c>
      <c r="C71" s="1068"/>
      <c r="D71" s="1068"/>
      <c r="E71" s="1068"/>
      <c r="F71" s="1068"/>
      <c r="G71" s="1068"/>
      <c r="H71" s="1068"/>
      <c r="I71" s="1068"/>
      <c r="J71" s="1068"/>
      <c r="K71" s="1068"/>
      <c r="L71" s="1068"/>
      <c r="M71" s="1068"/>
      <c r="N71" s="1068"/>
      <c r="O71" s="1068"/>
      <c r="P71" s="1069"/>
      <c r="Q71" s="1071">
        <v>148</v>
      </c>
      <c r="R71" s="1072"/>
      <c r="S71" s="1072"/>
      <c r="T71" s="1072"/>
      <c r="U71" s="1073"/>
      <c r="V71" s="1074">
        <v>137</v>
      </c>
      <c r="W71" s="1072"/>
      <c r="X71" s="1072"/>
      <c r="Y71" s="1072"/>
      <c r="Z71" s="1073"/>
      <c r="AA71" s="1074">
        <v>11</v>
      </c>
      <c r="AB71" s="1072"/>
      <c r="AC71" s="1072"/>
      <c r="AD71" s="1072"/>
      <c r="AE71" s="1073"/>
      <c r="AF71" s="1074">
        <v>10752</v>
      </c>
      <c r="AG71" s="1072"/>
      <c r="AH71" s="1072"/>
      <c r="AI71" s="1072"/>
      <c r="AJ71" s="1073"/>
      <c r="AK71" s="1074" t="s">
        <v>514</v>
      </c>
      <c r="AL71" s="1072"/>
      <c r="AM71" s="1072"/>
      <c r="AN71" s="1072"/>
      <c r="AO71" s="1073"/>
      <c r="AP71" s="1074">
        <v>271</v>
      </c>
      <c r="AQ71" s="1072"/>
      <c r="AR71" s="1072"/>
      <c r="AS71" s="1072"/>
      <c r="AT71" s="1073"/>
      <c r="AU71" s="1074"/>
      <c r="AV71" s="1072"/>
      <c r="AW71" s="1072"/>
      <c r="AX71" s="1072"/>
      <c r="AY71" s="1073"/>
      <c r="AZ71" s="1075"/>
      <c r="BA71" s="1076"/>
      <c r="BB71" s="1076"/>
      <c r="BC71" s="1076"/>
      <c r="BD71" s="1077"/>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588</v>
      </c>
      <c r="C72" s="1068"/>
      <c r="D72" s="1068"/>
      <c r="E72" s="1068"/>
      <c r="F72" s="1068"/>
      <c r="G72" s="1068"/>
      <c r="H72" s="1068"/>
      <c r="I72" s="1068"/>
      <c r="J72" s="1068"/>
      <c r="K72" s="1068"/>
      <c r="L72" s="1068"/>
      <c r="M72" s="1068"/>
      <c r="N72" s="1068"/>
      <c r="O72" s="1068"/>
      <c r="P72" s="1069"/>
      <c r="Q72" s="1071">
        <v>153</v>
      </c>
      <c r="R72" s="1072"/>
      <c r="S72" s="1072"/>
      <c r="T72" s="1072"/>
      <c r="U72" s="1073"/>
      <c r="V72" s="1074">
        <v>146</v>
      </c>
      <c r="W72" s="1072"/>
      <c r="X72" s="1072"/>
      <c r="Y72" s="1072"/>
      <c r="Z72" s="1073"/>
      <c r="AA72" s="1074">
        <v>8</v>
      </c>
      <c r="AB72" s="1072"/>
      <c r="AC72" s="1072"/>
      <c r="AD72" s="1072"/>
      <c r="AE72" s="1073"/>
      <c r="AF72" s="1064">
        <v>7550</v>
      </c>
      <c r="AG72" s="1064"/>
      <c r="AH72" s="1064"/>
      <c r="AI72" s="1064"/>
      <c r="AJ72" s="1064"/>
      <c r="AK72" s="1074" t="s">
        <v>514</v>
      </c>
      <c r="AL72" s="1072"/>
      <c r="AM72" s="1072"/>
      <c r="AN72" s="1072"/>
      <c r="AO72" s="1073"/>
      <c r="AP72" s="1074" t="s">
        <v>514</v>
      </c>
      <c r="AQ72" s="1072"/>
      <c r="AR72" s="1072"/>
      <c r="AS72" s="1072"/>
      <c r="AT72" s="1073"/>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595</v>
      </c>
      <c r="C73" s="1068"/>
      <c r="D73" s="1068"/>
      <c r="E73" s="1068"/>
      <c r="F73" s="1068"/>
      <c r="G73" s="1068"/>
      <c r="H73" s="1068"/>
      <c r="I73" s="1068"/>
      <c r="J73" s="1068"/>
      <c r="K73" s="1068"/>
      <c r="L73" s="1068"/>
      <c r="M73" s="1068"/>
      <c r="N73" s="1068"/>
      <c r="O73" s="1068"/>
      <c r="P73" s="1069"/>
      <c r="Q73" s="1071">
        <v>1097</v>
      </c>
      <c r="R73" s="1072"/>
      <c r="S73" s="1072"/>
      <c r="T73" s="1072"/>
      <c r="U73" s="1073"/>
      <c r="V73" s="1074">
        <v>1024</v>
      </c>
      <c r="W73" s="1072"/>
      <c r="X73" s="1072"/>
      <c r="Y73" s="1072"/>
      <c r="Z73" s="1073"/>
      <c r="AA73" s="1074">
        <v>73</v>
      </c>
      <c r="AB73" s="1072"/>
      <c r="AC73" s="1072"/>
      <c r="AD73" s="1072"/>
      <c r="AE73" s="1073"/>
      <c r="AF73" s="1074">
        <v>72508</v>
      </c>
      <c r="AG73" s="1072"/>
      <c r="AH73" s="1072"/>
      <c r="AI73" s="1072"/>
      <c r="AJ73" s="1073"/>
      <c r="AK73" s="1074">
        <v>141</v>
      </c>
      <c r="AL73" s="1072"/>
      <c r="AM73" s="1072"/>
      <c r="AN73" s="1072"/>
      <c r="AO73" s="1073"/>
      <c r="AP73" s="1074" t="s">
        <v>514</v>
      </c>
      <c r="AQ73" s="1072"/>
      <c r="AR73" s="1072"/>
      <c r="AS73" s="1072"/>
      <c r="AT73" s="1073"/>
      <c r="AU73" s="1074"/>
      <c r="AV73" s="1072"/>
      <c r="AW73" s="1072"/>
      <c r="AX73" s="1072"/>
      <c r="AY73" s="1073"/>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596</v>
      </c>
      <c r="C74" s="1068"/>
      <c r="D74" s="1068"/>
      <c r="E74" s="1068"/>
      <c r="F74" s="1068"/>
      <c r="G74" s="1068"/>
      <c r="H74" s="1068"/>
      <c r="I74" s="1068"/>
      <c r="J74" s="1068"/>
      <c r="K74" s="1068"/>
      <c r="L74" s="1068"/>
      <c r="M74" s="1068"/>
      <c r="N74" s="1068"/>
      <c r="O74" s="1068"/>
      <c r="P74" s="1069"/>
      <c r="Q74" s="1071">
        <v>293449</v>
      </c>
      <c r="R74" s="1072"/>
      <c r="S74" s="1072"/>
      <c r="T74" s="1072"/>
      <c r="U74" s="1073"/>
      <c r="V74" s="1074">
        <v>280469</v>
      </c>
      <c r="W74" s="1072"/>
      <c r="X74" s="1072"/>
      <c r="Y74" s="1072"/>
      <c r="Z74" s="1073"/>
      <c r="AA74" s="1074">
        <v>12980</v>
      </c>
      <c r="AB74" s="1072"/>
      <c r="AC74" s="1072"/>
      <c r="AD74" s="1072"/>
      <c r="AE74" s="1073"/>
      <c r="AF74" s="1074">
        <v>12979749</v>
      </c>
      <c r="AG74" s="1072"/>
      <c r="AH74" s="1072"/>
      <c r="AI74" s="1072"/>
      <c r="AJ74" s="1073"/>
      <c r="AK74" s="1074">
        <v>723</v>
      </c>
      <c r="AL74" s="1072"/>
      <c r="AM74" s="1072"/>
      <c r="AN74" s="1072"/>
      <c r="AO74" s="1073"/>
      <c r="AP74" s="1074" t="s">
        <v>514</v>
      </c>
      <c r="AQ74" s="1072"/>
      <c r="AR74" s="1072"/>
      <c r="AS74" s="1072"/>
      <c r="AT74" s="1073"/>
      <c r="AU74" s="1074"/>
      <c r="AV74" s="1072"/>
      <c r="AW74" s="1072"/>
      <c r="AX74" s="1072"/>
      <c r="AY74" s="1073"/>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589</v>
      </c>
      <c r="C75" s="1068"/>
      <c r="D75" s="1068"/>
      <c r="E75" s="1068"/>
      <c r="F75" s="1068"/>
      <c r="G75" s="1068"/>
      <c r="H75" s="1068"/>
      <c r="I75" s="1068"/>
      <c r="J75" s="1068"/>
      <c r="K75" s="1068"/>
      <c r="L75" s="1068"/>
      <c r="M75" s="1068"/>
      <c r="N75" s="1068"/>
      <c r="O75" s="1068"/>
      <c r="P75" s="1069"/>
      <c r="Q75" s="1071">
        <v>28</v>
      </c>
      <c r="R75" s="1072"/>
      <c r="S75" s="1072"/>
      <c r="T75" s="1072"/>
      <c r="U75" s="1073"/>
      <c r="V75" s="1074">
        <v>27</v>
      </c>
      <c r="W75" s="1072"/>
      <c r="X75" s="1072"/>
      <c r="Y75" s="1072"/>
      <c r="Z75" s="1073"/>
      <c r="AA75" s="1074">
        <v>0</v>
      </c>
      <c r="AB75" s="1072"/>
      <c r="AC75" s="1072"/>
      <c r="AD75" s="1072"/>
      <c r="AE75" s="1073"/>
      <c r="AF75" s="1074">
        <v>436</v>
      </c>
      <c r="AG75" s="1072"/>
      <c r="AH75" s="1072"/>
      <c r="AI75" s="1072"/>
      <c r="AJ75" s="1073"/>
      <c r="AK75" s="1074" t="s">
        <v>514</v>
      </c>
      <c r="AL75" s="1072"/>
      <c r="AM75" s="1072"/>
      <c r="AN75" s="1072"/>
      <c r="AO75" s="1073"/>
      <c r="AP75" s="1074" t="s">
        <v>514</v>
      </c>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590</v>
      </c>
      <c r="C76" s="1068"/>
      <c r="D76" s="1068"/>
      <c r="E76" s="1068"/>
      <c r="F76" s="1068"/>
      <c r="G76" s="1068"/>
      <c r="H76" s="1068"/>
      <c r="I76" s="1068"/>
      <c r="J76" s="1068"/>
      <c r="K76" s="1068"/>
      <c r="L76" s="1068"/>
      <c r="M76" s="1068"/>
      <c r="N76" s="1068"/>
      <c r="O76" s="1068"/>
      <c r="P76" s="1069"/>
      <c r="Q76" s="1071">
        <v>2</v>
      </c>
      <c r="R76" s="1072"/>
      <c r="S76" s="1072"/>
      <c r="T76" s="1072"/>
      <c r="U76" s="1073"/>
      <c r="V76" s="1074">
        <v>2</v>
      </c>
      <c r="W76" s="1072"/>
      <c r="X76" s="1072"/>
      <c r="Y76" s="1072"/>
      <c r="Z76" s="1073"/>
      <c r="AA76" s="1074">
        <v>0</v>
      </c>
      <c r="AB76" s="1072"/>
      <c r="AC76" s="1072"/>
      <c r="AD76" s="1072"/>
      <c r="AE76" s="1073"/>
      <c r="AF76" s="1064">
        <v>198</v>
      </c>
      <c r="AG76" s="1064"/>
      <c r="AH76" s="1064"/>
      <c r="AI76" s="1064"/>
      <c r="AJ76" s="1064"/>
      <c r="AK76" s="1074" t="s">
        <v>514</v>
      </c>
      <c r="AL76" s="1072"/>
      <c r="AM76" s="1072"/>
      <c r="AN76" s="1072"/>
      <c r="AO76" s="1073"/>
      <c r="AP76" s="1074" t="s">
        <v>514</v>
      </c>
      <c r="AQ76" s="1072"/>
      <c r="AR76" s="1072"/>
      <c r="AS76" s="1072"/>
      <c r="AT76" s="1073"/>
      <c r="AU76" s="1064"/>
      <c r="AV76" s="1064"/>
      <c r="AW76" s="1064"/>
      <c r="AX76" s="1064"/>
      <c r="AY76" s="1064"/>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t="s">
        <v>591</v>
      </c>
      <c r="C77" s="1068"/>
      <c r="D77" s="1068"/>
      <c r="E77" s="1068"/>
      <c r="F77" s="1068"/>
      <c r="G77" s="1068"/>
      <c r="H77" s="1068"/>
      <c r="I77" s="1068"/>
      <c r="J77" s="1068"/>
      <c r="K77" s="1068"/>
      <c r="L77" s="1068"/>
      <c r="M77" s="1068"/>
      <c r="N77" s="1068"/>
      <c r="O77" s="1068"/>
      <c r="P77" s="1069"/>
      <c r="Q77" s="1071">
        <v>40</v>
      </c>
      <c r="R77" s="1072"/>
      <c r="S77" s="1072"/>
      <c r="T77" s="1072"/>
      <c r="U77" s="1073"/>
      <c r="V77" s="1074">
        <v>29</v>
      </c>
      <c r="W77" s="1072"/>
      <c r="X77" s="1072"/>
      <c r="Y77" s="1072"/>
      <c r="Z77" s="1073"/>
      <c r="AA77" s="1074">
        <v>11</v>
      </c>
      <c r="AB77" s="1072"/>
      <c r="AC77" s="1072"/>
      <c r="AD77" s="1072"/>
      <c r="AE77" s="1073"/>
      <c r="AF77" s="1064">
        <v>4691</v>
      </c>
      <c r="AG77" s="1064"/>
      <c r="AH77" s="1064"/>
      <c r="AI77" s="1064"/>
      <c r="AJ77" s="1064"/>
      <c r="AK77" s="1074" t="s">
        <v>514</v>
      </c>
      <c r="AL77" s="1072"/>
      <c r="AM77" s="1072"/>
      <c r="AN77" s="1072"/>
      <c r="AO77" s="1073"/>
      <c r="AP77" s="1074" t="s">
        <v>514</v>
      </c>
      <c r="AQ77" s="1072"/>
      <c r="AR77" s="1072"/>
      <c r="AS77" s="1072"/>
      <c r="AT77" s="1073"/>
      <c r="AU77" s="1064"/>
      <c r="AV77" s="1064"/>
      <c r="AW77" s="1064"/>
      <c r="AX77" s="1064"/>
      <c r="AY77" s="1064"/>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t="s">
        <v>592</v>
      </c>
      <c r="C78" s="1068"/>
      <c r="D78" s="1068"/>
      <c r="E78" s="1068"/>
      <c r="F78" s="1068"/>
      <c r="G78" s="1068"/>
      <c r="H78" s="1068"/>
      <c r="I78" s="1068"/>
      <c r="J78" s="1068"/>
      <c r="K78" s="1068"/>
      <c r="L78" s="1068"/>
      <c r="M78" s="1068"/>
      <c r="N78" s="1068"/>
      <c r="O78" s="1068"/>
      <c r="P78" s="1069"/>
      <c r="Q78" s="1071">
        <v>131</v>
      </c>
      <c r="R78" s="1072"/>
      <c r="S78" s="1072"/>
      <c r="T78" s="1072"/>
      <c r="U78" s="1073"/>
      <c r="V78" s="1074">
        <v>123</v>
      </c>
      <c r="W78" s="1072"/>
      <c r="X78" s="1072"/>
      <c r="Y78" s="1072"/>
      <c r="Z78" s="1073"/>
      <c r="AA78" s="1074">
        <v>8</v>
      </c>
      <c r="AB78" s="1072"/>
      <c r="AC78" s="1072"/>
      <c r="AD78" s="1072"/>
      <c r="AE78" s="1073"/>
      <c r="AF78" s="1064">
        <v>8064</v>
      </c>
      <c r="AG78" s="1064"/>
      <c r="AH78" s="1064"/>
      <c r="AI78" s="1064"/>
      <c r="AJ78" s="1064"/>
      <c r="AK78" s="1074" t="s">
        <v>514</v>
      </c>
      <c r="AL78" s="1072"/>
      <c r="AM78" s="1072"/>
      <c r="AN78" s="1072"/>
      <c r="AO78" s="1073"/>
      <c r="AP78" s="1074" t="s">
        <v>514</v>
      </c>
      <c r="AQ78" s="1072"/>
      <c r="AR78" s="1072"/>
      <c r="AS78" s="1072"/>
      <c r="AT78" s="1073"/>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t="s">
        <v>594</v>
      </c>
      <c r="C79" s="1068"/>
      <c r="D79" s="1068"/>
      <c r="E79" s="1068"/>
      <c r="F79" s="1068"/>
      <c r="G79" s="1068"/>
      <c r="H79" s="1068"/>
      <c r="I79" s="1068"/>
      <c r="J79" s="1068"/>
      <c r="K79" s="1068"/>
      <c r="L79" s="1068"/>
      <c r="M79" s="1068"/>
      <c r="N79" s="1068"/>
      <c r="O79" s="1068"/>
      <c r="P79" s="1069"/>
      <c r="Q79" s="1071">
        <v>1069</v>
      </c>
      <c r="R79" s="1072"/>
      <c r="S79" s="1072"/>
      <c r="T79" s="1072"/>
      <c r="U79" s="1073"/>
      <c r="V79" s="1074">
        <v>1042</v>
      </c>
      <c r="W79" s="1072"/>
      <c r="X79" s="1072"/>
      <c r="Y79" s="1072"/>
      <c r="Z79" s="1073"/>
      <c r="AA79" s="1074">
        <v>28</v>
      </c>
      <c r="AB79" s="1072"/>
      <c r="AC79" s="1072"/>
      <c r="AD79" s="1072"/>
      <c r="AE79" s="1073"/>
      <c r="AF79" s="1064">
        <v>27824</v>
      </c>
      <c r="AG79" s="1064"/>
      <c r="AH79" s="1064"/>
      <c r="AI79" s="1064"/>
      <c r="AJ79" s="1064"/>
      <c r="AK79" s="1074">
        <v>11</v>
      </c>
      <c r="AL79" s="1072"/>
      <c r="AM79" s="1072"/>
      <c r="AN79" s="1072"/>
      <c r="AO79" s="1073"/>
      <c r="AP79" s="1074" t="s">
        <v>514</v>
      </c>
      <c r="AQ79" s="1072"/>
      <c r="AR79" s="1072"/>
      <c r="AS79" s="1072"/>
      <c r="AT79" s="1073"/>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t="s">
        <v>593</v>
      </c>
      <c r="C80" s="1068"/>
      <c r="D80" s="1068"/>
      <c r="E80" s="1068"/>
      <c r="F80" s="1068"/>
      <c r="G80" s="1068"/>
      <c r="H80" s="1068"/>
      <c r="I80" s="1068"/>
      <c r="J80" s="1068"/>
      <c r="K80" s="1068"/>
      <c r="L80" s="1068"/>
      <c r="M80" s="1068"/>
      <c r="N80" s="1068"/>
      <c r="O80" s="1068"/>
      <c r="P80" s="1069"/>
      <c r="Q80" s="1071">
        <v>194</v>
      </c>
      <c r="R80" s="1072"/>
      <c r="S80" s="1072"/>
      <c r="T80" s="1072"/>
      <c r="U80" s="1073"/>
      <c r="V80" s="1074">
        <v>191</v>
      </c>
      <c r="W80" s="1072"/>
      <c r="X80" s="1072"/>
      <c r="Y80" s="1072"/>
      <c r="Z80" s="1073"/>
      <c r="AA80" s="1074">
        <v>3</v>
      </c>
      <c r="AB80" s="1072"/>
      <c r="AC80" s="1072"/>
      <c r="AD80" s="1072"/>
      <c r="AE80" s="1073"/>
      <c r="AF80" s="1064">
        <v>3285</v>
      </c>
      <c r="AG80" s="1064"/>
      <c r="AH80" s="1064"/>
      <c r="AI80" s="1064"/>
      <c r="AJ80" s="1064"/>
      <c r="AK80" s="1074" t="s">
        <v>514</v>
      </c>
      <c r="AL80" s="1072"/>
      <c r="AM80" s="1072"/>
      <c r="AN80" s="1072"/>
      <c r="AO80" s="1073"/>
      <c r="AP80" s="1074" t="s">
        <v>514</v>
      </c>
      <c r="AQ80" s="1072"/>
      <c r="AR80" s="1072"/>
      <c r="AS80" s="1072"/>
      <c r="AT80" s="1073"/>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1"/>
      <c r="R81" s="1072"/>
      <c r="S81" s="1072"/>
      <c r="T81" s="1072"/>
      <c r="U81" s="1073"/>
      <c r="V81" s="1074"/>
      <c r="W81" s="1072"/>
      <c r="X81" s="1072"/>
      <c r="Y81" s="1072"/>
      <c r="Z81" s="1073"/>
      <c r="AA81" s="1074"/>
      <c r="AB81" s="1072"/>
      <c r="AC81" s="1072"/>
      <c r="AD81" s="1072"/>
      <c r="AE81" s="1073"/>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1"/>
      <c r="R82" s="1072"/>
      <c r="S82" s="1072"/>
      <c r="T82" s="1072"/>
      <c r="U82" s="1073"/>
      <c r="V82" s="1074"/>
      <c r="W82" s="1072"/>
      <c r="X82" s="1072"/>
      <c r="Y82" s="1072"/>
      <c r="Z82" s="1073"/>
      <c r="AA82" s="1074"/>
      <c r="AB82" s="1072"/>
      <c r="AC82" s="1072"/>
      <c r="AD82" s="1072"/>
      <c r="AE82" s="1073"/>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392</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310</v>
      </c>
      <c r="AG109" s="987"/>
      <c r="AH109" s="987"/>
      <c r="AI109" s="987"/>
      <c r="AJ109" s="988"/>
      <c r="AK109" s="989" t="s">
        <v>309</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310</v>
      </c>
      <c r="BW109" s="987"/>
      <c r="BX109" s="987"/>
      <c r="BY109" s="987"/>
      <c r="BZ109" s="988"/>
      <c r="CA109" s="989" t="s">
        <v>309</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310</v>
      </c>
      <c r="DM109" s="987"/>
      <c r="DN109" s="987"/>
      <c r="DO109" s="987"/>
      <c r="DP109" s="988"/>
      <c r="DQ109" s="989" t="s">
        <v>309</v>
      </c>
      <c r="DR109" s="987"/>
      <c r="DS109" s="987"/>
      <c r="DT109" s="987"/>
      <c r="DU109" s="988"/>
      <c r="DV109" s="989" t="s">
        <v>431</v>
      </c>
      <c r="DW109" s="987"/>
      <c r="DX109" s="987"/>
      <c r="DY109" s="987"/>
      <c r="DZ109" s="1018"/>
    </row>
    <row r="110" spans="1:131" s="247" customFormat="1" ht="26.25" customHeight="1" x14ac:dyDescent="0.15">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91536</v>
      </c>
      <c r="AB110" s="980"/>
      <c r="AC110" s="980"/>
      <c r="AD110" s="980"/>
      <c r="AE110" s="981"/>
      <c r="AF110" s="982">
        <v>95822</v>
      </c>
      <c r="AG110" s="980"/>
      <c r="AH110" s="980"/>
      <c r="AI110" s="980"/>
      <c r="AJ110" s="981"/>
      <c r="AK110" s="982">
        <v>105492</v>
      </c>
      <c r="AL110" s="980"/>
      <c r="AM110" s="980"/>
      <c r="AN110" s="980"/>
      <c r="AO110" s="981"/>
      <c r="AP110" s="983">
        <v>21.2</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773917</v>
      </c>
      <c r="BR110" s="927"/>
      <c r="BS110" s="927"/>
      <c r="BT110" s="927"/>
      <c r="BU110" s="927"/>
      <c r="BV110" s="927">
        <v>872557</v>
      </c>
      <c r="BW110" s="927"/>
      <c r="BX110" s="927"/>
      <c r="BY110" s="927"/>
      <c r="BZ110" s="927"/>
      <c r="CA110" s="927">
        <v>868123</v>
      </c>
      <c r="CB110" s="927"/>
      <c r="CC110" s="927"/>
      <c r="CD110" s="927"/>
      <c r="CE110" s="927"/>
      <c r="CF110" s="951">
        <v>174.6</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437</v>
      </c>
      <c r="DH110" s="927"/>
      <c r="DI110" s="927"/>
      <c r="DJ110" s="927"/>
      <c r="DK110" s="927"/>
      <c r="DL110" s="927" t="s">
        <v>438</v>
      </c>
      <c r="DM110" s="927"/>
      <c r="DN110" s="927"/>
      <c r="DO110" s="927"/>
      <c r="DP110" s="927"/>
      <c r="DQ110" s="927" t="s">
        <v>437</v>
      </c>
      <c r="DR110" s="927"/>
      <c r="DS110" s="927"/>
      <c r="DT110" s="927"/>
      <c r="DU110" s="927"/>
      <c r="DV110" s="928" t="s">
        <v>244</v>
      </c>
      <c r="DW110" s="928"/>
      <c r="DX110" s="928"/>
      <c r="DY110" s="928"/>
      <c r="DZ110" s="929"/>
    </row>
    <row r="111" spans="1:131" s="247" customFormat="1" ht="26.25" customHeight="1" x14ac:dyDescent="0.15">
      <c r="A111" s="856" t="s">
        <v>439</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244</v>
      </c>
      <c r="AB111" s="1008"/>
      <c r="AC111" s="1008"/>
      <c r="AD111" s="1008"/>
      <c r="AE111" s="1009"/>
      <c r="AF111" s="1010" t="s">
        <v>408</v>
      </c>
      <c r="AG111" s="1008"/>
      <c r="AH111" s="1008"/>
      <c r="AI111" s="1008"/>
      <c r="AJ111" s="1009"/>
      <c r="AK111" s="1010" t="s">
        <v>244</v>
      </c>
      <c r="AL111" s="1008"/>
      <c r="AM111" s="1008"/>
      <c r="AN111" s="1008"/>
      <c r="AO111" s="1009"/>
      <c r="AP111" s="1011" t="s">
        <v>437</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3309</v>
      </c>
      <c r="BR111" s="899"/>
      <c r="BS111" s="899"/>
      <c r="BT111" s="899"/>
      <c r="BU111" s="899"/>
      <c r="BV111" s="899">
        <v>282</v>
      </c>
      <c r="BW111" s="899"/>
      <c r="BX111" s="899"/>
      <c r="BY111" s="899"/>
      <c r="BZ111" s="899"/>
      <c r="CA111" s="899">
        <v>282</v>
      </c>
      <c r="CB111" s="899"/>
      <c r="CC111" s="899"/>
      <c r="CD111" s="899"/>
      <c r="CE111" s="899"/>
      <c r="CF111" s="960">
        <v>0.1</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437</v>
      </c>
      <c r="DH111" s="899"/>
      <c r="DI111" s="899"/>
      <c r="DJ111" s="899"/>
      <c r="DK111" s="899"/>
      <c r="DL111" s="899" t="s">
        <v>442</v>
      </c>
      <c r="DM111" s="899"/>
      <c r="DN111" s="899"/>
      <c r="DO111" s="899"/>
      <c r="DP111" s="899"/>
      <c r="DQ111" s="899" t="s">
        <v>408</v>
      </c>
      <c r="DR111" s="899"/>
      <c r="DS111" s="899"/>
      <c r="DT111" s="899"/>
      <c r="DU111" s="899"/>
      <c r="DV111" s="876" t="s">
        <v>437</v>
      </c>
      <c r="DW111" s="876"/>
      <c r="DX111" s="876"/>
      <c r="DY111" s="876"/>
      <c r="DZ111" s="877"/>
    </row>
    <row r="112" spans="1:131" s="247" customFormat="1" ht="26.25" customHeight="1" x14ac:dyDescent="0.15">
      <c r="A112" s="1001" t="s">
        <v>443</v>
      </c>
      <c r="B112" s="1002"/>
      <c r="C112" s="832" t="s">
        <v>444</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442</v>
      </c>
      <c r="AB112" s="862"/>
      <c r="AC112" s="862"/>
      <c r="AD112" s="862"/>
      <c r="AE112" s="863"/>
      <c r="AF112" s="864" t="s">
        <v>442</v>
      </c>
      <c r="AG112" s="862"/>
      <c r="AH112" s="862"/>
      <c r="AI112" s="862"/>
      <c r="AJ112" s="863"/>
      <c r="AK112" s="864" t="s">
        <v>244</v>
      </c>
      <c r="AL112" s="862"/>
      <c r="AM112" s="862"/>
      <c r="AN112" s="862"/>
      <c r="AO112" s="863"/>
      <c r="AP112" s="909" t="s">
        <v>408</v>
      </c>
      <c r="AQ112" s="910"/>
      <c r="AR112" s="910"/>
      <c r="AS112" s="910"/>
      <c r="AT112" s="911"/>
      <c r="AU112" s="1021"/>
      <c r="AV112" s="1022"/>
      <c r="AW112" s="1022"/>
      <c r="AX112" s="1022"/>
      <c r="AY112" s="1022"/>
      <c r="AZ112" s="897" t="s">
        <v>445</v>
      </c>
      <c r="BA112" s="832"/>
      <c r="BB112" s="832"/>
      <c r="BC112" s="832"/>
      <c r="BD112" s="832"/>
      <c r="BE112" s="832"/>
      <c r="BF112" s="832"/>
      <c r="BG112" s="832"/>
      <c r="BH112" s="832"/>
      <c r="BI112" s="832"/>
      <c r="BJ112" s="832"/>
      <c r="BK112" s="832"/>
      <c r="BL112" s="832"/>
      <c r="BM112" s="832"/>
      <c r="BN112" s="832"/>
      <c r="BO112" s="832"/>
      <c r="BP112" s="833"/>
      <c r="BQ112" s="898">
        <v>515640</v>
      </c>
      <c r="BR112" s="899"/>
      <c r="BS112" s="899"/>
      <c r="BT112" s="899"/>
      <c r="BU112" s="899"/>
      <c r="BV112" s="899">
        <v>459118</v>
      </c>
      <c r="BW112" s="899"/>
      <c r="BX112" s="899"/>
      <c r="BY112" s="899"/>
      <c r="BZ112" s="899"/>
      <c r="CA112" s="899">
        <v>393524</v>
      </c>
      <c r="CB112" s="899"/>
      <c r="CC112" s="899"/>
      <c r="CD112" s="899"/>
      <c r="CE112" s="899"/>
      <c r="CF112" s="960">
        <v>79.2</v>
      </c>
      <c r="CG112" s="961"/>
      <c r="CH112" s="961"/>
      <c r="CI112" s="961"/>
      <c r="CJ112" s="961"/>
      <c r="CK112" s="1016"/>
      <c r="CL112" s="903"/>
      <c r="CM112" s="906" t="s">
        <v>446</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244</v>
      </c>
      <c r="DM112" s="899"/>
      <c r="DN112" s="899"/>
      <c r="DO112" s="899"/>
      <c r="DP112" s="899"/>
      <c r="DQ112" s="899" t="s">
        <v>408</v>
      </c>
      <c r="DR112" s="899"/>
      <c r="DS112" s="899"/>
      <c r="DT112" s="899"/>
      <c r="DU112" s="899"/>
      <c r="DV112" s="876" t="s">
        <v>408</v>
      </c>
      <c r="DW112" s="876"/>
      <c r="DX112" s="876"/>
      <c r="DY112" s="876"/>
      <c r="DZ112" s="877"/>
    </row>
    <row r="113" spans="1:130" s="247" customFormat="1" ht="26.25" customHeight="1" x14ac:dyDescent="0.15">
      <c r="A113" s="1003"/>
      <c r="B113" s="1004"/>
      <c r="C113" s="832" t="s">
        <v>447</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66340</v>
      </c>
      <c r="AB113" s="1008"/>
      <c r="AC113" s="1008"/>
      <c r="AD113" s="1008"/>
      <c r="AE113" s="1009"/>
      <c r="AF113" s="1010">
        <v>63835</v>
      </c>
      <c r="AG113" s="1008"/>
      <c r="AH113" s="1008"/>
      <c r="AI113" s="1008"/>
      <c r="AJ113" s="1009"/>
      <c r="AK113" s="1010">
        <v>68621</v>
      </c>
      <c r="AL113" s="1008"/>
      <c r="AM113" s="1008"/>
      <c r="AN113" s="1008"/>
      <c r="AO113" s="1009"/>
      <c r="AP113" s="1011">
        <v>13.8</v>
      </c>
      <c r="AQ113" s="1012"/>
      <c r="AR113" s="1012"/>
      <c r="AS113" s="1012"/>
      <c r="AT113" s="1013"/>
      <c r="AU113" s="1021"/>
      <c r="AV113" s="1022"/>
      <c r="AW113" s="1022"/>
      <c r="AX113" s="1022"/>
      <c r="AY113" s="1022"/>
      <c r="AZ113" s="897" t="s">
        <v>448</v>
      </c>
      <c r="BA113" s="832"/>
      <c r="BB113" s="832"/>
      <c r="BC113" s="832"/>
      <c r="BD113" s="832"/>
      <c r="BE113" s="832"/>
      <c r="BF113" s="832"/>
      <c r="BG113" s="832"/>
      <c r="BH113" s="832"/>
      <c r="BI113" s="832"/>
      <c r="BJ113" s="832"/>
      <c r="BK113" s="832"/>
      <c r="BL113" s="832"/>
      <c r="BM113" s="832"/>
      <c r="BN113" s="832"/>
      <c r="BO113" s="832"/>
      <c r="BP113" s="833"/>
      <c r="BQ113" s="898">
        <v>43364</v>
      </c>
      <c r="BR113" s="899"/>
      <c r="BS113" s="899"/>
      <c r="BT113" s="899"/>
      <c r="BU113" s="899"/>
      <c r="BV113" s="899">
        <v>54783</v>
      </c>
      <c r="BW113" s="899"/>
      <c r="BX113" s="899"/>
      <c r="BY113" s="899"/>
      <c r="BZ113" s="899"/>
      <c r="CA113" s="899">
        <v>52456</v>
      </c>
      <c r="CB113" s="899"/>
      <c r="CC113" s="899"/>
      <c r="CD113" s="899"/>
      <c r="CE113" s="899"/>
      <c r="CF113" s="960">
        <v>10.6</v>
      </c>
      <c r="CG113" s="961"/>
      <c r="CH113" s="961"/>
      <c r="CI113" s="961"/>
      <c r="CJ113" s="961"/>
      <c r="CK113" s="1016"/>
      <c r="CL113" s="903"/>
      <c r="CM113" s="906" t="s">
        <v>449</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v>3309</v>
      </c>
      <c r="DH113" s="862"/>
      <c r="DI113" s="862"/>
      <c r="DJ113" s="862"/>
      <c r="DK113" s="863"/>
      <c r="DL113" s="864">
        <v>282</v>
      </c>
      <c r="DM113" s="862"/>
      <c r="DN113" s="862"/>
      <c r="DO113" s="862"/>
      <c r="DP113" s="863"/>
      <c r="DQ113" s="864">
        <v>282</v>
      </c>
      <c r="DR113" s="862"/>
      <c r="DS113" s="862"/>
      <c r="DT113" s="862"/>
      <c r="DU113" s="863"/>
      <c r="DV113" s="909">
        <v>0.1</v>
      </c>
      <c r="DW113" s="910"/>
      <c r="DX113" s="910"/>
      <c r="DY113" s="910"/>
      <c r="DZ113" s="911"/>
    </row>
    <row r="114" spans="1:130" s="247" customFormat="1" ht="26.25" customHeight="1" x14ac:dyDescent="0.15">
      <c r="A114" s="1003"/>
      <c r="B114" s="1004"/>
      <c r="C114" s="832" t="s">
        <v>450</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1122</v>
      </c>
      <c r="AB114" s="862"/>
      <c r="AC114" s="862"/>
      <c r="AD114" s="862"/>
      <c r="AE114" s="863"/>
      <c r="AF114" s="864">
        <v>414</v>
      </c>
      <c r="AG114" s="862"/>
      <c r="AH114" s="862"/>
      <c r="AI114" s="862"/>
      <c r="AJ114" s="863"/>
      <c r="AK114" s="864">
        <v>536</v>
      </c>
      <c r="AL114" s="862"/>
      <c r="AM114" s="862"/>
      <c r="AN114" s="862"/>
      <c r="AO114" s="863"/>
      <c r="AP114" s="909">
        <v>0.1</v>
      </c>
      <c r="AQ114" s="910"/>
      <c r="AR114" s="910"/>
      <c r="AS114" s="910"/>
      <c r="AT114" s="911"/>
      <c r="AU114" s="1021"/>
      <c r="AV114" s="1022"/>
      <c r="AW114" s="1022"/>
      <c r="AX114" s="1022"/>
      <c r="AY114" s="1022"/>
      <c r="AZ114" s="897" t="s">
        <v>451</v>
      </c>
      <c r="BA114" s="832"/>
      <c r="BB114" s="832"/>
      <c r="BC114" s="832"/>
      <c r="BD114" s="832"/>
      <c r="BE114" s="832"/>
      <c r="BF114" s="832"/>
      <c r="BG114" s="832"/>
      <c r="BH114" s="832"/>
      <c r="BI114" s="832"/>
      <c r="BJ114" s="832"/>
      <c r="BK114" s="832"/>
      <c r="BL114" s="832"/>
      <c r="BM114" s="832"/>
      <c r="BN114" s="832"/>
      <c r="BO114" s="832"/>
      <c r="BP114" s="833"/>
      <c r="BQ114" s="898">
        <v>174959</v>
      </c>
      <c r="BR114" s="899"/>
      <c r="BS114" s="899"/>
      <c r="BT114" s="899"/>
      <c r="BU114" s="899"/>
      <c r="BV114" s="899">
        <v>243905</v>
      </c>
      <c r="BW114" s="899"/>
      <c r="BX114" s="899"/>
      <c r="BY114" s="899"/>
      <c r="BZ114" s="899"/>
      <c r="CA114" s="899">
        <v>100925</v>
      </c>
      <c r="CB114" s="899"/>
      <c r="CC114" s="899"/>
      <c r="CD114" s="899"/>
      <c r="CE114" s="899"/>
      <c r="CF114" s="960">
        <v>20.3</v>
      </c>
      <c r="CG114" s="961"/>
      <c r="CH114" s="961"/>
      <c r="CI114" s="961"/>
      <c r="CJ114" s="961"/>
      <c r="CK114" s="1016"/>
      <c r="CL114" s="903"/>
      <c r="CM114" s="906" t="s">
        <v>452</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408</v>
      </c>
      <c r="DH114" s="862"/>
      <c r="DI114" s="862"/>
      <c r="DJ114" s="862"/>
      <c r="DK114" s="863"/>
      <c r="DL114" s="864" t="s">
        <v>408</v>
      </c>
      <c r="DM114" s="862"/>
      <c r="DN114" s="862"/>
      <c r="DO114" s="862"/>
      <c r="DP114" s="863"/>
      <c r="DQ114" s="864" t="s">
        <v>244</v>
      </c>
      <c r="DR114" s="862"/>
      <c r="DS114" s="862"/>
      <c r="DT114" s="862"/>
      <c r="DU114" s="863"/>
      <c r="DV114" s="909" t="s">
        <v>244</v>
      </c>
      <c r="DW114" s="910"/>
      <c r="DX114" s="910"/>
      <c r="DY114" s="910"/>
      <c r="DZ114" s="911"/>
    </row>
    <row r="115" spans="1:130" s="247" customFormat="1" ht="26.25" customHeight="1" x14ac:dyDescent="0.15">
      <c r="A115" s="1003"/>
      <c r="B115" s="1004"/>
      <c r="C115" s="832" t="s">
        <v>453</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798</v>
      </c>
      <c r="AB115" s="1008"/>
      <c r="AC115" s="1008"/>
      <c r="AD115" s="1008"/>
      <c r="AE115" s="1009"/>
      <c r="AF115" s="1010">
        <v>621</v>
      </c>
      <c r="AG115" s="1008"/>
      <c r="AH115" s="1008"/>
      <c r="AI115" s="1008"/>
      <c r="AJ115" s="1009"/>
      <c r="AK115" s="1010">
        <v>282</v>
      </c>
      <c r="AL115" s="1008"/>
      <c r="AM115" s="1008"/>
      <c r="AN115" s="1008"/>
      <c r="AO115" s="1009"/>
      <c r="AP115" s="1011">
        <v>0.1</v>
      </c>
      <c r="AQ115" s="1012"/>
      <c r="AR115" s="1012"/>
      <c r="AS115" s="1012"/>
      <c r="AT115" s="1013"/>
      <c r="AU115" s="1021"/>
      <c r="AV115" s="1022"/>
      <c r="AW115" s="1022"/>
      <c r="AX115" s="1022"/>
      <c r="AY115" s="1022"/>
      <c r="AZ115" s="897" t="s">
        <v>454</v>
      </c>
      <c r="BA115" s="832"/>
      <c r="BB115" s="832"/>
      <c r="BC115" s="832"/>
      <c r="BD115" s="832"/>
      <c r="BE115" s="832"/>
      <c r="BF115" s="832"/>
      <c r="BG115" s="832"/>
      <c r="BH115" s="832"/>
      <c r="BI115" s="832"/>
      <c r="BJ115" s="832"/>
      <c r="BK115" s="832"/>
      <c r="BL115" s="832"/>
      <c r="BM115" s="832"/>
      <c r="BN115" s="832"/>
      <c r="BO115" s="832"/>
      <c r="BP115" s="833"/>
      <c r="BQ115" s="898" t="s">
        <v>437</v>
      </c>
      <c r="BR115" s="899"/>
      <c r="BS115" s="899"/>
      <c r="BT115" s="899"/>
      <c r="BU115" s="899"/>
      <c r="BV115" s="899" t="s">
        <v>244</v>
      </c>
      <c r="BW115" s="899"/>
      <c r="BX115" s="899"/>
      <c r="BY115" s="899"/>
      <c r="BZ115" s="899"/>
      <c r="CA115" s="899" t="s">
        <v>244</v>
      </c>
      <c r="CB115" s="899"/>
      <c r="CC115" s="899"/>
      <c r="CD115" s="899"/>
      <c r="CE115" s="899"/>
      <c r="CF115" s="960" t="s">
        <v>244</v>
      </c>
      <c r="CG115" s="961"/>
      <c r="CH115" s="961"/>
      <c r="CI115" s="961"/>
      <c r="CJ115" s="961"/>
      <c r="CK115" s="1016"/>
      <c r="CL115" s="903"/>
      <c r="CM115" s="897" t="s">
        <v>455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442</v>
      </c>
      <c r="DH115" s="862"/>
      <c r="DI115" s="862"/>
      <c r="DJ115" s="862"/>
      <c r="DK115" s="863"/>
      <c r="DL115" s="864" t="s">
        <v>244</v>
      </c>
      <c r="DM115" s="862"/>
      <c r="DN115" s="862"/>
      <c r="DO115" s="862"/>
      <c r="DP115" s="863"/>
      <c r="DQ115" s="864" t="s">
        <v>437</v>
      </c>
      <c r="DR115" s="862"/>
      <c r="DS115" s="862"/>
      <c r="DT115" s="862"/>
      <c r="DU115" s="863"/>
      <c r="DV115" s="909" t="s">
        <v>244</v>
      </c>
      <c r="DW115" s="910"/>
      <c r="DX115" s="910"/>
      <c r="DY115" s="910"/>
      <c r="DZ115" s="911"/>
    </row>
    <row r="116" spans="1:130" s="247" customFormat="1" ht="26.25" customHeight="1" x14ac:dyDescent="0.15">
      <c r="A116" s="1005"/>
      <c r="B116" s="1006"/>
      <c r="C116" s="965" t="s">
        <v>456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408</v>
      </c>
      <c r="AB116" s="862"/>
      <c r="AC116" s="862"/>
      <c r="AD116" s="862"/>
      <c r="AE116" s="863"/>
      <c r="AF116" s="864" t="s">
        <v>244</v>
      </c>
      <c r="AG116" s="862"/>
      <c r="AH116" s="862"/>
      <c r="AI116" s="862"/>
      <c r="AJ116" s="863"/>
      <c r="AK116" s="864" t="s">
        <v>408</v>
      </c>
      <c r="AL116" s="862"/>
      <c r="AM116" s="862"/>
      <c r="AN116" s="862"/>
      <c r="AO116" s="863"/>
      <c r="AP116" s="909" t="s">
        <v>437</v>
      </c>
      <c r="AQ116" s="910"/>
      <c r="AR116" s="910"/>
      <c r="AS116" s="910"/>
      <c r="AT116" s="911"/>
      <c r="AU116" s="1021"/>
      <c r="AV116" s="1022"/>
      <c r="AW116" s="1022"/>
      <c r="AX116" s="1022"/>
      <c r="AY116" s="1022"/>
      <c r="AZ116" s="948" t="s">
        <v>457</v>
      </c>
      <c r="BA116" s="949"/>
      <c r="BB116" s="949"/>
      <c r="BC116" s="949"/>
      <c r="BD116" s="949"/>
      <c r="BE116" s="949"/>
      <c r="BF116" s="949"/>
      <c r="BG116" s="949"/>
      <c r="BH116" s="949"/>
      <c r="BI116" s="949"/>
      <c r="BJ116" s="949"/>
      <c r="BK116" s="949"/>
      <c r="BL116" s="949"/>
      <c r="BM116" s="949"/>
      <c r="BN116" s="949"/>
      <c r="BO116" s="949"/>
      <c r="BP116" s="950"/>
      <c r="BQ116" s="898" t="s">
        <v>437</v>
      </c>
      <c r="BR116" s="899"/>
      <c r="BS116" s="899"/>
      <c r="BT116" s="899"/>
      <c r="BU116" s="899"/>
      <c r="BV116" s="899" t="s">
        <v>437</v>
      </c>
      <c r="BW116" s="899"/>
      <c r="BX116" s="899"/>
      <c r="BY116" s="899"/>
      <c r="BZ116" s="899"/>
      <c r="CA116" s="899" t="s">
        <v>437</v>
      </c>
      <c r="CB116" s="899"/>
      <c r="CC116" s="899"/>
      <c r="CD116" s="899"/>
      <c r="CE116" s="899"/>
      <c r="CF116" s="960" t="s">
        <v>408</v>
      </c>
      <c r="CG116" s="961"/>
      <c r="CH116" s="961"/>
      <c r="CI116" s="961"/>
      <c r="CJ116" s="961"/>
      <c r="CK116" s="1016"/>
      <c r="CL116" s="903"/>
      <c r="CM116" s="906" t="s">
        <v>458</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408</v>
      </c>
      <c r="DH116" s="862"/>
      <c r="DI116" s="862"/>
      <c r="DJ116" s="862"/>
      <c r="DK116" s="863"/>
      <c r="DL116" s="864" t="s">
        <v>437</v>
      </c>
      <c r="DM116" s="862"/>
      <c r="DN116" s="862"/>
      <c r="DO116" s="862"/>
      <c r="DP116" s="863"/>
      <c r="DQ116" s="864" t="s">
        <v>408</v>
      </c>
      <c r="DR116" s="862"/>
      <c r="DS116" s="862"/>
      <c r="DT116" s="862"/>
      <c r="DU116" s="863"/>
      <c r="DV116" s="909" t="s">
        <v>408</v>
      </c>
      <c r="DW116" s="910"/>
      <c r="DX116" s="910"/>
      <c r="DY116" s="910"/>
      <c r="DZ116" s="911"/>
    </row>
    <row r="117" spans="1:130" s="247" customFormat="1" ht="26.25" customHeight="1" x14ac:dyDescent="0.15">
      <c r="A117" s="986" t="s">
        <v>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459</v>
      </c>
      <c r="Z117" s="988"/>
      <c r="AA117" s="993">
        <v>159796</v>
      </c>
      <c r="AB117" s="994"/>
      <c r="AC117" s="994"/>
      <c r="AD117" s="994"/>
      <c r="AE117" s="995"/>
      <c r="AF117" s="996">
        <v>160692</v>
      </c>
      <c r="AG117" s="994"/>
      <c r="AH117" s="994"/>
      <c r="AI117" s="994"/>
      <c r="AJ117" s="995"/>
      <c r="AK117" s="996">
        <v>174931</v>
      </c>
      <c r="AL117" s="994"/>
      <c r="AM117" s="994"/>
      <c r="AN117" s="994"/>
      <c r="AO117" s="995"/>
      <c r="AP117" s="997"/>
      <c r="AQ117" s="998"/>
      <c r="AR117" s="998"/>
      <c r="AS117" s="998"/>
      <c r="AT117" s="999"/>
      <c r="AU117" s="1021"/>
      <c r="AV117" s="1022"/>
      <c r="AW117" s="1022"/>
      <c r="AX117" s="1022"/>
      <c r="AY117" s="1022"/>
      <c r="AZ117" s="948" t="s">
        <v>460</v>
      </c>
      <c r="BA117" s="949"/>
      <c r="BB117" s="949"/>
      <c r="BC117" s="949"/>
      <c r="BD117" s="949"/>
      <c r="BE117" s="949"/>
      <c r="BF117" s="949"/>
      <c r="BG117" s="949"/>
      <c r="BH117" s="949"/>
      <c r="BI117" s="949"/>
      <c r="BJ117" s="949"/>
      <c r="BK117" s="949"/>
      <c r="BL117" s="949"/>
      <c r="BM117" s="949"/>
      <c r="BN117" s="949"/>
      <c r="BO117" s="949"/>
      <c r="BP117" s="950"/>
      <c r="BQ117" s="898">
        <v>44241</v>
      </c>
      <c r="BR117" s="899"/>
      <c r="BS117" s="899"/>
      <c r="BT117" s="899"/>
      <c r="BU117" s="899"/>
      <c r="BV117" s="899" t="s">
        <v>442</v>
      </c>
      <c r="BW117" s="899"/>
      <c r="BX117" s="899"/>
      <c r="BY117" s="899"/>
      <c r="BZ117" s="899"/>
      <c r="CA117" s="899" t="s">
        <v>244</v>
      </c>
      <c r="CB117" s="899"/>
      <c r="CC117" s="899"/>
      <c r="CD117" s="899"/>
      <c r="CE117" s="899"/>
      <c r="CF117" s="960" t="s">
        <v>244</v>
      </c>
      <c r="CG117" s="961"/>
      <c r="CH117" s="961"/>
      <c r="CI117" s="961"/>
      <c r="CJ117" s="961"/>
      <c r="CK117" s="1016"/>
      <c r="CL117" s="903"/>
      <c r="CM117" s="906" t="s">
        <v>461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442</v>
      </c>
      <c r="DH117" s="862"/>
      <c r="DI117" s="862"/>
      <c r="DJ117" s="862"/>
      <c r="DK117" s="863"/>
      <c r="DL117" s="864" t="s">
        <v>244</v>
      </c>
      <c r="DM117" s="862"/>
      <c r="DN117" s="862"/>
      <c r="DO117" s="862"/>
      <c r="DP117" s="863"/>
      <c r="DQ117" s="864" t="s">
        <v>244</v>
      </c>
      <c r="DR117" s="862"/>
      <c r="DS117" s="862"/>
      <c r="DT117" s="862"/>
      <c r="DU117" s="863"/>
      <c r="DV117" s="909" t="s">
        <v>244</v>
      </c>
      <c r="DW117" s="910"/>
      <c r="DX117" s="910"/>
      <c r="DY117" s="910"/>
      <c r="DZ117" s="911"/>
    </row>
    <row r="118" spans="1:130" s="247" customFormat="1" ht="26.25" customHeight="1" x14ac:dyDescent="0.15">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310</v>
      </c>
      <c r="AG118" s="987"/>
      <c r="AH118" s="987"/>
      <c r="AI118" s="987"/>
      <c r="AJ118" s="988"/>
      <c r="AK118" s="989" t="s">
        <v>309</v>
      </c>
      <c r="AL118" s="987"/>
      <c r="AM118" s="987"/>
      <c r="AN118" s="987"/>
      <c r="AO118" s="988"/>
      <c r="AP118" s="990" t="s">
        <v>431</v>
      </c>
      <c r="AQ118" s="991"/>
      <c r="AR118" s="991"/>
      <c r="AS118" s="991"/>
      <c r="AT118" s="992"/>
      <c r="AU118" s="1021"/>
      <c r="AV118" s="1022"/>
      <c r="AW118" s="1022"/>
      <c r="AX118" s="1022"/>
      <c r="AY118" s="1022"/>
      <c r="AZ118" s="964" t="s">
        <v>462</v>
      </c>
      <c r="BA118" s="965"/>
      <c r="BB118" s="965"/>
      <c r="BC118" s="965"/>
      <c r="BD118" s="965"/>
      <c r="BE118" s="965"/>
      <c r="BF118" s="965"/>
      <c r="BG118" s="965"/>
      <c r="BH118" s="965"/>
      <c r="BI118" s="965"/>
      <c r="BJ118" s="965"/>
      <c r="BK118" s="965"/>
      <c r="BL118" s="965"/>
      <c r="BM118" s="965"/>
      <c r="BN118" s="965"/>
      <c r="BO118" s="965"/>
      <c r="BP118" s="966"/>
      <c r="BQ118" s="967" t="s">
        <v>442</v>
      </c>
      <c r="BR118" s="930"/>
      <c r="BS118" s="930"/>
      <c r="BT118" s="930"/>
      <c r="BU118" s="930"/>
      <c r="BV118" s="930" t="s">
        <v>442</v>
      </c>
      <c r="BW118" s="930"/>
      <c r="BX118" s="930"/>
      <c r="BY118" s="930"/>
      <c r="BZ118" s="930"/>
      <c r="CA118" s="930" t="s">
        <v>442</v>
      </c>
      <c r="CB118" s="930"/>
      <c r="CC118" s="930"/>
      <c r="CD118" s="930"/>
      <c r="CE118" s="930"/>
      <c r="CF118" s="960" t="s">
        <v>442</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442</v>
      </c>
      <c r="DH118" s="862"/>
      <c r="DI118" s="862"/>
      <c r="DJ118" s="862"/>
      <c r="DK118" s="863"/>
      <c r="DL118" s="864" t="s">
        <v>244</v>
      </c>
      <c r="DM118" s="862"/>
      <c r="DN118" s="862"/>
      <c r="DO118" s="862"/>
      <c r="DP118" s="863"/>
      <c r="DQ118" s="864" t="s">
        <v>442</v>
      </c>
      <c r="DR118" s="862"/>
      <c r="DS118" s="862"/>
      <c r="DT118" s="862"/>
      <c r="DU118" s="863"/>
      <c r="DV118" s="909" t="s">
        <v>442</v>
      </c>
      <c r="DW118" s="910"/>
      <c r="DX118" s="910"/>
      <c r="DY118" s="910"/>
      <c r="DZ118" s="911"/>
    </row>
    <row r="119" spans="1:130" s="247" customFormat="1" ht="26.25" customHeight="1" x14ac:dyDescent="0.15">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442</v>
      </c>
      <c r="AB119" s="980"/>
      <c r="AC119" s="980"/>
      <c r="AD119" s="980"/>
      <c r="AE119" s="981"/>
      <c r="AF119" s="982" t="s">
        <v>244</v>
      </c>
      <c r="AG119" s="980"/>
      <c r="AH119" s="980"/>
      <c r="AI119" s="980"/>
      <c r="AJ119" s="981"/>
      <c r="AK119" s="982" t="s">
        <v>442</v>
      </c>
      <c r="AL119" s="980"/>
      <c r="AM119" s="980"/>
      <c r="AN119" s="980"/>
      <c r="AO119" s="981"/>
      <c r="AP119" s="983" t="s">
        <v>442</v>
      </c>
      <c r="AQ119" s="984"/>
      <c r="AR119" s="984"/>
      <c r="AS119" s="984"/>
      <c r="AT119" s="985"/>
      <c r="AU119" s="1023"/>
      <c r="AV119" s="1024"/>
      <c r="AW119" s="1024"/>
      <c r="AX119" s="1024"/>
      <c r="AY119" s="1024"/>
      <c r="AZ119" s="278" t="s">
        <v>187</v>
      </c>
      <c r="BA119" s="278"/>
      <c r="BB119" s="278"/>
      <c r="BC119" s="278"/>
      <c r="BD119" s="278"/>
      <c r="BE119" s="278"/>
      <c r="BF119" s="278"/>
      <c r="BG119" s="278"/>
      <c r="BH119" s="278"/>
      <c r="BI119" s="278"/>
      <c r="BJ119" s="278"/>
      <c r="BK119" s="278"/>
      <c r="BL119" s="278"/>
      <c r="BM119" s="278"/>
      <c r="BN119" s="278"/>
      <c r="BO119" s="962" t="s">
        <v>464</v>
      </c>
      <c r="BP119" s="963"/>
      <c r="BQ119" s="967">
        <v>1555430</v>
      </c>
      <c r="BR119" s="930"/>
      <c r="BS119" s="930"/>
      <c r="BT119" s="930"/>
      <c r="BU119" s="930"/>
      <c r="BV119" s="930">
        <v>1630645</v>
      </c>
      <c r="BW119" s="930"/>
      <c r="BX119" s="930"/>
      <c r="BY119" s="930"/>
      <c r="BZ119" s="930"/>
      <c r="CA119" s="930">
        <v>1415310</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408</v>
      </c>
      <c r="DH119" s="845"/>
      <c r="DI119" s="845"/>
      <c r="DJ119" s="845"/>
      <c r="DK119" s="846"/>
      <c r="DL119" s="847" t="s">
        <v>408</v>
      </c>
      <c r="DM119" s="845"/>
      <c r="DN119" s="845"/>
      <c r="DO119" s="845"/>
      <c r="DP119" s="846"/>
      <c r="DQ119" s="847" t="s">
        <v>408</v>
      </c>
      <c r="DR119" s="845"/>
      <c r="DS119" s="845"/>
      <c r="DT119" s="845"/>
      <c r="DU119" s="846"/>
      <c r="DV119" s="933" t="s">
        <v>408</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408</v>
      </c>
      <c r="AB120" s="862"/>
      <c r="AC120" s="862"/>
      <c r="AD120" s="862"/>
      <c r="AE120" s="863"/>
      <c r="AF120" s="864" t="s">
        <v>408</v>
      </c>
      <c r="AG120" s="862"/>
      <c r="AH120" s="862"/>
      <c r="AI120" s="862"/>
      <c r="AJ120" s="863"/>
      <c r="AK120" s="864" t="s">
        <v>408</v>
      </c>
      <c r="AL120" s="862"/>
      <c r="AM120" s="862"/>
      <c r="AN120" s="862"/>
      <c r="AO120" s="863"/>
      <c r="AP120" s="909" t="s">
        <v>408</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963635</v>
      </c>
      <c r="BR120" s="927"/>
      <c r="BS120" s="927"/>
      <c r="BT120" s="927"/>
      <c r="BU120" s="927"/>
      <c r="BV120" s="927">
        <v>788779</v>
      </c>
      <c r="BW120" s="927"/>
      <c r="BX120" s="927"/>
      <c r="BY120" s="927"/>
      <c r="BZ120" s="927"/>
      <c r="CA120" s="927">
        <v>720737</v>
      </c>
      <c r="CB120" s="927"/>
      <c r="CC120" s="927"/>
      <c r="CD120" s="927"/>
      <c r="CE120" s="927"/>
      <c r="CF120" s="951">
        <v>145</v>
      </c>
      <c r="CG120" s="952"/>
      <c r="CH120" s="952"/>
      <c r="CI120" s="952"/>
      <c r="CJ120" s="952"/>
      <c r="CK120" s="953" t="s">
        <v>468</v>
      </c>
      <c r="CL120" s="937"/>
      <c r="CM120" s="937"/>
      <c r="CN120" s="937"/>
      <c r="CO120" s="938"/>
      <c r="CP120" s="957" t="s">
        <v>469</v>
      </c>
      <c r="CQ120" s="958"/>
      <c r="CR120" s="958"/>
      <c r="CS120" s="958"/>
      <c r="CT120" s="958"/>
      <c r="CU120" s="958"/>
      <c r="CV120" s="958"/>
      <c r="CW120" s="958"/>
      <c r="CX120" s="958"/>
      <c r="CY120" s="958"/>
      <c r="CZ120" s="958"/>
      <c r="DA120" s="958"/>
      <c r="DB120" s="958"/>
      <c r="DC120" s="958"/>
      <c r="DD120" s="958"/>
      <c r="DE120" s="958"/>
      <c r="DF120" s="959"/>
      <c r="DG120" s="946">
        <v>333430</v>
      </c>
      <c r="DH120" s="927"/>
      <c r="DI120" s="927"/>
      <c r="DJ120" s="927"/>
      <c r="DK120" s="927"/>
      <c r="DL120" s="927">
        <v>301801</v>
      </c>
      <c r="DM120" s="927"/>
      <c r="DN120" s="927"/>
      <c r="DO120" s="927"/>
      <c r="DP120" s="927"/>
      <c r="DQ120" s="927">
        <v>256709</v>
      </c>
      <c r="DR120" s="927"/>
      <c r="DS120" s="927"/>
      <c r="DT120" s="927"/>
      <c r="DU120" s="927"/>
      <c r="DV120" s="928">
        <v>51.6</v>
      </c>
      <c r="DW120" s="928"/>
      <c r="DX120" s="928"/>
      <c r="DY120" s="928"/>
      <c r="DZ120" s="929"/>
    </row>
    <row r="121" spans="1:130" s="247" customFormat="1" ht="26.25" customHeight="1" x14ac:dyDescent="0.15">
      <c r="A121" s="902"/>
      <c r="B121" s="903"/>
      <c r="C121" s="948" t="s">
        <v>470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v>798</v>
      </c>
      <c r="AB121" s="862"/>
      <c r="AC121" s="862"/>
      <c r="AD121" s="862"/>
      <c r="AE121" s="863"/>
      <c r="AF121" s="864">
        <v>621</v>
      </c>
      <c r="AG121" s="862"/>
      <c r="AH121" s="862"/>
      <c r="AI121" s="862"/>
      <c r="AJ121" s="863"/>
      <c r="AK121" s="864">
        <v>282</v>
      </c>
      <c r="AL121" s="862"/>
      <c r="AM121" s="862"/>
      <c r="AN121" s="862"/>
      <c r="AO121" s="863"/>
      <c r="AP121" s="909">
        <v>0.1</v>
      </c>
      <c r="AQ121" s="910"/>
      <c r="AR121" s="910"/>
      <c r="AS121" s="910"/>
      <c r="AT121" s="911"/>
      <c r="AU121" s="971"/>
      <c r="AV121" s="972"/>
      <c r="AW121" s="972"/>
      <c r="AX121" s="972"/>
      <c r="AY121" s="973"/>
      <c r="AZ121" s="897" t="s">
        <v>471</v>
      </c>
      <c r="BA121" s="832"/>
      <c r="BB121" s="832"/>
      <c r="BC121" s="832"/>
      <c r="BD121" s="832"/>
      <c r="BE121" s="832"/>
      <c r="BF121" s="832"/>
      <c r="BG121" s="832"/>
      <c r="BH121" s="832"/>
      <c r="BI121" s="832"/>
      <c r="BJ121" s="832"/>
      <c r="BK121" s="832"/>
      <c r="BL121" s="832"/>
      <c r="BM121" s="832"/>
      <c r="BN121" s="832"/>
      <c r="BO121" s="832"/>
      <c r="BP121" s="833"/>
      <c r="BQ121" s="898">
        <v>7373</v>
      </c>
      <c r="BR121" s="899"/>
      <c r="BS121" s="899"/>
      <c r="BT121" s="899"/>
      <c r="BU121" s="899"/>
      <c r="BV121" s="899">
        <v>5847</v>
      </c>
      <c r="BW121" s="899"/>
      <c r="BX121" s="899"/>
      <c r="BY121" s="899"/>
      <c r="BZ121" s="899"/>
      <c r="CA121" s="899">
        <v>11650</v>
      </c>
      <c r="CB121" s="899"/>
      <c r="CC121" s="899"/>
      <c r="CD121" s="899"/>
      <c r="CE121" s="899"/>
      <c r="CF121" s="960">
        <v>2.2999999999999998</v>
      </c>
      <c r="CG121" s="961"/>
      <c r="CH121" s="961"/>
      <c r="CI121" s="961"/>
      <c r="CJ121" s="961"/>
      <c r="CK121" s="954"/>
      <c r="CL121" s="940"/>
      <c r="CM121" s="940"/>
      <c r="CN121" s="940"/>
      <c r="CO121" s="941"/>
      <c r="CP121" s="920" t="s">
        <v>472</v>
      </c>
      <c r="CQ121" s="921"/>
      <c r="CR121" s="921"/>
      <c r="CS121" s="921"/>
      <c r="CT121" s="921"/>
      <c r="CU121" s="921"/>
      <c r="CV121" s="921"/>
      <c r="CW121" s="921"/>
      <c r="CX121" s="921"/>
      <c r="CY121" s="921"/>
      <c r="CZ121" s="921"/>
      <c r="DA121" s="921"/>
      <c r="DB121" s="921"/>
      <c r="DC121" s="921"/>
      <c r="DD121" s="921"/>
      <c r="DE121" s="921"/>
      <c r="DF121" s="922"/>
      <c r="DG121" s="898">
        <v>179751</v>
      </c>
      <c r="DH121" s="899"/>
      <c r="DI121" s="899"/>
      <c r="DJ121" s="899"/>
      <c r="DK121" s="899"/>
      <c r="DL121" s="899">
        <v>155330</v>
      </c>
      <c r="DM121" s="899"/>
      <c r="DN121" s="899"/>
      <c r="DO121" s="899"/>
      <c r="DP121" s="899"/>
      <c r="DQ121" s="899">
        <v>133948</v>
      </c>
      <c r="DR121" s="899"/>
      <c r="DS121" s="899"/>
      <c r="DT121" s="899"/>
      <c r="DU121" s="899"/>
      <c r="DV121" s="876">
        <v>26.9</v>
      </c>
      <c r="DW121" s="876"/>
      <c r="DX121" s="876"/>
      <c r="DY121" s="876"/>
      <c r="DZ121" s="877"/>
    </row>
    <row r="122" spans="1:130" s="247" customFormat="1" ht="26.25" customHeight="1" x14ac:dyDescent="0.15">
      <c r="A122" s="902"/>
      <c r="B122" s="903"/>
      <c r="C122" s="906" t="s">
        <v>452</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408</v>
      </c>
      <c r="AB122" s="862"/>
      <c r="AC122" s="862"/>
      <c r="AD122" s="862"/>
      <c r="AE122" s="863"/>
      <c r="AF122" s="864" t="s">
        <v>408</v>
      </c>
      <c r="AG122" s="862"/>
      <c r="AH122" s="862"/>
      <c r="AI122" s="862"/>
      <c r="AJ122" s="863"/>
      <c r="AK122" s="864" t="s">
        <v>408</v>
      </c>
      <c r="AL122" s="862"/>
      <c r="AM122" s="862"/>
      <c r="AN122" s="862"/>
      <c r="AO122" s="863"/>
      <c r="AP122" s="909" t="s">
        <v>408</v>
      </c>
      <c r="AQ122" s="910"/>
      <c r="AR122" s="910"/>
      <c r="AS122" s="910"/>
      <c r="AT122" s="911"/>
      <c r="AU122" s="971"/>
      <c r="AV122" s="972"/>
      <c r="AW122" s="972"/>
      <c r="AX122" s="972"/>
      <c r="AY122" s="973"/>
      <c r="AZ122" s="964" t="s">
        <v>473</v>
      </c>
      <c r="BA122" s="965"/>
      <c r="BB122" s="965"/>
      <c r="BC122" s="965"/>
      <c r="BD122" s="965"/>
      <c r="BE122" s="965"/>
      <c r="BF122" s="965"/>
      <c r="BG122" s="965"/>
      <c r="BH122" s="965"/>
      <c r="BI122" s="965"/>
      <c r="BJ122" s="965"/>
      <c r="BK122" s="965"/>
      <c r="BL122" s="965"/>
      <c r="BM122" s="965"/>
      <c r="BN122" s="965"/>
      <c r="BO122" s="965"/>
      <c r="BP122" s="966"/>
      <c r="BQ122" s="967">
        <v>1037415</v>
      </c>
      <c r="BR122" s="930"/>
      <c r="BS122" s="930"/>
      <c r="BT122" s="930"/>
      <c r="BU122" s="930"/>
      <c r="BV122" s="930">
        <v>979486</v>
      </c>
      <c r="BW122" s="930"/>
      <c r="BX122" s="930"/>
      <c r="BY122" s="930"/>
      <c r="BZ122" s="930"/>
      <c r="CA122" s="930">
        <v>972362</v>
      </c>
      <c r="CB122" s="930"/>
      <c r="CC122" s="930"/>
      <c r="CD122" s="930"/>
      <c r="CE122" s="930"/>
      <c r="CF122" s="931">
        <v>195.6</v>
      </c>
      <c r="CG122" s="932"/>
      <c r="CH122" s="932"/>
      <c r="CI122" s="932"/>
      <c r="CJ122" s="932"/>
      <c r="CK122" s="954"/>
      <c r="CL122" s="940"/>
      <c r="CM122" s="940"/>
      <c r="CN122" s="940"/>
      <c r="CO122" s="941"/>
      <c r="CP122" s="920" t="s">
        <v>474</v>
      </c>
      <c r="CQ122" s="921"/>
      <c r="CR122" s="921"/>
      <c r="CS122" s="921"/>
      <c r="CT122" s="921"/>
      <c r="CU122" s="921"/>
      <c r="CV122" s="921"/>
      <c r="CW122" s="921"/>
      <c r="CX122" s="921"/>
      <c r="CY122" s="921"/>
      <c r="CZ122" s="921"/>
      <c r="DA122" s="921"/>
      <c r="DB122" s="921"/>
      <c r="DC122" s="921"/>
      <c r="DD122" s="921"/>
      <c r="DE122" s="921"/>
      <c r="DF122" s="922"/>
      <c r="DG122" s="898">
        <v>2459</v>
      </c>
      <c r="DH122" s="899"/>
      <c r="DI122" s="899"/>
      <c r="DJ122" s="899"/>
      <c r="DK122" s="899"/>
      <c r="DL122" s="899">
        <v>1987</v>
      </c>
      <c r="DM122" s="899"/>
      <c r="DN122" s="899"/>
      <c r="DO122" s="899"/>
      <c r="DP122" s="899"/>
      <c r="DQ122" s="899">
        <v>2867</v>
      </c>
      <c r="DR122" s="899"/>
      <c r="DS122" s="899"/>
      <c r="DT122" s="899"/>
      <c r="DU122" s="899"/>
      <c r="DV122" s="876">
        <v>0.6</v>
      </c>
      <c r="DW122" s="876"/>
      <c r="DX122" s="876"/>
      <c r="DY122" s="876"/>
      <c r="DZ122" s="877"/>
    </row>
    <row r="123" spans="1:130" s="247" customFormat="1" ht="26.25" customHeight="1" x14ac:dyDescent="0.15">
      <c r="A123" s="902"/>
      <c r="B123" s="903"/>
      <c r="C123" s="906" t="s">
        <v>458</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437</v>
      </c>
      <c r="AB123" s="862"/>
      <c r="AC123" s="862"/>
      <c r="AD123" s="862"/>
      <c r="AE123" s="863"/>
      <c r="AF123" s="864" t="s">
        <v>437</v>
      </c>
      <c r="AG123" s="862"/>
      <c r="AH123" s="862"/>
      <c r="AI123" s="862"/>
      <c r="AJ123" s="863"/>
      <c r="AK123" s="864" t="s">
        <v>437</v>
      </c>
      <c r="AL123" s="862"/>
      <c r="AM123" s="862"/>
      <c r="AN123" s="862"/>
      <c r="AO123" s="863"/>
      <c r="AP123" s="909" t="s">
        <v>408</v>
      </c>
      <c r="AQ123" s="910"/>
      <c r="AR123" s="910"/>
      <c r="AS123" s="910"/>
      <c r="AT123" s="911"/>
      <c r="AU123" s="974"/>
      <c r="AV123" s="975"/>
      <c r="AW123" s="975"/>
      <c r="AX123" s="975"/>
      <c r="AY123" s="975"/>
      <c r="AZ123" s="278" t="s">
        <v>187</v>
      </c>
      <c r="BA123" s="278"/>
      <c r="BB123" s="278"/>
      <c r="BC123" s="278"/>
      <c r="BD123" s="278"/>
      <c r="BE123" s="278"/>
      <c r="BF123" s="278"/>
      <c r="BG123" s="278"/>
      <c r="BH123" s="278"/>
      <c r="BI123" s="278"/>
      <c r="BJ123" s="278"/>
      <c r="BK123" s="278"/>
      <c r="BL123" s="278"/>
      <c r="BM123" s="278"/>
      <c r="BN123" s="278"/>
      <c r="BO123" s="962" t="s">
        <v>475</v>
      </c>
      <c r="BP123" s="963"/>
      <c r="BQ123" s="917">
        <v>2008423</v>
      </c>
      <c r="BR123" s="918"/>
      <c r="BS123" s="918"/>
      <c r="BT123" s="918"/>
      <c r="BU123" s="918"/>
      <c r="BV123" s="918">
        <v>1774112</v>
      </c>
      <c r="BW123" s="918"/>
      <c r="BX123" s="918"/>
      <c r="BY123" s="918"/>
      <c r="BZ123" s="918"/>
      <c r="CA123" s="918">
        <v>1704749</v>
      </c>
      <c r="CB123" s="918"/>
      <c r="CC123" s="918"/>
      <c r="CD123" s="918"/>
      <c r="CE123" s="918"/>
      <c r="CF123" s="828"/>
      <c r="CG123" s="829"/>
      <c r="CH123" s="829"/>
      <c r="CI123" s="829"/>
      <c r="CJ123" s="919"/>
      <c r="CK123" s="954"/>
      <c r="CL123" s="940"/>
      <c r="CM123" s="940"/>
      <c r="CN123" s="940"/>
      <c r="CO123" s="941"/>
      <c r="CP123" s="920" t="s">
        <v>409</v>
      </c>
      <c r="CQ123" s="921"/>
      <c r="CR123" s="921"/>
      <c r="CS123" s="921"/>
      <c r="CT123" s="921"/>
      <c r="CU123" s="921"/>
      <c r="CV123" s="921"/>
      <c r="CW123" s="921"/>
      <c r="CX123" s="921"/>
      <c r="CY123" s="921"/>
      <c r="CZ123" s="921"/>
      <c r="DA123" s="921"/>
      <c r="DB123" s="921"/>
      <c r="DC123" s="921"/>
      <c r="DD123" s="921"/>
      <c r="DE123" s="921"/>
      <c r="DF123" s="922"/>
      <c r="DG123" s="861" t="s">
        <v>408</v>
      </c>
      <c r="DH123" s="862"/>
      <c r="DI123" s="862"/>
      <c r="DJ123" s="862"/>
      <c r="DK123" s="863"/>
      <c r="DL123" s="864" t="s">
        <v>408</v>
      </c>
      <c r="DM123" s="862"/>
      <c r="DN123" s="862"/>
      <c r="DO123" s="862"/>
      <c r="DP123" s="863"/>
      <c r="DQ123" s="864" t="s">
        <v>244</v>
      </c>
      <c r="DR123" s="862"/>
      <c r="DS123" s="862"/>
      <c r="DT123" s="862"/>
      <c r="DU123" s="863"/>
      <c r="DV123" s="909" t="s">
        <v>408</v>
      </c>
      <c r="DW123" s="910"/>
      <c r="DX123" s="910"/>
      <c r="DY123" s="910"/>
      <c r="DZ123" s="911"/>
    </row>
    <row r="124" spans="1:130" s="247" customFormat="1" ht="26.25" customHeight="1" thickBot="1" x14ac:dyDescent="0.2">
      <c r="A124" s="902"/>
      <c r="B124" s="903"/>
      <c r="C124" s="906" t="s">
        <v>461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244</v>
      </c>
      <c r="AB124" s="862"/>
      <c r="AC124" s="862"/>
      <c r="AD124" s="862"/>
      <c r="AE124" s="863"/>
      <c r="AF124" s="864" t="s">
        <v>244</v>
      </c>
      <c r="AG124" s="862"/>
      <c r="AH124" s="862"/>
      <c r="AI124" s="862"/>
      <c r="AJ124" s="863"/>
      <c r="AK124" s="864" t="s">
        <v>244</v>
      </c>
      <c r="AL124" s="862"/>
      <c r="AM124" s="862"/>
      <c r="AN124" s="862"/>
      <c r="AO124" s="863"/>
      <c r="AP124" s="909" t="s">
        <v>476</v>
      </c>
      <c r="AQ124" s="910"/>
      <c r="AR124" s="910"/>
      <c r="AS124" s="910"/>
      <c r="AT124" s="911"/>
      <c r="AU124" s="912" t="s">
        <v>477</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244</v>
      </c>
      <c r="BR124" s="916"/>
      <c r="BS124" s="916"/>
      <c r="BT124" s="916"/>
      <c r="BU124" s="916"/>
      <c r="BV124" s="916" t="s">
        <v>408</v>
      </c>
      <c r="BW124" s="916"/>
      <c r="BX124" s="916"/>
      <c r="BY124" s="916"/>
      <c r="BZ124" s="916"/>
      <c r="CA124" s="916" t="s">
        <v>408</v>
      </c>
      <c r="CB124" s="916"/>
      <c r="CC124" s="916"/>
      <c r="CD124" s="916"/>
      <c r="CE124" s="916"/>
      <c r="CF124" s="806"/>
      <c r="CG124" s="807"/>
      <c r="CH124" s="807"/>
      <c r="CI124" s="807"/>
      <c r="CJ124" s="947"/>
      <c r="CK124" s="955"/>
      <c r="CL124" s="955"/>
      <c r="CM124" s="955"/>
      <c r="CN124" s="955"/>
      <c r="CO124" s="956"/>
      <c r="CP124" s="920" t="s">
        <v>478</v>
      </c>
      <c r="CQ124" s="921"/>
      <c r="CR124" s="921"/>
      <c r="CS124" s="921"/>
      <c r="CT124" s="921"/>
      <c r="CU124" s="921"/>
      <c r="CV124" s="921"/>
      <c r="CW124" s="921"/>
      <c r="CX124" s="921"/>
      <c r="CY124" s="921"/>
      <c r="CZ124" s="921"/>
      <c r="DA124" s="921"/>
      <c r="DB124" s="921"/>
      <c r="DC124" s="921"/>
      <c r="DD124" s="921"/>
      <c r="DE124" s="921"/>
      <c r="DF124" s="922"/>
      <c r="DG124" s="844" t="s">
        <v>244</v>
      </c>
      <c r="DH124" s="845"/>
      <c r="DI124" s="845"/>
      <c r="DJ124" s="845"/>
      <c r="DK124" s="846"/>
      <c r="DL124" s="847" t="s">
        <v>244</v>
      </c>
      <c r="DM124" s="845"/>
      <c r="DN124" s="845"/>
      <c r="DO124" s="845"/>
      <c r="DP124" s="846"/>
      <c r="DQ124" s="847" t="s">
        <v>244</v>
      </c>
      <c r="DR124" s="845"/>
      <c r="DS124" s="845"/>
      <c r="DT124" s="845"/>
      <c r="DU124" s="846"/>
      <c r="DV124" s="933" t="s">
        <v>244</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244</v>
      </c>
      <c r="AB125" s="862"/>
      <c r="AC125" s="862"/>
      <c r="AD125" s="862"/>
      <c r="AE125" s="863"/>
      <c r="AF125" s="864" t="s">
        <v>408</v>
      </c>
      <c r="AG125" s="862"/>
      <c r="AH125" s="862"/>
      <c r="AI125" s="862"/>
      <c r="AJ125" s="863"/>
      <c r="AK125" s="864" t="s">
        <v>408</v>
      </c>
      <c r="AL125" s="862"/>
      <c r="AM125" s="862"/>
      <c r="AN125" s="862"/>
      <c r="AO125" s="863"/>
      <c r="AP125" s="909" t="s">
        <v>244</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479</v>
      </c>
      <c r="CL125" s="937"/>
      <c r="CM125" s="937"/>
      <c r="CN125" s="937"/>
      <c r="CO125" s="938"/>
      <c r="CP125" s="945" t="s">
        <v>480</v>
      </c>
      <c r="CQ125" s="890"/>
      <c r="CR125" s="890"/>
      <c r="CS125" s="890"/>
      <c r="CT125" s="890"/>
      <c r="CU125" s="890"/>
      <c r="CV125" s="890"/>
      <c r="CW125" s="890"/>
      <c r="CX125" s="890"/>
      <c r="CY125" s="890"/>
      <c r="CZ125" s="890"/>
      <c r="DA125" s="890"/>
      <c r="DB125" s="890"/>
      <c r="DC125" s="890"/>
      <c r="DD125" s="890"/>
      <c r="DE125" s="890"/>
      <c r="DF125" s="891"/>
      <c r="DG125" s="946" t="s">
        <v>408</v>
      </c>
      <c r="DH125" s="927"/>
      <c r="DI125" s="927"/>
      <c r="DJ125" s="927"/>
      <c r="DK125" s="927"/>
      <c r="DL125" s="927" t="s">
        <v>408</v>
      </c>
      <c r="DM125" s="927"/>
      <c r="DN125" s="927"/>
      <c r="DO125" s="927"/>
      <c r="DP125" s="927"/>
      <c r="DQ125" s="927" t="s">
        <v>244</v>
      </c>
      <c r="DR125" s="927"/>
      <c r="DS125" s="927"/>
      <c r="DT125" s="927"/>
      <c r="DU125" s="927"/>
      <c r="DV125" s="928" t="s">
        <v>244</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408</v>
      </c>
      <c r="AB126" s="862"/>
      <c r="AC126" s="862"/>
      <c r="AD126" s="862"/>
      <c r="AE126" s="863"/>
      <c r="AF126" s="864" t="s">
        <v>408</v>
      </c>
      <c r="AG126" s="862"/>
      <c r="AH126" s="862"/>
      <c r="AI126" s="862"/>
      <c r="AJ126" s="863"/>
      <c r="AK126" s="864" t="s">
        <v>408</v>
      </c>
      <c r="AL126" s="862"/>
      <c r="AM126" s="862"/>
      <c r="AN126" s="862"/>
      <c r="AO126" s="863"/>
      <c r="AP126" s="909" t="s">
        <v>476</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481</v>
      </c>
      <c r="CQ126" s="832"/>
      <c r="CR126" s="832"/>
      <c r="CS126" s="832"/>
      <c r="CT126" s="832"/>
      <c r="CU126" s="832"/>
      <c r="CV126" s="832"/>
      <c r="CW126" s="832"/>
      <c r="CX126" s="832"/>
      <c r="CY126" s="832"/>
      <c r="CZ126" s="832"/>
      <c r="DA126" s="832"/>
      <c r="DB126" s="832"/>
      <c r="DC126" s="832"/>
      <c r="DD126" s="832"/>
      <c r="DE126" s="832"/>
      <c r="DF126" s="833"/>
      <c r="DG126" s="898" t="s">
        <v>244</v>
      </c>
      <c r="DH126" s="899"/>
      <c r="DI126" s="899"/>
      <c r="DJ126" s="899"/>
      <c r="DK126" s="899"/>
      <c r="DL126" s="899" t="s">
        <v>408</v>
      </c>
      <c r="DM126" s="899"/>
      <c r="DN126" s="899"/>
      <c r="DO126" s="899"/>
      <c r="DP126" s="899"/>
      <c r="DQ126" s="899" t="s">
        <v>408</v>
      </c>
      <c r="DR126" s="899"/>
      <c r="DS126" s="899"/>
      <c r="DT126" s="899"/>
      <c r="DU126" s="899"/>
      <c r="DV126" s="876" t="s">
        <v>408</v>
      </c>
      <c r="DW126" s="876"/>
      <c r="DX126" s="876"/>
      <c r="DY126" s="876"/>
      <c r="DZ126" s="877"/>
    </row>
    <row r="127" spans="1:130" s="247" customFormat="1" ht="26.25" customHeight="1" x14ac:dyDescent="0.15">
      <c r="A127" s="904"/>
      <c r="B127" s="905"/>
      <c r="C127" s="923" t="s">
        <v>482</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244</v>
      </c>
      <c r="AB127" s="862"/>
      <c r="AC127" s="862"/>
      <c r="AD127" s="862"/>
      <c r="AE127" s="863"/>
      <c r="AF127" s="864" t="s">
        <v>408</v>
      </c>
      <c r="AG127" s="862"/>
      <c r="AH127" s="862"/>
      <c r="AI127" s="862"/>
      <c r="AJ127" s="863"/>
      <c r="AK127" s="864" t="s">
        <v>408</v>
      </c>
      <c r="AL127" s="862"/>
      <c r="AM127" s="862"/>
      <c r="AN127" s="862"/>
      <c r="AO127" s="863"/>
      <c r="AP127" s="909" t="s">
        <v>408</v>
      </c>
      <c r="AQ127" s="910"/>
      <c r="AR127" s="910"/>
      <c r="AS127" s="910"/>
      <c r="AT127" s="911"/>
      <c r="AU127" s="283"/>
      <c r="AV127" s="283"/>
      <c r="AW127" s="283"/>
      <c r="AX127" s="926" t="s">
        <v>483</v>
      </c>
      <c r="AY127" s="894"/>
      <c r="AZ127" s="894"/>
      <c r="BA127" s="894"/>
      <c r="BB127" s="894"/>
      <c r="BC127" s="894"/>
      <c r="BD127" s="894"/>
      <c r="BE127" s="895"/>
      <c r="BF127" s="893" t="s">
        <v>484</v>
      </c>
      <c r="BG127" s="894"/>
      <c r="BH127" s="894"/>
      <c r="BI127" s="894"/>
      <c r="BJ127" s="894"/>
      <c r="BK127" s="894"/>
      <c r="BL127" s="895"/>
      <c r="BM127" s="893" t="s">
        <v>485</v>
      </c>
      <c r="BN127" s="894"/>
      <c r="BO127" s="894"/>
      <c r="BP127" s="894"/>
      <c r="BQ127" s="894"/>
      <c r="BR127" s="894"/>
      <c r="BS127" s="895"/>
      <c r="BT127" s="893" t="s">
        <v>486</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487</v>
      </c>
      <c r="CQ127" s="832"/>
      <c r="CR127" s="832"/>
      <c r="CS127" s="832"/>
      <c r="CT127" s="832"/>
      <c r="CU127" s="832"/>
      <c r="CV127" s="832"/>
      <c r="CW127" s="832"/>
      <c r="CX127" s="832"/>
      <c r="CY127" s="832"/>
      <c r="CZ127" s="832"/>
      <c r="DA127" s="832"/>
      <c r="DB127" s="832"/>
      <c r="DC127" s="832"/>
      <c r="DD127" s="832"/>
      <c r="DE127" s="832"/>
      <c r="DF127" s="833"/>
      <c r="DG127" s="898" t="s">
        <v>408</v>
      </c>
      <c r="DH127" s="899"/>
      <c r="DI127" s="899"/>
      <c r="DJ127" s="899"/>
      <c r="DK127" s="899"/>
      <c r="DL127" s="899" t="s">
        <v>408</v>
      </c>
      <c r="DM127" s="899"/>
      <c r="DN127" s="899"/>
      <c r="DO127" s="899"/>
      <c r="DP127" s="899"/>
      <c r="DQ127" s="899" t="s">
        <v>408</v>
      </c>
      <c r="DR127" s="899"/>
      <c r="DS127" s="899"/>
      <c r="DT127" s="899"/>
      <c r="DU127" s="899"/>
      <c r="DV127" s="876" t="s">
        <v>408</v>
      </c>
      <c r="DW127" s="876"/>
      <c r="DX127" s="876"/>
      <c r="DY127" s="876"/>
      <c r="DZ127" s="877"/>
    </row>
    <row r="128" spans="1:130" s="247" customFormat="1" ht="26.25" customHeight="1" thickBot="1" x14ac:dyDescent="0.2">
      <c r="A128" s="878" t="s">
        <v>488</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489</v>
      </c>
      <c r="X128" s="880"/>
      <c r="Y128" s="880"/>
      <c r="Z128" s="881"/>
      <c r="AA128" s="882">
        <v>4453</v>
      </c>
      <c r="AB128" s="883"/>
      <c r="AC128" s="883"/>
      <c r="AD128" s="883"/>
      <c r="AE128" s="884"/>
      <c r="AF128" s="885">
        <v>4386</v>
      </c>
      <c r="AG128" s="883"/>
      <c r="AH128" s="883"/>
      <c r="AI128" s="883"/>
      <c r="AJ128" s="884"/>
      <c r="AK128" s="885">
        <v>4934</v>
      </c>
      <c r="AL128" s="883"/>
      <c r="AM128" s="883"/>
      <c r="AN128" s="883"/>
      <c r="AO128" s="884"/>
      <c r="AP128" s="886"/>
      <c r="AQ128" s="887"/>
      <c r="AR128" s="887"/>
      <c r="AS128" s="887"/>
      <c r="AT128" s="888"/>
      <c r="AU128" s="283"/>
      <c r="AV128" s="283"/>
      <c r="AW128" s="283"/>
      <c r="AX128" s="889" t="s">
        <v>490</v>
      </c>
      <c r="AY128" s="890"/>
      <c r="AZ128" s="890"/>
      <c r="BA128" s="890"/>
      <c r="BB128" s="890"/>
      <c r="BC128" s="890"/>
      <c r="BD128" s="890"/>
      <c r="BE128" s="891"/>
      <c r="BF128" s="868" t="s">
        <v>244</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491</v>
      </c>
      <c r="CQ128" s="810"/>
      <c r="CR128" s="810"/>
      <c r="CS128" s="810"/>
      <c r="CT128" s="810"/>
      <c r="CU128" s="810"/>
      <c r="CV128" s="810"/>
      <c r="CW128" s="810"/>
      <c r="CX128" s="810"/>
      <c r="CY128" s="810"/>
      <c r="CZ128" s="810"/>
      <c r="DA128" s="810"/>
      <c r="DB128" s="810"/>
      <c r="DC128" s="810"/>
      <c r="DD128" s="810"/>
      <c r="DE128" s="810"/>
      <c r="DF128" s="811"/>
      <c r="DG128" s="872" t="s">
        <v>476</v>
      </c>
      <c r="DH128" s="873"/>
      <c r="DI128" s="873"/>
      <c r="DJ128" s="873"/>
      <c r="DK128" s="873"/>
      <c r="DL128" s="873" t="s">
        <v>408</v>
      </c>
      <c r="DM128" s="873"/>
      <c r="DN128" s="873"/>
      <c r="DO128" s="873"/>
      <c r="DP128" s="873"/>
      <c r="DQ128" s="873" t="s">
        <v>408</v>
      </c>
      <c r="DR128" s="873"/>
      <c r="DS128" s="873"/>
      <c r="DT128" s="873"/>
      <c r="DU128" s="873"/>
      <c r="DV128" s="874" t="s">
        <v>408</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492</v>
      </c>
      <c r="X129" s="859"/>
      <c r="Y129" s="859"/>
      <c r="Z129" s="860"/>
      <c r="AA129" s="861">
        <v>626636</v>
      </c>
      <c r="AB129" s="862"/>
      <c r="AC129" s="862"/>
      <c r="AD129" s="862"/>
      <c r="AE129" s="863"/>
      <c r="AF129" s="864">
        <v>600058</v>
      </c>
      <c r="AG129" s="862"/>
      <c r="AH129" s="862"/>
      <c r="AI129" s="862"/>
      <c r="AJ129" s="863"/>
      <c r="AK129" s="864">
        <v>603132</v>
      </c>
      <c r="AL129" s="862"/>
      <c r="AM129" s="862"/>
      <c r="AN129" s="862"/>
      <c r="AO129" s="863"/>
      <c r="AP129" s="865"/>
      <c r="AQ129" s="866"/>
      <c r="AR129" s="866"/>
      <c r="AS129" s="866"/>
      <c r="AT129" s="867"/>
      <c r="AU129" s="285"/>
      <c r="AV129" s="285"/>
      <c r="AW129" s="285"/>
      <c r="AX129" s="831" t="s">
        <v>493</v>
      </c>
      <c r="AY129" s="832"/>
      <c r="AZ129" s="832"/>
      <c r="BA129" s="832"/>
      <c r="BB129" s="832"/>
      <c r="BC129" s="832"/>
      <c r="BD129" s="832"/>
      <c r="BE129" s="833"/>
      <c r="BF129" s="851" t="s">
        <v>244</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495</v>
      </c>
      <c r="X130" s="859"/>
      <c r="Y130" s="859"/>
      <c r="Z130" s="860"/>
      <c r="AA130" s="861">
        <v>91246</v>
      </c>
      <c r="AB130" s="862"/>
      <c r="AC130" s="862"/>
      <c r="AD130" s="862"/>
      <c r="AE130" s="863"/>
      <c r="AF130" s="864">
        <v>104947</v>
      </c>
      <c r="AG130" s="862"/>
      <c r="AH130" s="862"/>
      <c r="AI130" s="862"/>
      <c r="AJ130" s="863"/>
      <c r="AK130" s="864">
        <v>106017</v>
      </c>
      <c r="AL130" s="862"/>
      <c r="AM130" s="862"/>
      <c r="AN130" s="862"/>
      <c r="AO130" s="863"/>
      <c r="AP130" s="865"/>
      <c r="AQ130" s="866"/>
      <c r="AR130" s="866"/>
      <c r="AS130" s="866"/>
      <c r="AT130" s="867"/>
      <c r="AU130" s="285"/>
      <c r="AV130" s="285"/>
      <c r="AW130" s="285"/>
      <c r="AX130" s="831" t="s">
        <v>496</v>
      </c>
      <c r="AY130" s="832"/>
      <c r="AZ130" s="832"/>
      <c r="BA130" s="832"/>
      <c r="BB130" s="832"/>
      <c r="BC130" s="832"/>
      <c r="BD130" s="832"/>
      <c r="BE130" s="833"/>
      <c r="BF130" s="834">
        <v>11.7</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497</v>
      </c>
      <c r="X131" s="842"/>
      <c r="Y131" s="842"/>
      <c r="Z131" s="843"/>
      <c r="AA131" s="844">
        <v>535390</v>
      </c>
      <c r="AB131" s="845"/>
      <c r="AC131" s="845"/>
      <c r="AD131" s="845"/>
      <c r="AE131" s="846"/>
      <c r="AF131" s="847">
        <v>495111</v>
      </c>
      <c r="AG131" s="845"/>
      <c r="AH131" s="845"/>
      <c r="AI131" s="845"/>
      <c r="AJ131" s="846"/>
      <c r="AK131" s="847">
        <v>497115</v>
      </c>
      <c r="AL131" s="845"/>
      <c r="AM131" s="845"/>
      <c r="AN131" s="845"/>
      <c r="AO131" s="846"/>
      <c r="AP131" s="848"/>
      <c r="AQ131" s="849"/>
      <c r="AR131" s="849"/>
      <c r="AS131" s="849"/>
      <c r="AT131" s="850"/>
      <c r="AU131" s="285"/>
      <c r="AV131" s="285"/>
      <c r="AW131" s="285"/>
      <c r="AX131" s="809" t="s">
        <v>498</v>
      </c>
      <c r="AY131" s="810"/>
      <c r="AZ131" s="810"/>
      <c r="BA131" s="810"/>
      <c r="BB131" s="810"/>
      <c r="BC131" s="810"/>
      <c r="BD131" s="810"/>
      <c r="BE131" s="811"/>
      <c r="BF131" s="812" t="s">
        <v>408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500</v>
      </c>
      <c r="W132" s="822"/>
      <c r="X132" s="822"/>
      <c r="Y132" s="822"/>
      <c r="Z132" s="823"/>
      <c r="AA132" s="824">
        <v>11.9720204</v>
      </c>
      <c r="AB132" s="825"/>
      <c r="AC132" s="825"/>
      <c r="AD132" s="825"/>
      <c r="AE132" s="826"/>
      <c r="AF132" s="827">
        <v>10.373229439999999</v>
      </c>
      <c r="AG132" s="825"/>
      <c r="AH132" s="825"/>
      <c r="AI132" s="825"/>
      <c r="AJ132" s="826"/>
      <c r="AK132" s="827">
        <v>12.870261409999999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501</v>
      </c>
      <c r="W133" s="801"/>
      <c r="X133" s="801"/>
      <c r="Y133" s="801"/>
      <c r="Z133" s="802"/>
      <c r="AA133" s="803">
        <v>10.3</v>
      </c>
      <c r="AB133" s="804"/>
      <c r="AC133" s="804"/>
      <c r="AD133" s="804"/>
      <c r="AE133" s="805"/>
      <c r="AF133" s="803">
        <v>10.7</v>
      </c>
      <c r="AG133" s="804"/>
      <c r="AH133" s="804"/>
      <c r="AI133" s="804"/>
      <c r="AJ133" s="805"/>
      <c r="AK133" s="803">
        <v>11.7</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J5eYkYCNElei0qxDxwYNEjCCOrK6HbPObLeOOSW7FyWstHznuGkD8AsZ+QOvaARrma6CqJp88+m1n+GPPeYKvg==" saltValue="cwMFAk7VdOVyojlyB3J+1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opLeftCell="A31" zoomScaleNormal="100"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eyLegZGtDFDgwEZ1N0g9pEWGyYTKoD8mxpm//TDQpUdvu39Nn9y0rpF8jb9N9eFH/PTp/OlZmucS2Bj0ZGhO8A==" saltValue="YLzk8Fy11aA1j8rPsy5H5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7i0vtZybinIDt14McbSnZgs3Aq//kgoFTBwgeCWA58NYA4bX/hcGUBANAHZNPeaQXyL4CdXLOtGgNmeEnuLxTQ==" saltValue="q536/5keU0m3RfKFVvFAI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topLeftCell="A46"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5" t="s">
        <v>505</v>
      </c>
      <c r="AP7" s="304"/>
      <c r="AQ7" s="305" t="s">
        <v>506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6"/>
      <c r="AP8" s="310" t="s">
        <v>507</v>
      </c>
      <c r="AQ8" s="311" t="s">
        <v>508</v>
      </c>
      <c r="AR8" s="312" t="s">
        <v>509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29" t="s">
        <v>510</v>
      </c>
      <c r="AL9" s="1230"/>
      <c r="AM9" s="1230"/>
      <c r="AN9" s="1231"/>
      <c r="AO9" s="313">
        <v>178244</v>
      </c>
      <c r="AP9" s="313">
        <v>327654</v>
      </c>
      <c r="AQ9" s="314">
        <v>198046</v>
      </c>
      <c r="AR9" s="315">
        <v>65.400000000000006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29" t="s">
        <v>511</v>
      </c>
      <c r="AL10" s="1230"/>
      <c r="AM10" s="1230"/>
      <c r="AN10" s="1231"/>
      <c r="AO10" s="316">
        <v>61930</v>
      </c>
      <c r="AP10" s="316">
        <v>113842</v>
      </c>
      <c r="AQ10" s="317">
        <v>23470</v>
      </c>
      <c r="AR10" s="318">
        <v>385.1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29" t="s">
        <v>512</v>
      </c>
      <c r="AL11" s="1230"/>
      <c r="AM11" s="1230"/>
      <c r="AN11" s="1231"/>
      <c r="AO11" s="316">
        <v>14333</v>
      </c>
      <c r="AP11" s="316">
        <v>26347</v>
      </c>
      <c r="AQ11" s="317">
        <v>31217</v>
      </c>
      <c r="AR11" s="318">
        <v>-15.6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29" t="s">
        <v>513</v>
      </c>
      <c r="AL12" s="1230"/>
      <c r="AM12" s="1230"/>
      <c r="AN12" s="1231"/>
      <c r="AO12" s="316" t="s">
        <v>514</v>
      </c>
      <c r="AP12" s="316" t="s">
        <v>514</v>
      </c>
      <c r="AQ12" s="317">
        <v>3147</v>
      </c>
      <c r="AR12" s="318" t="s">
        <v>514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29" t="s">
        <v>515</v>
      </c>
      <c r="AL13" s="1230"/>
      <c r="AM13" s="1230"/>
      <c r="AN13" s="1231"/>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29" t="s">
        <v>516</v>
      </c>
      <c r="AL14" s="1230"/>
      <c r="AM14" s="1230"/>
      <c r="AN14" s="1231"/>
      <c r="AO14" s="316">
        <v>8028</v>
      </c>
      <c r="AP14" s="316">
        <v>14757</v>
      </c>
      <c r="AQ14" s="317">
        <v>10757</v>
      </c>
      <c r="AR14" s="318">
        <v>37.200000000000003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29" t="s">
        <v>517</v>
      </c>
      <c r="AL15" s="1230"/>
      <c r="AM15" s="1230"/>
      <c r="AN15" s="1231"/>
      <c r="AO15" s="316">
        <v>9365</v>
      </c>
      <c r="AP15" s="316">
        <v>17215</v>
      </c>
      <c r="AQ15" s="317">
        <v>4810</v>
      </c>
      <c r="AR15" s="318">
        <v>257.89999999999998</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2" t="s">
        <v>518</v>
      </c>
      <c r="AL16" s="1233"/>
      <c r="AM16" s="1233"/>
      <c r="AN16" s="1234"/>
      <c r="AO16" s="316">
        <v>-12645</v>
      </c>
      <c r="AP16" s="316">
        <v>-23244</v>
      </c>
      <c r="AQ16" s="317">
        <v>-18847</v>
      </c>
      <c r="AR16" s="318">
        <v>23.3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2" t="s">
        <v>187</v>
      </c>
      <c r="AL17" s="1233"/>
      <c r="AM17" s="1233"/>
      <c r="AN17" s="1234"/>
      <c r="AO17" s="316">
        <v>259255</v>
      </c>
      <c r="AP17" s="316">
        <v>476572</v>
      </c>
      <c r="AQ17" s="317">
        <v>252599</v>
      </c>
      <c r="AR17" s="318">
        <v>88.7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519</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520</v>
      </c>
      <c r="AP20" s="324" t="s">
        <v>521</v>
      </c>
      <c r="AQ20" s="325" t="s">
        <v>522</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6" t="s">
        <v>523</v>
      </c>
      <c r="AL21" s="1227"/>
      <c r="AM21" s="1227"/>
      <c r="AN21" s="1228"/>
      <c r="AO21" s="328">
        <v>29.41</v>
      </c>
      <c r="AP21" s="329">
        <v>22.36</v>
      </c>
      <c r="AQ21" s="330">
        <v>7.05</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6" t="s">
        <v>524</v>
      </c>
      <c r="AL22" s="1227"/>
      <c r="AM22" s="1227"/>
      <c r="AN22" s="1228"/>
      <c r="AO22" s="333">
        <v>92.2</v>
      </c>
      <c r="AP22" s="334">
        <v>95.6</v>
      </c>
      <c r="AQ22" s="335">
        <v>-3.4</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525</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526</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527</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5" t="s">
        <v>505</v>
      </c>
      <c r="AP30" s="304"/>
      <c r="AQ30" s="305" t="s">
        <v>506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6"/>
      <c r="AP31" s="310" t="s">
        <v>507</v>
      </c>
      <c r="AQ31" s="311" t="s">
        <v>508</v>
      </c>
      <c r="AR31" s="312" t="s">
        <v>509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7" t="s">
        <v>528</v>
      </c>
      <c r="AL32" s="1218"/>
      <c r="AM32" s="1218"/>
      <c r="AN32" s="1219"/>
      <c r="AO32" s="343">
        <v>105492</v>
      </c>
      <c r="AP32" s="343">
        <v>193919</v>
      </c>
      <c r="AQ32" s="344">
        <v>139617</v>
      </c>
      <c r="AR32" s="345">
        <v>38.9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7" t="s">
        <v>529</v>
      </c>
      <c r="AL33" s="1218"/>
      <c r="AM33" s="1218"/>
      <c r="AN33" s="1219"/>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7" t="s">
        <v>530</v>
      </c>
      <c r="AL34" s="1218"/>
      <c r="AM34" s="1218"/>
      <c r="AN34" s="1219"/>
      <c r="AO34" s="343" t="s">
        <v>514</v>
      </c>
      <c r="AP34" s="343" t="s">
        <v>514</v>
      </c>
      <c r="AQ34" s="344">
        <v>5</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7" t="s">
        <v>531</v>
      </c>
      <c r="AL35" s="1218"/>
      <c r="AM35" s="1218"/>
      <c r="AN35" s="1219"/>
      <c r="AO35" s="343">
        <v>68621</v>
      </c>
      <c r="AP35" s="343">
        <v>126142</v>
      </c>
      <c r="AQ35" s="344">
        <v>32699</v>
      </c>
      <c r="AR35" s="345">
        <v>285.8</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7" t="s">
        <v>532</v>
      </c>
      <c r="AL36" s="1218"/>
      <c r="AM36" s="1218"/>
      <c r="AN36" s="1219"/>
      <c r="AO36" s="343">
        <v>536</v>
      </c>
      <c r="AP36" s="343">
        <v>985</v>
      </c>
      <c r="AQ36" s="344">
        <v>4068</v>
      </c>
      <c r="AR36" s="345">
        <v>-75.8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7" t="s">
        <v>533</v>
      </c>
      <c r="AL37" s="1218"/>
      <c r="AM37" s="1218"/>
      <c r="AN37" s="1219"/>
      <c r="AO37" s="343">
        <v>282</v>
      </c>
      <c r="AP37" s="343">
        <v>518</v>
      </c>
      <c r="AQ37" s="344">
        <v>1263</v>
      </c>
      <c r="AR37" s="345">
        <v>-59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0" t="s">
        <v>534</v>
      </c>
      <c r="AL38" s="1221"/>
      <c r="AM38" s="1221"/>
      <c r="AN38" s="1222"/>
      <c r="AO38" s="346" t="s">
        <v>514</v>
      </c>
      <c r="AP38" s="346" t="s">
        <v>514</v>
      </c>
      <c r="AQ38" s="347">
        <v>23</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0" t="s">
        <v>535</v>
      </c>
      <c r="AL39" s="1221"/>
      <c r="AM39" s="1221"/>
      <c r="AN39" s="1222"/>
      <c r="AO39" s="343">
        <v>-4934</v>
      </c>
      <c r="AP39" s="343">
        <v>-9070</v>
      </c>
      <c r="AQ39" s="344">
        <v>-8148</v>
      </c>
      <c r="AR39" s="345">
        <v>11.3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7" t="s">
        <v>536</v>
      </c>
      <c r="AL40" s="1218"/>
      <c r="AM40" s="1218"/>
      <c r="AN40" s="1219"/>
      <c r="AO40" s="343">
        <v>-106017</v>
      </c>
      <c r="AP40" s="343">
        <v>-194884</v>
      </c>
      <c r="AQ40" s="344">
        <v>-124721</v>
      </c>
      <c r="AR40" s="345">
        <v>56.3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3" t="s">
        <v>301</v>
      </c>
      <c r="AL41" s="1224"/>
      <c r="AM41" s="1224"/>
      <c r="AN41" s="1225"/>
      <c r="AO41" s="343">
        <v>63980</v>
      </c>
      <c r="AP41" s="343">
        <v>117610</v>
      </c>
      <c r="AQ41" s="344">
        <v>44807</v>
      </c>
      <c r="AR41" s="345">
        <v>162.5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0" t="s">
        <v>505</v>
      </c>
      <c r="AN49" s="1212" t="s">
        <v>540</v>
      </c>
      <c r="AO49" s="1213"/>
      <c r="AP49" s="1213"/>
      <c r="AQ49" s="1213"/>
      <c r="AR49" s="121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1"/>
      <c r="AN50" s="359" t="s">
        <v>541</v>
      </c>
      <c r="AO50" s="360" t="s">
        <v>542</v>
      </c>
      <c r="AP50" s="361" t="s">
        <v>543</v>
      </c>
      <c r="AQ50" s="362" t="s">
        <v>544</v>
      </c>
      <c r="AR50" s="363" t="s">
        <v>545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546</v>
      </c>
      <c r="AL51" s="356"/>
      <c r="AM51" s="364">
        <v>226136</v>
      </c>
      <c r="AN51" s="365">
        <v>378787</v>
      </c>
      <c r="AO51" s="366">
        <v>65.099999999999994</v>
      </c>
      <c r="AP51" s="367">
        <v>280458</v>
      </c>
      <c r="AQ51" s="368">
        <v>-15.8</v>
      </c>
      <c r="AR51" s="369">
        <v>80.900000000000006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547</v>
      </c>
      <c r="AM52" s="372">
        <v>208723</v>
      </c>
      <c r="AN52" s="373">
        <v>349620</v>
      </c>
      <c r="AO52" s="374">
        <v>64.099999999999994</v>
      </c>
      <c r="AP52" s="375">
        <v>127286</v>
      </c>
      <c r="AQ52" s="376">
        <v>0.4</v>
      </c>
      <c r="AR52" s="377">
        <v>63.7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548</v>
      </c>
      <c r="AL53" s="356"/>
      <c r="AM53" s="364">
        <v>200150</v>
      </c>
      <c r="AN53" s="365">
        <v>342723</v>
      </c>
      <c r="AO53" s="366">
        <v>-9.5</v>
      </c>
      <c r="AP53" s="367">
        <v>291945</v>
      </c>
      <c r="AQ53" s="368">
        <v>4.0999999999999996</v>
      </c>
      <c r="AR53" s="369">
        <v>-13.6</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547</v>
      </c>
      <c r="AM54" s="372">
        <v>177536</v>
      </c>
      <c r="AN54" s="373">
        <v>304000</v>
      </c>
      <c r="AO54" s="374">
        <v>-13</v>
      </c>
      <c r="AP54" s="375">
        <v>127651</v>
      </c>
      <c r="AQ54" s="376">
        <v>0.3</v>
      </c>
      <c r="AR54" s="377">
        <v>-13.3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549</v>
      </c>
      <c r="AL55" s="356"/>
      <c r="AM55" s="364">
        <v>514973</v>
      </c>
      <c r="AN55" s="365">
        <v>926210</v>
      </c>
      <c r="AO55" s="366">
        <v>170.3</v>
      </c>
      <c r="AP55" s="367">
        <v>291173</v>
      </c>
      <c r="AQ55" s="368">
        <v>-0.3</v>
      </c>
      <c r="AR55" s="369">
        <v>170.6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547</v>
      </c>
      <c r="AM56" s="372">
        <v>267379</v>
      </c>
      <c r="AN56" s="373">
        <v>480897</v>
      </c>
      <c r="AO56" s="374">
        <v>58.2</v>
      </c>
      <c r="AP56" s="375">
        <v>119071</v>
      </c>
      <c r="AQ56" s="376">
        <v>-6.7</v>
      </c>
      <c r="AR56" s="377">
        <v>64.900000000000006</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550</v>
      </c>
      <c r="AL57" s="356"/>
      <c r="AM57" s="364">
        <v>379199</v>
      </c>
      <c r="AN57" s="365">
        <v>684475</v>
      </c>
      <c r="AO57" s="366">
        <v>-26.1</v>
      </c>
      <c r="AP57" s="367">
        <v>271581</v>
      </c>
      <c r="AQ57" s="368">
        <v>-6.7</v>
      </c>
      <c r="AR57" s="369">
        <v>-19.399999999999999</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547</v>
      </c>
      <c r="AM58" s="372">
        <v>226961</v>
      </c>
      <c r="AN58" s="373">
        <v>409677</v>
      </c>
      <c r="AO58" s="374">
        <v>-14.8</v>
      </c>
      <c r="AP58" s="375">
        <v>117844</v>
      </c>
      <c r="AQ58" s="376">
        <v>-1</v>
      </c>
      <c r="AR58" s="377">
        <v>-13.8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551</v>
      </c>
      <c r="AL59" s="356"/>
      <c r="AM59" s="364">
        <v>230332</v>
      </c>
      <c r="AN59" s="365">
        <v>423404</v>
      </c>
      <c r="AO59" s="366">
        <v>-38.1</v>
      </c>
      <c r="AP59" s="367">
        <v>268375</v>
      </c>
      <c r="AQ59" s="368">
        <v>-1.2</v>
      </c>
      <c r="AR59" s="369">
        <v>-36.9</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547</v>
      </c>
      <c r="AM60" s="372">
        <v>192084</v>
      </c>
      <c r="AN60" s="373">
        <v>353096</v>
      </c>
      <c r="AO60" s="374">
        <v>-13.8</v>
      </c>
      <c r="AP60" s="375">
        <v>119602</v>
      </c>
      <c r="AQ60" s="376">
        <v>1.5</v>
      </c>
      <c r="AR60" s="377">
        <v>-15.3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552</v>
      </c>
      <c r="AL61" s="378"/>
      <c r="AM61" s="379">
        <v>310158</v>
      </c>
      <c r="AN61" s="380">
        <v>551120</v>
      </c>
      <c r="AO61" s="381">
        <v>32.299999999999997</v>
      </c>
      <c r="AP61" s="382">
        <v>280706</v>
      </c>
      <c r="AQ61" s="383">
        <v>-4</v>
      </c>
      <c r="AR61" s="369">
        <v>36.299999999999997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547</v>
      </c>
      <c r="AM62" s="372">
        <v>214537</v>
      </c>
      <c r="AN62" s="373">
        <v>379458</v>
      </c>
      <c r="AO62" s="374">
        <v>16.100000000000001</v>
      </c>
      <c r="AP62" s="375">
        <v>122291</v>
      </c>
      <c r="AQ62" s="376">
        <v>-1.1000000000000001</v>
      </c>
      <c r="AR62" s="377">
        <v>17.2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43ho8XSqBQY4kzhgW+/oLPJAiI9NAJVlwPQ4rk4k870T8YNqGsK/FU4dQVlc5FmBoWscHXYHx8t4FeCnq/bcg==" saltValue="wyXMz4uea89yYQZIFrdl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1"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554</v>
      </c>
    </row>
    <row r="120" spans="125:125" ht="13.5" hidden="1" customHeight="1" x14ac:dyDescent="0.15"/>
    <row r="121" spans="125:125" ht="13.5" hidden="1" customHeight="1" x14ac:dyDescent="0.15">
      <c r="DU121" s="291"/>
    </row>
  </sheetData>
  <sheetProtection algorithmName="SHA-512" hashValue="OfpgWwZrICJe4yWpgnAtuADQKQM6nb900BAr8uPmVaVLxDwi0BsNzWTgEiuWXnE96SV0GC9emfZmURaVEWGMbw==" saltValue="iihWGu+BoIfciIYLAwuP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31"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sheetData>
  <sheetProtection algorithmName="SHA-512" hashValue="tRYLEoAtwm/+LBZWU6fuGdwQS9VbGPOspzbPCMsCCmDR8gVlOZZ7WHbH5p5fTN6UAQDvRSsPbzBg+LrUDMdp3g==" saltValue="Rnugei49VSxiogF85cF3p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5" t="s">
        <v>3</v>
      </c>
      <c r="D47" s="1235"/>
      <c r="E47" s="1236"/>
      <c r="F47" s="11">
        <v>78.319999999999993</v>
      </c>
      <c r="G47" s="12">
        <v>79.16</v>
      </c>
      <c r="H47" s="12">
        <v>47.93</v>
      </c>
      <c r="I47" s="12">
        <v>27.58</v>
      </c>
      <c r="J47" s="13">
        <v>19.559999999999999</v>
      </c>
    </row>
    <row r="48" spans="2:10" ht="57.75" customHeight="1" x14ac:dyDescent="0.15">
      <c r="B48" s="14"/>
      <c r="C48" s="1237" t="s">
        <v>4</v>
      </c>
      <c r="D48" s="1237"/>
      <c r="E48" s="1238"/>
      <c r="F48" s="15">
        <v>6.29</v>
      </c>
      <c r="G48" s="16">
        <v>3.72</v>
      </c>
      <c r="H48" s="16" t="s">
        <v>561</v>
      </c>
      <c r="I48" s="16">
        <v>5.38</v>
      </c>
      <c r="J48" s="17">
        <v>4.0999999999999996</v>
      </c>
    </row>
    <row r="49" spans="2:10" ht="57.75" customHeight="1" thickBot="1" x14ac:dyDescent="0.2">
      <c r="B49" s="18"/>
      <c r="C49" s="1239" t="s">
        <v>5</v>
      </c>
      <c r="D49" s="1239"/>
      <c r="E49" s="1240"/>
      <c r="F49" s="19">
        <v>8.07</v>
      </c>
      <c r="G49" s="20" t="s">
        <v>562</v>
      </c>
      <c r="H49" s="20" t="s">
        <v>563</v>
      </c>
      <c r="I49" s="20" t="s">
        <v>564</v>
      </c>
      <c r="J49" s="21" t="s">
        <v>565</v>
      </c>
    </row>
    <row r="50" spans="2:10" ht="13.5" customHeight="1" x14ac:dyDescent="0.15"/>
  </sheetData>
  <sheetProtection algorithmName="SHA-512" hashValue="gTjm1PadqpED/wM/lbFuIVOEsmjihQBsC/X9R5a1MBQqyKIfxWI3bSVlkXq1nQCTbL6ynI2hLj+A6LhL5WSy7g==" saltValue="NyLvqBzRS1H2njwqgpv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2021-10-15T07:58:10Z</cp:lastPrinted>
  <dcterms:created xsi:type="dcterms:W3CDTF">2021-02-05T02:37:24Z</dcterms:created>
  <dcterms:modified xsi:type="dcterms:W3CDTF">2021-10-15T08:45:54Z</dcterms:modified>
  <cp:category/>
</cp:coreProperties>
</file>