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120" yWindow="-120" windowWidth="19440" windowHeight="15150" tabRatio="79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l="1"/>
  <c r="AP88" i="12"/>
  <c r="AF88" i="12"/>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l="1"/>
  <c r="BE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<sst xmlns="http://schemas.openxmlformats.org/spreadsheetml/2006/main" count="1153" uniqueCount="601">
  <si>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</si>
  <si>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</si>
  <si>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</si>
  <si>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</si>
  <si>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</si>
  <si>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</si>
  <si>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</si>
  <si>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</si>
  <si>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</si>
  <si>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</si>
  <si>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</si>
  <si>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</si>
  <si>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</si>
  <si>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</si>
  <si>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</si>
  <si>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</si>
  <si>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</si>
  <si>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</si>
  <si>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</si>
  <si>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</si>
  <si>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</si>
  <si>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</si>
  <si>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</si>
  <si>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</si>
  <si>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</si>
  <si>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</si>
  <si>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</si>
  <si>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</si>
  <si>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</si>
  <si>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</si>
  <si>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</si>
  <si>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</si>
  <si>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</si>
  <si>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</si>
  <si>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</si>
  <si>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</si>
  <si>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</si>
  <si>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</si>
  <si>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</si>
  <si>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</si>
  <si>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</si>
  <si>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</si>
  <si>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</si>
  <si>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</si>
  <si>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</si>
  <si>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</si>
  <si>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</si>
  <si>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</si>
  <si>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</si>
  <si>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</si>
  <si>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</si>
  <si>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</si>
  <si>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</si>
  <si>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</si>
  <si>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</si>
  <si>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</si>
  <si>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</si>
  <si>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</si>
  <si>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</si>
  <si>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</si>
  <si>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</si>
  <si>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</si>
  <si>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</si>
  <si>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</si>
  <si>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</si>
  <si>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</si>
  <si>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</si>
  <si>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</si>
  <si>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</si>
  <si>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</si>
  <si>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</si>
  <si>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</si>
  <si>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</si>
  <si>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</si>
  <si>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</si>
  <si>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</si>
  <si>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</si>
  <si>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</si>
  <si>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</si>
  <si>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</si>
  <si>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</si>
  <si>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</si>
  <si>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</si>
  <si>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</si>
  <si>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</si>
  <si>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</si>
  <si>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</si>
  <si>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</si>
  <si>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</si>
  <si>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</si>
  <si>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</si>
  <si>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</si>
  <si>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</si>
  <si>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</si>
  <si>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</si>
  <si>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</si>
  <si>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</si>
  <si>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</si>
  <si>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</si>
  <si>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</si>
  <si>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</si>
  <si>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</si>
  <si>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</si>
  <si>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</si>
  <si>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</si>
  <si>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</si>
  <si>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</si>
  <si>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</si>
  <si>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</si>
  <si>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</si>
  <si>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</si>
  <si>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</si>
  <si>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</si>
  <si>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</si>
  <si>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</si>
  <si>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</si>
  <si>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</si>
  <si>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</si>
  <si>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</si>
  <si>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</si>
  <si>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</si>
  <si>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</si>
  <si>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</si>
  <si>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</si>
  <si>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</si>
  <si>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</si>
  <si>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</si>
  <si>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</si>
  <si>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</si>
  <si>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</si>
  <si>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</si>
  <si>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</si>
  <si>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</si>
  <si>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</si>
  <si>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</si>
  <si>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</si>
  <si>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</si>
  <si>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</si>
  <si>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</si>
  <si>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</si>
  <si>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</si>
  <si>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</si>
  <si>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</si>
  <si>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</si>
  <si>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</si>
  <si>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</si>
  <si>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</si>
  <si>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</si>
  <si>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</si>
  <si>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</si>
  <si>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</si>
  <si>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</si>
  <si>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</si>
  <si>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</si>
  <si>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</si>
  <si>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</si>
  <si>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</si>
  <si>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</si>
  <si>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</si>
  <si>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</si>
  <si>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</si>
  <si>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</si>
  <si>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</si>
  <si>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</si>
  <si>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</si>
  <si>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</si>
  <si>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</si>
  <si>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</si>
  <si>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</si>
  <si>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</si>
  <si>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</si>
  <si>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</si>
  <si>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</si>
  <si>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</si>
  <si>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</si>
  <si>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</si>
  <si>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</si>
  <si>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</si>
  <si>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</si>
  <si>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</si>
  <si>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</si>
  <si>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</si>
  <si>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</si>
  <si>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</si>
  <si>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</si>
  <si>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</si>
  <si>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</si>
  <si>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</si>
  <si>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</si>
  <si>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</si>
  <si>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</si>
  <si>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</si>
  <si>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</si>
  <si>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</si>
  <si>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</si>
  <si>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</si>
  <si>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</si>
  <si>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</si>
  <si>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</si>
  <si>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</si>
  <si>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</si>
  <si>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</si>
  <si>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</si>
  <si>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</si>
  <si>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</si>
  <si>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</si>
  <si>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</si>
  <si>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</si>
  <si>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長野県売木村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</si>
  <si>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</si>
  <si>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</si>
  <si>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</si>
  <si>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</si>
  <si>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</si>
  <si>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</si>
  <si>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</si>
  <si>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</si>
  <si>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</si>
  <si>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</si>
  <si>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</si>
  <si>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</si>
  <si>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</si>
  <si>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</si>
  <si>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</si>
  <si>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</si>
  <si>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</si>
  <si>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</si>
  <si>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</si>
  <si>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</si>
  <si>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</si>
  <si>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</si>
  <si>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</si>
  <si>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</si>
  <si>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</si>
  <si>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</si>
  <si>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</si>
  <si>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</si>
  <si>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</si>
  <si>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</si>
  <si>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</si>
  <si>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</si>
  <si>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</si>
  <si>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</si>
  <si>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</si>
  <si>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</si>
  <si>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</si>
  <si>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</si>
  <si>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</si>
  <si>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</si>
  <si>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</si>
  <si>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</si>
  <si>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</si>
  <si>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</si>
  <si>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</si>
  <si>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</si>
  <si>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</si>
  <si>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</si>
  <si>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</si>
  <si>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</si>
  <si>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</si>
  <si>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</si>
  <si>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</si>
  <si>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</si>
  <si>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</si>
  <si>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</si>
  <si>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</si>
  <si>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</si>
  <si>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</si>
  <si>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</si>
  <si>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</si>
  <si>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</si>
  <si>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</si>
  <si>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</si>
  <si>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</si>
  <si>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</si>
  <si>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</si>
  <si>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</si>
  <si>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</si>
  <si>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</si>
  <si>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</si>
  <si>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</si>
  <si>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</si>
  <si>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</si>
  <si>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</si>
  <si>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</si>
  <si>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</si>
  <si>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</si>
  <si>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</si>
  <si>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</si>
  <si>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</si>
  <si>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</si>
  <si>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</si>
  <si>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</si>
  <si>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</si>
  <si>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</si>
  <si>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</si>
  <si>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</si>
  <si>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</si>
  <si>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</si>
  <si>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</si>
  <si>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</si>
  <si>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</si>
  <si>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</si>
  <si>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</si>
  <si>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</si>
  <si>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</si>
  <si>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</si>
  <si>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</si>
  <si>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</si>
  <si>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</si>
  <si>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</si>
  <si>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</si>
  <si>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</si>
  <si>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</si>
  <si>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</si>
  <si>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</si>
  <si>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</si>
  <si>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</si>
  <si>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</si>
  <si>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</si>
  <si>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</si>
  <si>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</si>
  <si>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</si>
  <si>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</si>
  <si>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</si>
  <si>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</si>
  <si>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</si>
  <si>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</si>
  <si>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</si>
  <si>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</si>
  <si>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</si>
  <si>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</si>
  <si>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</si>
  <si>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</si>
  <si>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</si>
  <si>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</si>
  <si>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</si>
  <si>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</si>
  <si>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</si>
  <si>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</si>
  <si>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</si>
  <si>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</si>
  <si>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</si>
  <si>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</si>
  <si>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</si>
  <si>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</si>
  <si>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</si>
  <si>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</si>
  <si>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</si>
  <si>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</si>
  <si>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</si>
  <si>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</si>
  <si>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</si>
  <si>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</si>
  <si>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</si>
  <si>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</si>
  <si>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</si>
  <si>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</si>
  <si>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長野県売木村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</si>
  <si>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</si>
  <si>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</si>
  <si>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</si>
  <si>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</si>
  <si>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</si>
  <si>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</si>
  <si>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</si>
  <si>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</si>
  <si>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</si>
  <si>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</si>
  <si>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</si>
  <si>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</si>
  <si>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</si>
  <si>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</si>
  <si>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</si>
  <si>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</si>
  <si>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</si>
  <si>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</si>
  <si>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</si>
  <si>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</si>
  <si>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</si>
  <si>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</si>
  <si>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</si>
  <si>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</si>
  <si>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</si>
  <si>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</si>
  <si>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</si>
  <si>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</si>
  <si>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</si>
  <si>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</si>
  <si>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</si>
  <si>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</si>
  <si>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</si>
  <si>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</si>
  <si>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</si>
  <si>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</si>
  <si>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</si>
  <si>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</si>
  <si>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</si>
  <si>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</si>
  <si>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</si>
  <si>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</si>
  <si>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</si>
  <si>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</si>
  <si>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</si>
  <si>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</si>
  <si>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</si>
  <si>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</si>
  <si>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</si>
  <si>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</si>
  <si>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</si>
  <si>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</si>
  <si>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</si>
  <si>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</si>
  <si>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</si>
  <si>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</si>
  <si>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</si>
  <si>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</si>
  <si>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</si>
  <si>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</si>
  <si>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</si>
  <si>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</si>
  <si>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</si>
  <si>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</si>
  <si>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</si>
  <si>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</si>
  <si>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</si>
  <si>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</si>
  <si>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</si>
  <si>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</si>
  <si>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</si>
  <si>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</si>
  <si>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</si>
  <si>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</si>
  <si>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</si>
  <si>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</si>
  <si>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</si>
  <si>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</si>
  <si>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</si>
  <si>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</si>
  <si>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</si>
  <si>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</si>
  <si>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</si>
  <si>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</si>
  <si>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</si>
  <si>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</si>
  <si>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</si>
  <si>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</si>
  <si>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</si>
  <si>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</si>
  <si>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</si>
  <si>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</si>
  <si>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</si>
  <si>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</si>
  <si>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</si>
  <si>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</si>
  <si>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</si>
  <si>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</si>
  <si>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</si>
  <si>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</si>
  <si>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</si>
  <si>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</si>
  <si>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</si>
  <si>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</si>
  <si>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</si>
  <si>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</si>
  <si>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</si>
  <si>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</si>
  <si>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</si>
  <si>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</si>
  <si>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</si>
  <si>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</si>
  <si>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</si>
  <si>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</si>
  <si>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</si>
  <si>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</si>
  <si>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</si>
  <si>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</si>
  <si>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</si>
  <si>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</si>
  <si>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</si>
  <si>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</si>
  <si>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</si>
  <si>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</si>
  <si>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</si>
  <si>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</si>
  <si>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</si>
  <si>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</si>
  <si>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</si>
  <si>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</si>
  <si>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</si>
  <si>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</si>
  <si>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</si>
  <si>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</si>
  <si>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</si>
  <si>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</si>
  <si>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</si>
  <si>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</si>
  <si>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</si>
  <si>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</si>
  <si>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</si>
  <si>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</si>
  <si>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</si>
  <si>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</si>
  <si>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</si>
  <si>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</si>
  <si>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</si>
  <si>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</si>
  <si>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</si>
  <si>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</si>
  <si>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</si>
  <si>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</si>
  <si>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</si>
  <si>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</si>
  <si>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</si>
  <si>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</si>
  <si>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</si>
  <si>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</si>
  <si>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</si>
  <si>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</si>
  <si>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</si>
  <si>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</si>
  <si>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</si>
  <si>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</si>
  <si>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</si>
  <si>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</si>
  <si>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</si>
  <si>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</si>
  <si>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</si>
  <si>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</si>
  <si>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</si>
  <si>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</si>
  <si>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</si>
  <si>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</si>
  <si>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</si>
  <si>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</si>
  <si>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</si>
  <si>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</si>
  <si>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</si>
  <si>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</si>
  <si>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</si>
  <si>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</si>
  <si>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</si>
  <si>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10.77</t>
  </si>
  <si>
    <t>▲ 7.40</t>
  </si>
  <si>
    <t>▲ 52.19</t>
  </si>
  <si>
    <t>▲ 5.85</t>
  </si>
  <si>
    <t>一般会計</t>
  </si>
  <si>
    <t>国民健康保険特別会計（国民健康保険事業）</t>
  </si>
  <si>
    <t>介護保険特別会計（保険事業勘定）</t>
  </si>
  <si>
    <t>国民健康保険特別会計（診療施設事業）</t>
  </si>
  <si>
    <t>介護保険特別会計（介護サービス事業勘定）</t>
  </si>
  <si>
    <t>後期高齢者医療特別会計</t>
  </si>
  <si>
    <t>簡易水道特別会計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</si>
  <si>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</si>
  <si>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</si>
  <si>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</si>
  <si>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</si>
  <si>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</si>
  <si>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</si>
  <si>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</si>
  <si>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</si>
  <si>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地域福祉基金</t>
    <rPh sb="0" eb="2">
      <t>チイキ</t>
    </rPh>
    <rPh sb="2" eb="4">
      <t>フクシ</t>
    </rPh>
    <rPh sb="4" eb="6">
      <t>キキン</t>
    </rPh>
    <phoneticPr fontId="2"/>
  </si>
  <si>
    <t>温泉施設整備基金</t>
    <rPh sb="0" eb="2">
      <t>オンセン</t>
    </rPh>
    <rPh sb="2" eb="4">
      <t>シセツ</t>
    </rPh>
    <rPh sb="4" eb="6">
      <t>セイビ</t>
    </rPh>
    <rPh sb="6" eb="8">
      <t>キキン</t>
    </rPh>
    <phoneticPr fontId="2"/>
  </si>
  <si>
    <t>教育基金</t>
    <rPh sb="0" eb="2">
      <t>キョウイク</t>
    </rPh>
    <rPh sb="2" eb="4">
      <t>キキン</t>
    </rPh>
    <phoneticPr fontId="2"/>
  </si>
  <si>
    <t>下水道施設整備基金</t>
    <rPh sb="0" eb="3">
      <t>ゲスイドウ</t>
    </rPh>
    <rPh sb="3" eb="5">
      <t>シセツ</t>
    </rPh>
    <rPh sb="5" eb="7">
      <t>セイビ</t>
    </rPh>
    <rPh sb="7" eb="9">
      <t>キキン</t>
    </rPh>
    <phoneticPr fontId="2"/>
  </si>
  <si>
    <t>簡易水道施設整備基金</t>
    <rPh sb="0" eb="4">
      <t>カンイスイドウ</t>
    </rPh>
    <rPh sb="4" eb="10">
      <t>シセツセイビキキン</t>
    </rPh>
    <phoneticPr fontId="2"/>
  </si>
  <si>
    <t>-</t>
    <phoneticPr fontId="2"/>
  </si>
  <si>
    <t>下伊那郡町村総合事務組合</t>
    <rPh sb="0" eb="4">
      <t>シモイナグン</t>
    </rPh>
    <rPh sb="4" eb="6">
      <t>チョウソン</t>
    </rPh>
    <rPh sb="6" eb="8">
      <t>ソウゴウ</t>
    </rPh>
    <rPh sb="8" eb="10">
      <t>ジム</t>
    </rPh>
    <rPh sb="10" eb="12">
      <t>クミアイ</t>
    </rPh>
    <phoneticPr fontId="2"/>
  </si>
  <si>
    <t>下伊那自治センター組合</t>
    <rPh sb="0" eb="3">
      <t>シモイナ</t>
    </rPh>
    <rPh sb="3" eb="5">
      <t>ジチ</t>
    </rPh>
    <rPh sb="9" eb="11">
      <t>クミアイ</t>
    </rPh>
    <phoneticPr fontId="2"/>
  </si>
  <si>
    <t>下伊那郡土木技術センター組合</t>
    <rPh sb="0" eb="4">
      <t>シモイナグン</t>
    </rPh>
    <rPh sb="4" eb="6">
      <t>ドボク</t>
    </rPh>
    <rPh sb="6" eb="8">
      <t>ギジュツ</t>
    </rPh>
    <rPh sb="12" eb="14">
      <t>クミアイ</t>
    </rPh>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</si>
  <si>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</si>
  <si>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</si>
  <si>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</si>
  <si>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</si>
  <si>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</si>
  <si>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</si>
  <si>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</si>
  <si>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</si>
  <si>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</si>
  <si>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</si>
  <si>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</si>
  <si>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</si>
  <si>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</si>
  <si>
    <t>-</t>
    <phoneticPr fontId="38"/>
  </si>
  <si>
    <t>-</t>
    <phoneticPr fontId="38"/>
  </si>
  <si>
    <t>-</t>
    <phoneticPr fontId="2"/>
  </si>
  <si>
    <t>-</t>
    <phoneticPr fontId="38"/>
  </si>
  <si>
    <t>-</t>
    <phoneticPr fontId="40"/>
  </si>
  <si>
    <t>-</t>
    <phoneticPr fontId="4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</si>
  <si>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</si>
  <si>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</si>
  <si>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</si>
  <si>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</si>
  <si>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</si>
  <si>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</si>
  <si>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</si>
  <si>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</si>
  <si>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</si>
  <si>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</si>
  <si>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０であるものの、有形固定資産減価償却率は類似団体よりも高い水準にある。主な要因としては、保育所の有形固定資産減価償却率100％、庁舎の有形固定資産減価償却率が93.3％とかなり高いためである。公共施設等総合管理計画・個別施設計画に基づき老朽化対策に取り組んでいく。</t>
    <rPh sb="1" eb="3">
      <t>ショウライ</t>
    </rPh>
    <rPh sb="3" eb="5">
      <t>フタン</t>
    </rPh>
    <rPh sb="5" eb="7">
      <t>ヒリツ</t>
    </rPh>
    <rPh sb="16" eb="18">
      <t>ユウケイ</t>
    </rPh>
    <rPh sb="18" eb="20">
      <t>コテイ</t>
    </rPh>
    <rPh sb="20" eb="22">
      <t>シサン</t>
    </rPh>
    <rPh sb="22" eb="24">
      <t>ゲンカ</t>
    </rPh>
    <rPh sb="24" eb="26">
      <t>ショウキャク</t>
    </rPh>
    <rPh sb="26" eb="27">
      <t>リツ</t>
    </rPh>
    <rPh sb="28" eb="30">
      <t>ルイジ</t>
    </rPh>
    <rPh sb="30" eb="32">
      <t>ダンタイ</t>
    </rPh>
    <rPh sb="35" eb="36">
      <t>タカ</t>
    </rPh>
    <rPh sb="37" eb="39">
      <t>スイジュン</t>
    </rPh>
    <rPh sb="43" eb="44">
      <t>オモ</t>
    </rPh>
    <rPh sb="45" eb="47">
      <t>ヨウイン</t>
    </rPh>
    <rPh sb="52" eb="54">
      <t>ホイク</t>
    </rPh>
    <rPh sb="54" eb="55">
      <t>ジョ</t>
    </rPh>
    <rPh sb="56" eb="58">
      <t>ユウケイ</t>
    </rPh>
    <rPh sb="58" eb="60">
      <t>コテイ</t>
    </rPh>
    <rPh sb="60" eb="62">
      <t>シサン</t>
    </rPh>
    <rPh sb="62" eb="64">
      <t>ゲンカ</t>
    </rPh>
    <rPh sb="64" eb="66">
      <t>ショウキャク</t>
    </rPh>
    <rPh sb="66" eb="67">
      <t>リツ</t>
    </rPh>
    <rPh sb="72" eb="74">
      <t>チョウシャ</t>
    </rPh>
    <rPh sb="75" eb="86">
      <t>ユウケイコテイシサンゲンカショウキャクリツ</t>
    </rPh>
    <rPh sb="96" eb="97">
      <t>タカ</t>
    </rPh>
    <rPh sb="104" eb="106">
      <t>コウキョウ</t>
    </rPh>
    <rPh sb="106" eb="108">
      <t>シセツ</t>
    </rPh>
    <rPh sb="108" eb="109">
      <t>トウ</t>
    </rPh>
    <rPh sb="109" eb="111">
      <t>ソウゴウ</t>
    </rPh>
    <rPh sb="111" eb="113">
      <t>カンリ</t>
    </rPh>
    <rPh sb="113" eb="115">
      <t>ケイカク</t>
    </rPh>
    <rPh sb="116" eb="118">
      <t>コベツ</t>
    </rPh>
    <rPh sb="118" eb="120">
      <t>シセツ</t>
    </rPh>
    <rPh sb="120" eb="122">
      <t>ケイカク</t>
    </rPh>
    <rPh sb="123" eb="124">
      <t>モト</t>
    </rPh>
    <rPh sb="126" eb="129">
      <t>ロウキュウカ</t>
    </rPh>
    <rPh sb="129" eb="131">
      <t>タイサク</t>
    </rPh>
    <rPh sb="132" eb="133">
      <t>ト</t>
    </rPh>
    <rPh sb="134" eb="135">
      <t>ク</t>
    </rPh>
    <phoneticPr fontId="5"/>
  </si>
  <si>
    <t>　実質公債費比率は類似団体と比較して高いものの、充当可能財源が将来負担額を上回っており、将来負担櫃は０となっている。
　公営企業債の償還もピークを過ぎ、減少しているので今後も償還額が過大にならないよう、適正化に取り組んでいく必要がある。</t>
    <rPh sb="1" eb="3">
      <t>ジッシツ</t>
    </rPh>
    <rPh sb="3" eb="6">
      <t>コウサイヒ</t>
    </rPh>
    <rPh sb="6" eb="8">
      <t>ヒリツ</t>
    </rPh>
    <rPh sb="9" eb="11">
      <t>ルイジ</t>
    </rPh>
    <rPh sb="11" eb="13">
      <t>ダンタイ</t>
    </rPh>
    <rPh sb="14" eb="16">
      <t>ヒカク</t>
    </rPh>
    <rPh sb="18" eb="19">
      <t>タカ</t>
    </rPh>
    <rPh sb="24" eb="26">
      <t>ジュウトウ</t>
    </rPh>
    <rPh sb="26" eb="28">
      <t>カノウ</t>
    </rPh>
    <rPh sb="28" eb="30">
      <t>ザイゲン</t>
    </rPh>
    <rPh sb="31" eb="33">
      <t>ショウライ</t>
    </rPh>
    <rPh sb="33" eb="35">
      <t>フタン</t>
    </rPh>
    <rPh sb="35" eb="36">
      <t>ガク</t>
    </rPh>
    <rPh sb="37" eb="39">
      <t>ウワマワ</t>
    </rPh>
    <rPh sb="44" eb="46">
      <t>ショウライ</t>
    </rPh>
    <rPh sb="46" eb="48">
      <t>フタン</t>
    </rPh>
    <rPh sb="48" eb="49">
      <t>ヒツ</t>
    </rPh>
    <rPh sb="60" eb="62">
      <t>コウエイ</t>
    </rPh>
    <rPh sb="62" eb="64">
      <t>キギョウ</t>
    </rPh>
    <rPh sb="64" eb="65">
      <t>サイ</t>
    </rPh>
    <rPh sb="66" eb="68">
      <t>ショウカン</t>
    </rPh>
    <rPh sb="73" eb="74">
      <t>ス</t>
    </rPh>
    <rPh sb="76" eb="78">
      <t>ゲンショウ</t>
    </rPh>
    <rPh sb="84" eb="86">
      <t>コンゴ</t>
    </rPh>
    <rPh sb="87" eb="89">
      <t>ショウカン</t>
    </rPh>
    <rPh sb="89" eb="90">
      <t>ガク</t>
    </rPh>
    <rPh sb="91" eb="93">
      <t>カダイ</t>
    </rPh>
    <rPh sb="101" eb="104">
      <t>テキセイカ</t>
    </rPh>
    <rPh sb="105" eb="106">
      <t>ト</t>
    </rPh>
    <rPh sb="107" eb="108">
      <t>ク</t>
    </rPh>
    <rPh sb="112" eb="11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</si>
</sst>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6"/>
      <name val="ＭＳ 明朝"/>
      <family val="2"/>
      <charset val="128"/>
    </font>
    <font>
      <sz val="14"/>
      <color indexed="8"/>
      <name val="ＭＳ Ｐゴシック"/>
      <family val="3"/>
    </font>
    <font>
      <sz val="6"/>
      <name val="ＭＳ Ｐ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41"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Fill="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7" fillId="0" borderId="116" xfId="12" quotePrefix="1" applyNumberFormat="1" applyFont="1" applyFill="1" applyBorder="1" applyAlignment="1" applyProtection="1">
      <alignment horizontal="right" vertical="center" shrinkToFit="1"/>
      <protection locked="0"/>
    </xf>
    <xf numFmtId="177" fontId="37" fillId="0" borderId="116"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6" xfId="12" applyNumberFormat="1" applyFont="1" applyBorder="1" applyAlignment="1" applyProtection="1">
      <alignment horizontal="right" vertical="center" shrinkToFit="1"/>
      <protection locked="0"/>
    </xf>
    <xf numFmtId="177" fontId="39" fillId="0" borderId="116" xfId="14"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8225-4927-9438-ECCAC5AF7F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229365</c:v>
                </c:pt>
                <c:pt idx="1">
                  <c:v>378787</c:v>
                </c:pt>
                <c:pt idx="2">
                  <c:v>342723</c:v>
                </c:pt>
                <c:pt idx="3">
                  <c:v>926210</c:v>
                </c:pt>
                <c:pt idx="4">
                  <c:v>684475</c:v>
                </c:pt>
              </c:numCache>
            </c:numRef>
          </c:val>
          <c:smooth val="0"/>
          <c:extLst>
            <c:ext xmlns:c16="http://schemas.microsoft.com/office/drawing/2014/chart" uri="{C3380CC4-5D6E-409C-BE32-E72D297353CC}">
              <c16:uniqueId val="{00000001-8225-4927-9438-ECCAC5AF7F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4.87</c:v>
                </c:pt>
                <c:pt idx="1">
                  <c:v>6.29</c:v>
                </c:pt>
                <c:pt idx="2">
                  <c:v>3.72</c:v>
                </c:pt>
                <c:pt idx="3">
                  <c:v>-10.77</c:v>
                </c:pt>
                <c:pt idx="4">
                  <c:v>5.38</c:v>
                </c:pt>
              </c:numCache>
            </c:numRef>
          </c:val>
          <c:extLst>
            <c:ext xmlns:c16="http://schemas.microsoft.com/office/drawing/2014/chart" uri="{C3380CC4-5D6E-409C-BE32-E72D297353CC}">
              <c16:uniqueId val="{00000000-1C65-4CC2-88E2-656E549131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73.849999999999994</c:v>
                </c:pt>
                <c:pt idx="1">
                  <c:v>78.319999999999993</c:v>
                </c:pt>
                <c:pt idx="2">
                  <c:v>79.16</c:v>
                </c:pt>
                <c:pt idx="3">
                  <c:v>47.93</c:v>
                </c:pt>
                <c:pt idx="4">
                  <c:v>27.58</c:v>
                </c:pt>
              </c:numCache>
            </c:numRef>
          </c:val>
          <c:extLst>
            <c:ext xmlns:c16="http://schemas.microsoft.com/office/drawing/2014/chart" uri="{C3380CC4-5D6E-409C-BE32-E72D297353CC}">
              <c16:uniqueId val="{00000001-1C65-4CC2-88E2-656E5491313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4.37</c:v>
                </c:pt>
                <c:pt idx="1">
                  <c:v>8.07</c:v>
                </c:pt>
                <c:pt idx="2">
                  <c:v>-7.4</c:v>
                </c:pt>
                <c:pt idx="3">
                  <c:v>-52.19</c:v>
                </c:pt>
                <c:pt idx="4">
                  <c:v>-5.85</c:v>
                </c:pt>
              </c:numCache>
            </c:numRef>
          </c:val>
          <c:smooth val="0"/>
          <c:extLst>
            <c:ext xmlns:c16="http://schemas.microsoft.com/office/drawing/2014/chart" uri="{C3380CC4-5D6E-409C-BE32-E72D297353CC}">
              <c16:uniqueId val="{00000002-1C65-4CC2-88E2-656E5491313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CE-4A8A-B50D-CA45A24AC0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CE-4A8A-B50D-CA45A24AC014}"/>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BCE-4A8A-B50D-CA45A24AC014}"/>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0.56000000000000005</c:v>
                </c:pt>
                <c:pt idx="6">
                  <c:v>#N/A</c:v>
                </c:pt>
                <c:pt idx="7">
                  <c:v>0.18</c:v>
                </c:pt>
                <c:pt idx="8">
                  <c:v>#N/A</c:v>
                </c:pt>
                <c:pt idx="9">
                  <c:v>0</c:v>
                </c:pt>
              </c:numCache>
            </c:numRef>
          </c:val>
          <c:extLst>
            <c:ext xmlns:c16="http://schemas.microsoft.com/office/drawing/2014/chart" uri="{C3380CC4-5D6E-409C-BE32-E72D297353CC}">
              <c16:uniqueId val="{00000003-BBCE-4A8A-B50D-CA45A24AC01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BCE-4A8A-B50D-CA45A24AC014}"/>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0.25</c:v>
                </c:pt>
                <c:pt idx="4">
                  <c:v>#N/A</c:v>
                </c:pt>
                <c:pt idx="5">
                  <c:v>0.25</c:v>
                </c:pt>
                <c:pt idx="6">
                  <c:v>#N/A</c:v>
                </c:pt>
                <c:pt idx="7">
                  <c:v>0.2</c:v>
                </c:pt>
                <c:pt idx="8">
                  <c:v>#N/A</c:v>
                </c:pt>
                <c:pt idx="9">
                  <c:v>0.13</c:v>
                </c:pt>
              </c:numCache>
            </c:numRef>
          </c:val>
          <c:extLst>
            <c:ext xmlns:c16="http://schemas.microsoft.com/office/drawing/2014/chart" uri="{C3380CC4-5D6E-409C-BE32-E72D297353CC}">
              <c16:uniqueId val="{00000005-BBCE-4A8A-B50D-CA45A24AC014}"/>
            </c:ext>
          </c:extLst>
        </c:ser>
        <c:ser>
          <c:idx val="6"/>
          <c:order val="6"/>
          <c:tx>
            <c:strRef>
              <c:f>データシート!$A$33</c:f>
              <c:strCache>
                <c:ptCount val="1"/>
                <c:pt idx="0">
                  <c:v>国民健康保険特別会計（診療施設事業）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c:v>
                </c:pt>
                <c:pt idx="2">
                  <c:v>#N/A</c:v>
                </c:pt>
                <c:pt idx="3">
                  <c:v>0.77</c:v>
                </c:pt>
                <c:pt idx="4">
                  <c:v>#N/A</c:v>
                </c:pt>
                <c:pt idx="5">
                  <c:v>0.36</c:v>
                </c:pt>
                <c:pt idx="6">
                  <c:v>#N/A</c:v>
                </c:pt>
                <c:pt idx="7">
                  <c:v>0.76</c:v>
                </c:pt>
                <c:pt idx="8">
                  <c:v>#N/A</c:v>
                </c:pt>
                <c:pt idx="9">
                  <c:v>0.21</c:v>
                </c:pt>
              </c:numCache>
            </c:numRef>
          </c:val>
          <c:extLst>
            <c:ext xmlns:c16="http://schemas.microsoft.com/office/drawing/2014/chart" uri="{C3380CC4-5D6E-409C-BE32-E72D297353CC}">
              <c16:uniqueId val="{00000006-BBCE-4A8A-B50D-CA45A24AC014}"/>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c:v>
                </c:pt>
                <c:pt idx="2">
                  <c:v>#N/A</c:v>
                </c:pt>
                <c:pt idx="3">
                  <c:v>0.32</c:v>
                </c:pt>
                <c:pt idx="4">
                  <c:v>#N/A</c:v>
                </c:pt>
                <c:pt idx="5">
                  <c:v>0.71</c:v>
                </c:pt>
                <c:pt idx="6">
                  <c:v>#N/A</c:v>
                </c:pt>
                <c:pt idx="7">
                  <c:v>0.72</c:v>
                </c:pt>
                <c:pt idx="8">
                  <c:v>#N/A</c:v>
                </c:pt>
                <c:pt idx="9">
                  <c:v>1.44</c:v>
                </c:pt>
              </c:numCache>
            </c:numRef>
          </c:val>
          <c:extLst>
            <c:ext xmlns:c16="http://schemas.microsoft.com/office/drawing/2014/chart" uri="{C3380CC4-5D6E-409C-BE32-E72D297353CC}">
              <c16:uniqueId val="{00000007-BBCE-4A8A-B50D-CA45A24AC014}"/>
            </c:ext>
          </c:extLst>
        </c:ser>
        <c:ser>
          <c:idx val="8"/>
          <c:order val="8"/>
          <c:tx>
            <c:strRef>
              <c:f>データシート!$A$35</c:f>
              <c:strCache>
                <c:ptCount val="1"/>
                <c:pt idx="0">
                  <c:v>国民健康保険特別会計（国民健康保険事業）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1.56</c:v>
                </c:pt>
                <c:pt idx="2">
                  <c:v>#N/A</c:v>
                </c:pt>
                <c:pt idx="3">
                  <c:v>1.43</c:v>
                </c:pt>
                <c:pt idx="4">
                  <c:v>#N/A</c:v>
                </c:pt>
                <c:pt idx="5">
                  <c:v>1.18</c:v>
                </c:pt>
                <c:pt idx="6">
                  <c:v>#N/A</c:v>
                </c:pt>
                <c:pt idx="7">
                  <c:v>1.82</c:v>
                </c:pt>
                <c:pt idx="8">
                  <c:v>#N/A</c:v>
                </c:pt>
                <c:pt idx="9">
                  <c:v>2.04</c:v>
                </c:pt>
              </c:numCache>
            </c:numRef>
          </c:val>
          <c:extLst>
            <c:ext xmlns:c16="http://schemas.microsoft.com/office/drawing/2014/chart" uri="{C3380CC4-5D6E-409C-BE32-E72D297353CC}">
              <c16:uniqueId val="{00000008-BBCE-4A8A-B50D-CA45A24AC0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4.87</c:v>
                </c:pt>
                <c:pt idx="2">
                  <c:v>#N/A</c:v>
                </c:pt>
                <c:pt idx="3">
                  <c:v>6.28</c:v>
                </c:pt>
                <c:pt idx="4">
                  <c:v>#N/A</c:v>
                </c:pt>
                <c:pt idx="5">
                  <c:v>3.72</c:v>
                </c:pt>
                <c:pt idx="6">
                  <c:v>10.77</c:v>
                </c:pt>
                <c:pt idx="7">
                  <c:v>#N/A</c:v>
                </c:pt>
                <c:pt idx="8">
                  <c:v>#N/A</c:v>
                </c:pt>
                <c:pt idx="9">
                  <c:v>5.38</c:v>
                </c:pt>
              </c:numCache>
            </c:numRef>
          </c:val>
          <c:extLst>
            <c:ext xmlns:c16="http://schemas.microsoft.com/office/drawing/2014/chart" uri="{C3380CC4-5D6E-409C-BE32-E72D297353CC}">
              <c16:uniqueId val="{00000009-BBCE-4A8A-B50D-CA45A24AC0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121</c:v>
                </c:pt>
                <c:pt idx="5">
                  <c:v>121</c:v>
                </c:pt>
                <c:pt idx="8">
                  <c:v>109</c:v>
                </c:pt>
                <c:pt idx="11">
                  <c:v>95</c:v>
                </c:pt>
                <c:pt idx="14">
                  <c:v>109</c:v>
                </c:pt>
              </c:numCache>
            </c:numRef>
          </c:val>
          <c:extLst>
            <c:ext xmlns:c16="http://schemas.microsoft.com/office/drawing/2014/chart" uri="{C3380CC4-5D6E-409C-BE32-E72D297353CC}">
              <c16:uniqueId val="{00000000-4CC9-4E68-811D-A14C843984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C9-4E68-811D-A14C843984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2-4CC9-4E68-811D-A14C843984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2</c:v>
                </c:pt>
                <c:pt idx="9">
                  <c:v>1</c:v>
                </c:pt>
                <c:pt idx="12">
                  <c:v>0</c:v>
                </c:pt>
              </c:numCache>
            </c:numRef>
          </c:val>
          <c:extLst>
            <c:ext xmlns:c16="http://schemas.microsoft.com/office/drawing/2014/chart" uri="{C3380CC4-5D6E-409C-BE32-E72D297353CC}">
              <c16:uniqueId val="{00000003-4CC9-4E68-811D-A14C843984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64</c:v>
                </c:pt>
                <c:pt idx="3">
                  <c:v>64</c:v>
                </c:pt>
                <c:pt idx="6">
                  <c:v>68</c:v>
                </c:pt>
                <c:pt idx="9">
                  <c:v>66</c:v>
                </c:pt>
                <c:pt idx="12">
                  <c:v>64</c:v>
                </c:pt>
              </c:numCache>
            </c:numRef>
          </c:val>
          <c:extLst>
            <c:ext xmlns:c16="http://schemas.microsoft.com/office/drawing/2014/chart" uri="{C3380CC4-5D6E-409C-BE32-E72D297353CC}">
              <c16:uniqueId val="{00000004-4CC9-4E68-811D-A14C843984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C9-4E68-811D-A14C843984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C9-4E68-811D-A14C843984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c:v>
                </c:pt>
                <c:pt idx="3">
                  <c:v>109</c:v>
                </c:pt>
                <c:pt idx="6">
                  <c:v>95</c:v>
                </c:pt>
                <c:pt idx="9">
                  <c:v>92</c:v>
                </c:pt>
                <c:pt idx="12">
                  <c:v>96</c:v>
                </c:pt>
              </c:numCache>
            </c:numRef>
          </c:val>
          <c:extLst>
            <c:ext xmlns:c16="http://schemas.microsoft.com/office/drawing/2014/chart" uri="{C3380CC4-5D6E-409C-BE32-E72D297353CC}">
              <c16:uniqueId val="{00000007-4CC9-4E68-811D-A14C843984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65</c:v>
                </c:pt>
                <c:pt idx="2">
                  <c:v>#N/A</c:v>
                </c:pt>
                <c:pt idx="3">
                  <c:v>#N/A</c:v>
                </c:pt>
                <c:pt idx="4">
                  <c:v>56</c:v>
                </c:pt>
                <c:pt idx="5">
                  <c:v>#N/A</c:v>
                </c:pt>
                <c:pt idx="6">
                  <c:v>#N/A</c:v>
                </c:pt>
                <c:pt idx="7">
                  <c:v>58</c:v>
                </c:pt>
                <c:pt idx="8">
                  <c:v>#N/A</c:v>
                </c:pt>
                <c:pt idx="9">
                  <c:v>#N/A</c:v>
                </c:pt>
                <c:pt idx="10">
                  <c:v>65</c:v>
                </c:pt>
                <c:pt idx="11">
                  <c:v>#N/A</c:v>
                </c:pt>
                <c:pt idx="12">
                  <c:v>#N/A</c:v>
                </c:pt>
                <c:pt idx="13">
                  <c:v>52</c:v>
                </c:pt>
                <c:pt idx="14">
                  <c:v>#N/A</c:v>
                </c:pt>
              </c:numCache>
            </c:numRef>
          </c:val>
          <c:smooth val="0"/>
          <c:extLst>
            <c:ext xmlns:c16="http://schemas.microsoft.com/office/drawing/2014/chart" uri="{C3380CC4-5D6E-409C-BE32-E72D297353CC}">
              <c16:uniqueId val="{00000008-4CC9-4E68-811D-A14C843984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1037</c:v>
                </c:pt>
                <c:pt idx="5">
                  <c:v>994</c:v>
                </c:pt>
                <c:pt idx="8">
                  <c:v>981</c:v>
                </c:pt>
                <c:pt idx="11">
                  <c:v>1037</c:v>
                </c:pt>
                <c:pt idx="14">
                  <c:v>979</c:v>
                </c:pt>
              </c:numCache>
            </c:numRef>
          </c:val>
          <c:extLst>
            <c:ext xmlns:c16="http://schemas.microsoft.com/office/drawing/2014/chart" uri="{C3380CC4-5D6E-409C-BE32-E72D297353CC}">
              <c16:uniqueId val="{00000000-8404-4B4A-96FF-9B01351216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c:v>
                </c:pt>
                <c:pt idx="5">
                  <c:v>20</c:v>
                </c:pt>
                <c:pt idx="8">
                  <c:v>14</c:v>
                </c:pt>
                <c:pt idx="11">
                  <c:v>7</c:v>
                </c:pt>
                <c:pt idx="14">
                  <c:v>6</c:v>
                </c:pt>
              </c:numCache>
            </c:numRef>
          </c:val>
          <c:extLst>
            <c:ext xmlns:c16="http://schemas.microsoft.com/office/drawing/2014/chart" uri="{C3380CC4-5D6E-409C-BE32-E72D297353CC}">
              <c16:uniqueId val="{00000001-8404-4B4A-96FF-9B01351216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1087</c:v>
                </c:pt>
                <c:pt idx="5">
                  <c:v>1173</c:v>
                </c:pt>
                <c:pt idx="8">
                  <c:v>1163</c:v>
                </c:pt>
                <c:pt idx="11">
                  <c:v>964</c:v>
                </c:pt>
                <c:pt idx="14">
                  <c:v>789</c:v>
                </c:pt>
              </c:numCache>
            </c:numRef>
          </c:val>
          <c:extLst>
            <c:ext xmlns:c16="http://schemas.microsoft.com/office/drawing/2014/chart" uri="{C3380CC4-5D6E-409C-BE32-E72D297353CC}">
              <c16:uniqueId val="{00000002-8404-4B4A-96FF-9B01351216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04-4B4A-96FF-9B01351216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44</c:v>
                </c:pt>
                <c:pt idx="12">
                  <c:v>0</c:v>
                </c:pt>
              </c:numCache>
            </c:numRef>
          </c:val>
          <c:extLst>
            <c:ext xmlns:c16="http://schemas.microsoft.com/office/drawing/2014/chart" uri="{C3380CC4-5D6E-409C-BE32-E72D297353CC}">
              <c16:uniqueId val="{00000004-8404-4B4A-96FF-9B01351216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04-4B4A-96FF-9B01351216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200</c:v>
                </c:pt>
                <c:pt idx="3">
                  <c:v>194</c:v>
                </c:pt>
                <c:pt idx="6">
                  <c:v>189</c:v>
                </c:pt>
                <c:pt idx="9">
                  <c:v>175</c:v>
                </c:pt>
                <c:pt idx="12">
                  <c:v>244</c:v>
                </c:pt>
              </c:numCache>
            </c:numRef>
          </c:val>
          <c:extLst>
            <c:ext xmlns:c16="http://schemas.microsoft.com/office/drawing/2014/chart" uri="{C3380CC4-5D6E-409C-BE32-E72D297353CC}">
              <c16:uniqueId val="{00000006-8404-4B4A-96FF-9B01351216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8</c:v>
                </c:pt>
                <c:pt idx="6">
                  <c:v>19</c:v>
                </c:pt>
                <c:pt idx="9">
                  <c:v>43</c:v>
                </c:pt>
                <c:pt idx="12">
                  <c:v>55</c:v>
                </c:pt>
              </c:numCache>
            </c:numRef>
          </c:val>
          <c:extLst>
            <c:ext xmlns:c16="http://schemas.microsoft.com/office/drawing/2014/chart" uri="{C3380CC4-5D6E-409C-BE32-E72D297353CC}">
              <c16:uniqueId val="{00000007-8404-4B4A-96FF-9B01351216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603</c:v>
                </c:pt>
                <c:pt idx="3">
                  <c:v>558</c:v>
                </c:pt>
                <c:pt idx="6">
                  <c:v>541</c:v>
                </c:pt>
                <c:pt idx="9">
                  <c:v>516</c:v>
                </c:pt>
                <c:pt idx="12">
                  <c:v>459</c:v>
                </c:pt>
              </c:numCache>
            </c:numRef>
          </c:val>
          <c:extLst>
            <c:ext xmlns:c16="http://schemas.microsoft.com/office/drawing/2014/chart" uri="{C3380CC4-5D6E-409C-BE32-E72D297353CC}">
              <c16:uniqueId val="{00000008-8404-4B4A-96FF-9B01351216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3</c:v>
                </c:pt>
                <c:pt idx="6">
                  <c:v>2</c:v>
                </c:pt>
                <c:pt idx="9">
                  <c:v>3</c:v>
                </c:pt>
                <c:pt idx="12">
                  <c:v>0</c:v>
                </c:pt>
              </c:numCache>
            </c:numRef>
          </c:val>
          <c:extLst>
            <c:ext xmlns:c16="http://schemas.microsoft.com/office/drawing/2014/chart" uri="{C3380CC4-5D6E-409C-BE32-E72D297353CC}">
              <c16:uniqueId val="{00000009-8404-4B4A-96FF-9B01351216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744</c:v>
                </c:pt>
                <c:pt idx="3">
                  <c:v>722</c:v>
                </c:pt>
                <c:pt idx="6">
                  <c:v>731</c:v>
                </c:pt>
                <c:pt idx="9">
                  <c:v>774</c:v>
                </c:pt>
                <c:pt idx="12">
                  <c:v>873</c:v>
                </c:pt>
              </c:numCache>
            </c:numRef>
          </c:val>
          <c:extLst>
            <c:ext xmlns:c16="http://schemas.microsoft.com/office/drawing/2014/chart" uri="{C3380CC4-5D6E-409C-BE32-E72D297353CC}">
              <c16:uniqueId val="{0000000A-8404-4B4A-96FF-9B01351216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04-4B4A-96FF-9B01351216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535</c:v>
                </c:pt>
                <c:pt idx="1">
                  <c:v>300</c:v>
                </c:pt>
                <c:pt idx="2">
                  <c:v>165</c:v>
                </c:pt>
              </c:numCache>
            </c:numRef>
          </c:val>
          <c:extLst>
            <c:ext xmlns:c16="http://schemas.microsoft.com/office/drawing/2014/chart" uri="{C3380CC4-5D6E-409C-BE32-E72D297353CC}">
              <c16:uniqueId val="{00000000-CF9D-4653-BE1F-F61C5B2E1B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241</c:v>
                </c:pt>
                <c:pt idx="1">
                  <c:v>254</c:v>
                </c:pt>
                <c:pt idx="2">
                  <c:v>234</c:v>
                </c:pt>
              </c:numCache>
            </c:numRef>
          </c:val>
          <c:extLst>
            <c:ext xmlns:c16="http://schemas.microsoft.com/office/drawing/2014/chart" uri="{C3380CC4-5D6E-409C-BE32-E72D297353CC}">
              <c16:uniqueId val="{00000001-CF9D-4653-BE1F-F61C5B2E1B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282</c:v>
                </c:pt>
                <c:pt idx="1">
                  <c:v>309</c:v>
                </c:pt>
                <c:pt idx="2">
                  <c:v>288</c:v>
                </c:pt>
              </c:numCache>
            </c:numRef>
          </c:val>
          <c:extLst>
            <c:ext xmlns:c16="http://schemas.microsoft.com/office/drawing/2014/chart" uri="{C3380CC4-5D6E-409C-BE32-E72D297353CC}">
              <c16:uniqueId val="{00000002-CF9D-4653-BE1F-F61C5B2E1B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{FF30EC26-DFD8-43DA-94CF-02D740D3AEE6}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AE2-4DF7-8760-74EBF95F32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{E7581498-CAD3-4031-8B1F-E00FD9CFDEE5}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E2-4DF7-8760-74EBF95F32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{599EEA50-E976-4190-98CA-E85EEBF7D50D}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E2-4DF7-8760-74EBF95F32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{7CA8C2D2-D34C-47E0-9992-11D4A3D4DDC9}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E2-4DF7-8760-74EBF95F32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{7E933076-2388-4330-A693-08F1E3D752B2}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E2-4DF7-8760-74EBF95F32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{AAB4BA8B-CDBF-4139-8E52-B05CC554BD43}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AE2-4DF7-8760-74EBF95F32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{81A9EF58-ABD6-49DD-AEB5-120554AEC4F2}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AE2-4DF7-8760-74EBF95F32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{993B0B52-2513-4501-90A5-8FF702B74BF4}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AE2-4DF7-8760-74EBF95F32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{97505675-164F-42FB-986B-45F329A87356}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AE2-4DF7-8760-74EBF95F32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68.900000000000006</c:v>
                </c:pt>
                <c:pt idx="24">
                  <c:v>69</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E2-4DF7-8760-74EBF95F328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{1E70F001-7F42-495F-94F7-20EC5A556C74}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AE2-4DF7-8760-74EBF95F328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{A2E3E5C6-C240-41BE-976F-04B5E9EE94BA}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E2-4DF7-8760-74EBF95F32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{33F2AC29-1EBE-4194-BEA7-5FE9A25A9E2E}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E2-4DF7-8760-74EBF95F32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{E8EC3C89-EA38-4B94-A159-0255A13A0B41}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E2-4DF7-8760-74EBF95F32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{6803CE03-082E-4535-9FF4-030946FFDC46}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E2-4DF7-8760-74EBF95F328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{F444EBAE-904C-419A-A810-09BFA5397354}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AE2-4DF7-8760-74EBF95F328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{51970585-E609-4FA2-87B7-331188C6BF00}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AE2-4DF7-8760-74EBF95F328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{D21A0A2B-DDA6-437B-A27F-4D9F8DEEF53E}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AE2-4DF7-8760-74EBF95F328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{4A5AE18E-3BB5-469D-96C6-0E5131644AC6}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AE2-4DF7-8760-74EBF95F32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AE2-4DF7-8760-74EBF95F328F}"/>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{7FE54265-7732-411E-BD73-A706CB6C8E0C}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1A9-4572-A974-779E243274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{52AF8CA7-F006-4610-AFF9-191CAB97DD62}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A9-4572-A974-779E243274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{514764D1-9040-4955-915E-D94787EF362E}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A9-4572-A974-779E243274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{03E1CD9B-D181-4AE9-8B61-E135FF28BB4F}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A9-4572-A974-779E243274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{8C418211-1367-4834-AE80-886F9FBA9664}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A9-4572-A974-779E2432741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{D6E544F9-D50D-4565-8371-0021B7C9FFA2}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1A9-4572-A974-779E2432741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{7E47A69E-5C56-4BC0-A93D-A953EBC6C7AB}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1A9-4572-A974-779E2432741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{620ABD30-66EA-4F5F-B545-19C9F7C3D5DA}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1A9-4572-A974-779E2432741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{6C424BBD-9AF0-4A8F-AA72-95CE7F6CB815}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1A9-4572-A974-779E243274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10.5</c:v>
                </c:pt>
                <c:pt idx="16">
                  <c:v>9.9</c:v>
                </c:pt>
                <c:pt idx="24">
                  <c:v>10.3</c:v>
                </c:pt>
                <c:pt idx="32">
                  <c:v>10.7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1A9-4572-A974-779E2432741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{EE9E2431-9881-446E-AA76-23209008EE25}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1A9-4572-A974-779E2432741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{1D39B51C-F41B-4C0E-972E-307C88A259AA}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A9-4572-A974-779E243274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{EF4D305B-4DEB-4E4E-B6CF-3BCE2BEAD4BB}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A9-4572-A974-779E243274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{2712B10C-DC33-42D5-BDA3-7FDB02F11DBA}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A9-4572-A974-779E243274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{D85AFC0D-82E2-4E63-A3E8-C892D22F3E78}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A9-4572-A974-779E2432741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{F0B14A14-98F9-41E7-9C18-40EAB0A037CD}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1A9-4572-A974-779E2432741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{340C0B06-FF5D-40E2-B7FD-D918124A1106}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1A9-4572-A974-779E24327412}"/>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{88A256E8-E2E4-4B58-B247-08896ABDFD86}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1A9-4572-A974-779E24327412}"/>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{0A58094E-E8EE-459C-B447-EEBFDBF39217}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1A9-4572-A974-779E243274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1A9-4572-A974-779E24327412}"/>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起債の償還もピークを過ぎ、元利償還金の額も年々減少している。また、簡易水道及び下水道事業で借入した償還もピークを過ぎ減少している。今後も償還額が過大とならないよう努める。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計画的に基金を積み立てた結果、将来負担額を充当可能財源等が上回った結果となった。今後も引き続き財政健全化に努めていく。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長野県売木村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財政調整基金、減債基金の取り崩しにより基金全体では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当面は大型事業の実施を見送る等実施事業を見直し、積立額を維持する。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・経済事情の著しい変動等により財源が著しく不足する場合において、当該不足額を埋めるための経費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・災害により生じた経費又は災害により生じた減収を埋めるための経費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・長期にわたる財源の育成のためにする財産の取得等のための経費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・学校教育の推進に要する経費の財源に充てる。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簡易水道施設整備基金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・簡易水道施設の整備に要する経費の財源に充てる。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簡易水道施設整備基金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簡易水道施設の維持修繕のため、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・公共施設の修繕や、災害に備え計画的に基金を積み立てる。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新グラウンドの災害による法面復旧工事等に多額の費用を要したため等により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今後大型事業の建設を極力抑え、できるだけ保有額の増加に努める。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元金返済のため、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将来の返済のため計画的に積み立てをしており、今後も継続する。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DD154F-1B1C-4581-BCA4-447463E3A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82AFBE5-5FF1-49F1-B397-7ED739F282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FF707B2-484D-4AE9-83ED-D7559613CF5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A78B002-8C7F-44BE-B9CA-6DC6C63ADEE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1C5EF349-C84F-4C94-9568-ECBA4C6CC34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947D1969-F9E0-4C2F-9784-5FBA8DDB77C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99ED264B-AA98-4783-A43E-011E5DE37CC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620D516E-B57F-4E51-BF50-03E0EBDBAA4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171B7AC6-C7E3-4612-8BFA-DEDEC931E28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F5BFC254-7FDD-4B89-B8FA-7BD84D2FB07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A915CC54-5CAE-4B15-94CC-F5E45C71A45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8B95E93F-0140-47DB-A62E-BB8F4544C9B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3A5E94DD-13E1-4A1B-BFD5-6B2F606DC4F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0C1061D-DDAA-4AC6-9B69-10350594DEE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66F6F5EF-809F-4A0C-B49F-F63EDA9EF24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81E13D44-CDC4-4EFF-9706-5B2FBE7D792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EAED6465-7FFD-49AB-9B9D-1186498823A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BB5937B6-8231-474E-9830-DAA577D2BFF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52E1F176-B20F-4010-B261-B3BC1903A53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FF483C71-A087-4F62-BC93-0FAF887856C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
550
43.43
1,416,174
1,360,545
32,288
600,058
872,559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3C45018-6CC0-4871-AB09-FFB6E9B692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A64E780A-2C5E-4E26-9BEA-FAA35AFD880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79AF312A-945A-4553-B001-F1F0870AA4B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367E0404-4886-47DE-BC37-CCF0D07F723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7611DC64-2850-4089-BF3A-CFA61CC9D3F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FC966DFE-C23B-4EF1-B896-89BFAC7CB5A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1CBB12B7-723E-4248-A28E-03787F61F0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56474A0-9B4F-49CF-9529-E00A74CEE64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D9EBDD7C-E679-48AE-B315-BC9A2B3BC05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5AFE413B-AE05-4545-AA59-D4CFE865EC3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E11AC4E6-9797-45AC-B4D4-60D5295868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5110F06-0468-4CDC-8605-2672D2B521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1BBC34DC-1454-4A7F-A654-A09B9D0954C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9E1283A9-8FA6-4D34-ADC6-D4FF2DC42B8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BF76A6D-5B70-4A29-A22F-3C5F1406CF8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185D01F6-11EE-4822-975D-571F1887FDF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5B495A24-E701-4B38-B466-217FF3F88A8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6B606B7B-3FD6-4652-A3FD-4251D5967E4B}"/>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9561D88B-0F8B-4C03-A283-C3B55F79E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9F5B5D1F-E4FF-48AA-BD65-5F1CC7F05B0E}"/>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FE5E8FB4-6FB1-47F8-AF11-06DA95B209C3}"/>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B181A575-F0F5-4C10-90F2-11A466636AC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7F0C4B8B-1EC5-4D88-87E5-845A2D6FC95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2C40695-6887-4AC6-8119-B7A5AB7749A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93E4E993-1050-451F-946A-23BBD4D472F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2B4162A2-CA4C-426D-9AF3-3E2982D82A8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9AE519D0-D107-4891-A436-B1109FBB628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18B728A7-60BD-4AE5-8B42-6F420FF2DB9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4C8D6DC0-989B-4933-B0A9-3DDDE448E2F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5A87980C-7488-4D4B-9E31-6FD59907BD8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C2A10A4B-3E7C-40E2-92F3-61B097BED02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6DBB034F-1E0F-4557-85BB-A20C5699C85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954AE2E0-9A28-4484-8B67-57B41A01B39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6A1EA832-DA8B-4038-ADE8-F8A75088411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有形固定資産減価償却率は類似団体より高い水準にあるが、それぞれの公共施設等について個別施設計画を策定済みであり、当該計画に基づいた施設の維持管理を適切に進めている。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8BE90EC2-5560-4E05-9CC5-C12A7699001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EBBD0355-FE63-41E5-96CA-68E7C8D1DDA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45FCBF8E-0E41-4030-8FBE-FC23D56336A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FC0DCDF0-F5FA-47F8-858A-5C40179C5165}"/>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9AC0D3C5-B67D-4A3C-B569-A3293D31690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7A4F08AA-7451-476A-A7E4-A00AF93A2E7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53968B15-C8D2-42A6-A600-472BD1BF86A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83E4BB24-50F4-4011-8468-845313CAB7B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6198C1CC-9B03-4B22-9214-0A0B321636C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371FBF51-5B4B-4A95-A329-DBC252CF411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9C0A9C00-88CB-49C1-BFFB-97A84A3A4E7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803317A8-CEF1-4A98-9B64-709E814F446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34B38CFD-31C1-44D4-A904-AF63D5D43F3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4B42CEA9-1438-45E6-B1B2-869EF36E495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54A6A026-815F-420D-A091-0D17DAB7B40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7BCEEE8-1140-4508-AA73-156E4DB704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C87165FE-4D19-47ED-9649-F01B4F185F8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BEBC743C-03AC-4DE9-BAB7-F17893B5E6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a:extLst>
            <a:ext uri="{FF2B5EF4-FFF2-40B4-BE49-F238E27FC236}">
              <a16:creationId xmlns:a16="http://schemas.microsoft.com/office/drawing/2014/main" id="{9960E83E-C658-41DF-BEE8-474A84D49DE6}"/>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a:extLst>
            <a:ext uri="{FF2B5EF4-FFF2-40B4-BE49-F238E27FC236}">
              <a16:creationId xmlns:a16="http://schemas.microsoft.com/office/drawing/2014/main" id="{B0242F74-57F8-4E60-BD8D-9896AB677C89}"/>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a:extLst>
            <a:ext uri="{FF2B5EF4-FFF2-40B4-BE49-F238E27FC236}">
              <a16:creationId xmlns:a16="http://schemas.microsoft.com/office/drawing/2014/main" id="{AC058E9C-360A-472C-9079-8F0A7FB14B6C}"/>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a:extLst>
            <a:ext uri="{FF2B5EF4-FFF2-40B4-BE49-F238E27FC236}">
              <a16:creationId xmlns:a16="http://schemas.microsoft.com/office/drawing/2014/main" id="{50047A01-FC9C-4B9C-8D03-26231A4CC729}"/>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a:extLst>
            <a:ext uri="{FF2B5EF4-FFF2-40B4-BE49-F238E27FC236}">
              <a16:creationId xmlns:a16="http://schemas.microsoft.com/office/drawing/2014/main" id="{88FEB033-0987-437B-A089-779E7CC502ED}"/>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a:extLst>
            <a:ext uri="{FF2B5EF4-FFF2-40B4-BE49-F238E27FC236}">
              <a16:creationId xmlns:a16="http://schemas.microsoft.com/office/drawing/2014/main" id="{7509CA95-054F-4390-AE95-86CAA6A138F8}"/>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a:extLst>
            <a:ext uri="{FF2B5EF4-FFF2-40B4-BE49-F238E27FC236}">
              <a16:creationId xmlns:a16="http://schemas.microsoft.com/office/drawing/2014/main" id="{DA49AADD-EC31-4537-866C-B832BDAE0073}"/>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a:extLst>
            <a:ext uri="{FF2B5EF4-FFF2-40B4-BE49-F238E27FC236}">
              <a16:creationId xmlns:a16="http://schemas.microsoft.com/office/drawing/2014/main" id="{391A70EC-EAAC-4420-99E6-0D9FEF7C93E2}"/>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a:extLst>
            <a:ext uri="{FF2B5EF4-FFF2-40B4-BE49-F238E27FC236}">
              <a16:creationId xmlns:a16="http://schemas.microsoft.com/office/drawing/2014/main" id="{E9357973-13EB-4780-B18D-3725F50524F6}"/>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a:extLst>
            <a:ext uri="{FF2B5EF4-FFF2-40B4-BE49-F238E27FC236}">
              <a16:creationId xmlns:a16="http://schemas.microsoft.com/office/drawing/2014/main" id="{ABE01375-28BC-415A-830D-2C46687D5312}"/>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93752CE-96E1-46D5-B02D-E134A0FDE6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642B1B4-84D2-4271-953A-E003A4A524D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F47C924C-935D-4C18-B283-5C084E4C6A4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CE58850-04A2-4E8C-AF40-5248AAF85F6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F74A53C8-CAFF-4674-B6A8-5EE26737153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9" name="楕円 88">
          <a:extLst>
            <a:ext uri="{FF2B5EF4-FFF2-40B4-BE49-F238E27FC236}">
              <a16:creationId xmlns:a16="http://schemas.microsoft.com/office/drawing/2014/main" id="{4ADD41B6-A90A-415A-A8F0-BB3BD456AD5B}"/>
            </a:ext>
          </a:extLst>
        </xdr:cNvPr>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90" name="有形固定資産減価償却率該当値テキスト">
          <a:extLst>
            <a:ext uri="{FF2B5EF4-FFF2-40B4-BE49-F238E27FC236}">
              <a16:creationId xmlns:a16="http://schemas.microsoft.com/office/drawing/2014/main" id="{AA559504-64E8-495E-B27B-5666D3101E08}"/>
            </a:ext>
          </a:extLst>
        </xdr:cNvPr>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91" name="楕円 90">
          <a:extLst>
            <a:ext uri="{FF2B5EF4-FFF2-40B4-BE49-F238E27FC236}">
              <a16:creationId xmlns:a16="http://schemas.microsoft.com/office/drawing/2014/main" id="{7FB4AC61-2479-4026-BADF-83E149C1BFB9}"/>
            </a:ext>
          </a:extLst>
        </xdr:cNvPr>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136525</xdr:rowOff>
    </xdr:to>
    <xdr:cxnSp macro="">
      <xdr:nvCxnSpPr>
        <xdr:cNvPr id="92" name="直線コネクタ 91">
          <a:extLst>
            <a:ext uri="{FF2B5EF4-FFF2-40B4-BE49-F238E27FC236}">
              <a16:creationId xmlns:a16="http://schemas.microsoft.com/office/drawing/2014/main" id="{76081D8D-1FEA-4704-A755-BE2C49810392}"/>
            </a:ext>
          </a:extLst>
        </xdr:cNvPr>
        <xdr:cNvCxnSpPr/>
      </xdr:nvCxnSpPr>
      <xdr:spPr>
        <a:xfrm>
          <a:off x="4051300" y="5600700"/>
          <a:ext cx="711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152309</xdr:rowOff>
    </xdr:from>
    <xdr:to>
      <xdr:col>15</xdr:col>
      <xdr:colOff>187325</xdr:colOff>
      <xdr:row>28</xdr:row>
      <xdr:rowOff>82459</xdr:rowOff>
    </xdr:to>
    <xdr:sp macro="" textlink="">
      <xdr:nvSpPr>
        <xdr:cNvPr id="93" name="楕円 92">
          <a:extLst>
            <a:ext uri="{FF2B5EF4-FFF2-40B4-BE49-F238E27FC236}">
              <a16:creationId xmlns:a16="http://schemas.microsoft.com/office/drawing/2014/main" id="{FD1F106B-E83C-4BC0-AF53-6C13DB3BAE1A}"/>
            </a:ext>
          </a:extLst>
        </xdr:cNvPr>
        <xdr:cNvSpPr/>
      </xdr:nvSpPr>
      <xdr:spPr>
        <a:xfrm>
          <a:off x="3238500" y="5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28575</xdr:rowOff>
    </xdr:from>
    <xdr:to>
      <xdr:col>19</xdr:col>
      <xdr:colOff>136525</xdr:colOff>
      <xdr:row>28</xdr:row>
      <xdr:rowOff>31659</xdr:rowOff>
    </xdr:to>
    <xdr:cxnSp macro="">
      <xdr:nvCxnSpPr>
        <xdr:cNvPr id="94" name="直線コネクタ 93">
          <a:extLst>
            <a:ext uri="{FF2B5EF4-FFF2-40B4-BE49-F238E27FC236}">
              <a16:creationId xmlns:a16="http://schemas.microsoft.com/office/drawing/2014/main" id="{5FB5D55C-D3C9-402F-AC6C-87D04504366F}"/>
            </a:ext>
          </a:extLst>
        </xdr:cNvPr>
        <xdr:cNvCxnSpPr/>
      </xdr:nvCxnSpPr>
      <xdr:spPr>
        <a:xfrm flipV="1">
          <a:off x="3289300" y="560070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a:extLst>
            <a:ext uri="{FF2B5EF4-FFF2-40B4-BE49-F238E27FC236}">
              <a16:creationId xmlns:a16="http://schemas.microsoft.com/office/drawing/2014/main" id="{1A28B08B-25F4-44E5-8263-7CD2EBD04711}"/>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a:extLst>
            <a:ext uri="{FF2B5EF4-FFF2-40B4-BE49-F238E27FC236}">
              <a16:creationId xmlns:a16="http://schemas.microsoft.com/office/drawing/2014/main" id="{F1000EAD-264F-4C06-9C4F-16677E3ACF69}"/>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a:extLst>
            <a:ext uri="{FF2B5EF4-FFF2-40B4-BE49-F238E27FC236}">
              <a16:creationId xmlns:a16="http://schemas.microsoft.com/office/drawing/2014/main" id="{FA7B4463-3994-4C09-BEBD-F558DB0DC2A2}"/>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98" name="n_1mainValue有形固定資産減価償却率">
          <a:extLst>
            <a:ext uri="{FF2B5EF4-FFF2-40B4-BE49-F238E27FC236}">
              <a16:creationId xmlns:a16="http://schemas.microsoft.com/office/drawing/2014/main" id="{8C6AB05B-2103-4B89-9C47-FBEFFC89034E}"/>
            </a:ext>
          </a:extLst>
        </xdr:cNvPr>
        <xdr:cNvSpPr txBox="1"/>
      </xdr:nvSpPr>
      <xdr:spPr>
        <a:xfrm>
          <a:off x="38360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98986</xdr:rowOff>
    </xdr:from>
    <xdr:ext cx="405111" cy="259045"/>
    <xdr:sp macro="" textlink="">
      <xdr:nvSpPr>
        <xdr:cNvPr id="99" name="n_2mainValue有形固定資産減価償却率">
          <a:extLst>
            <a:ext uri="{FF2B5EF4-FFF2-40B4-BE49-F238E27FC236}">
              <a16:creationId xmlns:a16="http://schemas.microsoft.com/office/drawing/2014/main" id="{E1876285-7672-4056-9B3B-6C95963B9E44}"/>
            </a:ext>
          </a:extLst>
        </xdr:cNvPr>
        <xdr:cNvSpPr txBox="1"/>
      </xdr:nvSpPr>
      <xdr:spPr>
        <a:xfrm>
          <a:off x="3086744" y="5328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EBD291DE-BED3-4F64-8FFD-70CDAC18232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F4B3A487-EB2B-4FA9-AB62-2ECFB44534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5F2A7CAA-656A-4E3A-8701-C4A6A306616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21683A32-6416-4ACD-9E92-6416490D836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7495941C-3DD9-4DCE-94B7-99077652FE2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6FD8307C-EF13-4FED-B151-C72C18DC00E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A37EA4E5-A9B9-41B4-A16F-764F08FE5CD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E1F6EA0D-6256-43EC-AF4D-FD1A198F803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B11AC437-E2CD-4A28-BE45-5CF18C6188E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70B6B062-421A-46F4-A813-A17F6B0502F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D0239573-0F81-4088-8D10-9466BBF73EF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E48E9411-B541-4B60-9CB7-4C30E0E363A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2153B342-EB99-4FD5-B7C8-5A4A04E06C2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地方債の新規発行額が増加傾向にあること、平成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年度に職員等の独自給与カットの削減率縮減したことにより、類似団体より高い水準となっている。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今後は起債新規発行額の抑制や給与抑制を継続し、債務償還比率の低下に努める。</a:t>
          </a: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4F2282A5-0FA6-41AC-A68C-E3329466670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9FD11328-052F-437D-A4FC-ECAB39226C2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F8E9F12D-3CC4-429B-A1D3-A2005573402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a:extLst>
            <a:ext uri="{FF2B5EF4-FFF2-40B4-BE49-F238E27FC236}">
              <a16:creationId xmlns:a16="http://schemas.microsoft.com/office/drawing/2014/main" id="{5499BDB3-34D4-4B0A-B169-6CAB2DD9E0F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C0D00BC5-A2AE-49FA-B315-FD61517821F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11261773-8185-436C-9D1D-B0EF4B55D50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EED41355-2091-4811-A3AF-CEA79D1637C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F5CF332-606D-4CAE-AE72-DF7C4A2B9E8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ACFAAB9-D85E-43BA-A7E9-7CD0855435F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D669BAD-E64C-4CED-A073-5E4EFA179F8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B464916-530F-44AF-9679-D37F9DB9C73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a:extLst>
            <a:ext uri="{FF2B5EF4-FFF2-40B4-BE49-F238E27FC236}">
              <a16:creationId xmlns:a16="http://schemas.microsoft.com/office/drawing/2014/main" id="{3068DC25-CD56-491D-908A-F75AA733BA6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B5B3D9C7-99F3-4C44-8A3E-E7CE25908AE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a:extLst>
            <a:ext uri="{FF2B5EF4-FFF2-40B4-BE49-F238E27FC236}">
              <a16:creationId xmlns:a16="http://schemas.microsoft.com/office/drawing/2014/main" id="{88773CE0-B6D7-477E-A146-97D62EFA88E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4A987ABC-C7A4-4070-AB86-0EACFAC28F3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a:extLst>
            <a:ext uri="{FF2B5EF4-FFF2-40B4-BE49-F238E27FC236}">
              <a16:creationId xmlns:a16="http://schemas.microsoft.com/office/drawing/2014/main" id="{16F210EA-89F9-41A7-84DF-D7C5B4838CA1}"/>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a:extLst>
            <a:ext uri="{FF2B5EF4-FFF2-40B4-BE49-F238E27FC236}">
              <a16:creationId xmlns:a16="http://schemas.microsoft.com/office/drawing/2014/main" id="{529BB9CE-7182-4C24-B231-397698C93E5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a:extLst>
            <a:ext uri="{FF2B5EF4-FFF2-40B4-BE49-F238E27FC236}">
              <a16:creationId xmlns:a16="http://schemas.microsoft.com/office/drawing/2014/main" id="{28D5D378-350C-4374-A6D1-97DEB7B00B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a:extLst>
            <a:ext uri="{FF2B5EF4-FFF2-40B4-BE49-F238E27FC236}">
              <a16:creationId xmlns:a16="http://schemas.microsoft.com/office/drawing/2014/main" id="{0CF75561-5E70-41B4-A678-1EFFA47C30C5}"/>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a:extLst>
            <a:ext uri="{FF2B5EF4-FFF2-40B4-BE49-F238E27FC236}">
              <a16:creationId xmlns:a16="http://schemas.microsoft.com/office/drawing/2014/main" id="{7D3B2876-9082-4B0B-9A3F-F7FA3D861105}"/>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3" name="債務償還比率平均値テキスト">
          <a:extLst>
            <a:ext uri="{FF2B5EF4-FFF2-40B4-BE49-F238E27FC236}">
              <a16:creationId xmlns:a16="http://schemas.microsoft.com/office/drawing/2014/main" id="{EDD366C7-D788-4183-B293-0AA4CBFCA0C9}"/>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a:extLst>
            <a:ext uri="{FF2B5EF4-FFF2-40B4-BE49-F238E27FC236}">
              <a16:creationId xmlns:a16="http://schemas.microsoft.com/office/drawing/2014/main" id="{CFED6579-2B01-4DFD-9DBE-123E6AB4C349}"/>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a:extLst>
            <a:ext uri="{FF2B5EF4-FFF2-40B4-BE49-F238E27FC236}">
              <a16:creationId xmlns:a16="http://schemas.microsoft.com/office/drawing/2014/main" id="{0C011501-D316-4CB4-B4CF-1DF2F686E0DF}"/>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35C8739-5565-4DFF-9297-58164411C07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F988777-6EF6-4F49-9A52-7B1CB011E6B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4D235BE-9E74-4155-AE68-A4F9A3A6BCD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2B5E57E-F778-418A-A47E-8A12E420FC3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8569454-DEBE-4B1C-B21E-14C843A325B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155265</xdr:rowOff>
    </xdr:from>
    <xdr:to>
      <xdr:col>76</xdr:col>
      <xdr:colOff>73025</xdr:colOff>
      <xdr:row>32</xdr:row>
      <xdr:rowOff>85415</xdr:rowOff>
    </xdr:to>
    <xdr:sp macro="" textlink="">
      <xdr:nvSpPr>
        <xdr:cNvPr id="141" name="楕円 140">
          <a:extLst>
            <a:ext uri="{FF2B5EF4-FFF2-40B4-BE49-F238E27FC236}">
              <a16:creationId xmlns:a16="http://schemas.microsoft.com/office/drawing/2014/main" id="{8C4E14E1-B094-4028-B29E-FE312B328B78}"/>
            </a:ext>
          </a:extLst>
        </xdr:cNvPr>
        <xdr:cNvSpPr/>
      </xdr:nvSpPr>
      <xdr:spPr>
        <a:xfrm>
          <a:off x="14744700" y="624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6692</xdr:rowOff>
    </xdr:from>
    <xdr:ext cx="469744" cy="259045"/>
    <xdr:sp macro="" textlink="">
      <xdr:nvSpPr>
        <xdr:cNvPr id="142" name="債務償還比率該当値テキスト">
          <a:extLst>
            <a:ext uri="{FF2B5EF4-FFF2-40B4-BE49-F238E27FC236}">
              <a16:creationId xmlns:a16="http://schemas.microsoft.com/office/drawing/2014/main" id="{47B34717-B422-44E6-85F8-C79112CA9E07}"/>
            </a:ext>
          </a:extLst>
        </xdr:cNvPr>
        <xdr:cNvSpPr txBox="1"/>
      </xdr:nvSpPr>
      <xdr:spPr>
        <a:xfrm>
          <a:off x="14846300" y="609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134225</xdr:rowOff>
    </xdr:from>
    <xdr:to>
      <xdr:col>72</xdr:col>
      <xdr:colOff>123825</xdr:colOff>
      <xdr:row>33</xdr:row>
      <xdr:rowOff>64375</xdr:rowOff>
    </xdr:to>
    <xdr:sp macro="" textlink="">
      <xdr:nvSpPr>
        <xdr:cNvPr id="143" name="楕円 142">
          <a:extLst>
            <a:ext uri="{FF2B5EF4-FFF2-40B4-BE49-F238E27FC236}">
              <a16:creationId xmlns:a16="http://schemas.microsoft.com/office/drawing/2014/main" id="{F8211744-B05B-4C7B-A452-6A86DE5B8D7B}"/>
            </a:ext>
          </a:extLst>
        </xdr:cNvPr>
        <xdr:cNvSpPr/>
      </xdr:nvSpPr>
      <xdr:spPr>
        <a:xfrm>
          <a:off x="14033500" y="6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34615</xdr:rowOff>
    </xdr:from>
    <xdr:to>
      <xdr:col>76</xdr:col>
      <xdr:colOff>22225</xdr:colOff>
      <xdr:row>33</xdr:row>
      <xdr:rowOff>13575</xdr:rowOff>
    </xdr:to>
    <xdr:cxnSp macro="">
      <xdr:nvCxnSpPr>
        <xdr:cNvPr id="144" name="直線コネクタ 143">
          <a:extLst>
            <a:ext uri="{FF2B5EF4-FFF2-40B4-BE49-F238E27FC236}">
              <a16:creationId xmlns:a16="http://schemas.microsoft.com/office/drawing/2014/main" id="{41C8FAEA-E42E-422A-B1EF-62790DAF5F2B}"/>
            </a:ext>
          </a:extLst>
        </xdr:cNvPr>
        <xdr:cNvCxnSpPr/>
      </xdr:nvCxnSpPr>
      <xdr:spPr>
        <a:xfrm flipV="1">
          <a:off x="14084300" y="6292540"/>
          <a:ext cx="711200" cy="15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5" name="n_1aveValue債務償還比率">
          <a:extLst>
            <a:ext uri="{FF2B5EF4-FFF2-40B4-BE49-F238E27FC236}">
              <a16:creationId xmlns:a16="http://schemas.microsoft.com/office/drawing/2014/main" id="{736475B8-7168-44C9-B466-BCAD16EBF79F}"/>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80902</xdr:rowOff>
    </xdr:from>
    <xdr:ext cx="469744" cy="259045"/>
    <xdr:sp macro="" textlink="">
      <xdr:nvSpPr>
        <xdr:cNvPr id="146" name="n_1mainValue債務償還比率">
          <a:extLst>
            <a:ext uri="{FF2B5EF4-FFF2-40B4-BE49-F238E27FC236}">
              <a16:creationId xmlns:a16="http://schemas.microsoft.com/office/drawing/2014/main" id="{D0652B0D-9683-49B3-AA65-8448EA081B30}"/>
            </a:ext>
          </a:extLst>
        </xdr:cNvPr>
        <xdr:cNvSpPr txBox="1"/>
      </xdr:nvSpPr>
      <xdr:spPr>
        <a:xfrm>
          <a:off x="13836727" y="6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a:extLst>
            <a:ext uri="{FF2B5EF4-FFF2-40B4-BE49-F238E27FC236}">
              <a16:creationId xmlns:a16="http://schemas.microsoft.com/office/drawing/2014/main" id="{59107225-1E71-492E-BCBB-E7D63F1BEB9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a:extLst>
            <a:ext uri="{FF2B5EF4-FFF2-40B4-BE49-F238E27FC236}">
              <a16:creationId xmlns:a16="http://schemas.microsoft.com/office/drawing/2014/main" id="{D147E807-9B4E-46CB-932B-6A272905E3B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a:extLst>
            <a:ext uri="{FF2B5EF4-FFF2-40B4-BE49-F238E27FC236}">
              <a16:creationId xmlns:a16="http://schemas.microsoft.com/office/drawing/2014/main" id="{D255AB44-FAB8-4BDD-B47F-A8EC646C463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a:extLst>
            <a:ext uri="{FF2B5EF4-FFF2-40B4-BE49-F238E27FC236}">
              <a16:creationId xmlns:a16="http://schemas.microsoft.com/office/drawing/2014/main" id="{BD24FA68-9D8B-4CD4-9A85-535B0D8C5E9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a:extLst>
            <a:ext uri="{FF2B5EF4-FFF2-40B4-BE49-F238E27FC236}">
              <a16:creationId xmlns:a16="http://schemas.microsoft.com/office/drawing/2014/main" id="{4690405A-C585-4D99-B952-EF5EE46D4A0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a:extLst>
            <a:ext uri="{FF2B5EF4-FFF2-40B4-BE49-F238E27FC236}">
              <a16:creationId xmlns:a16="http://schemas.microsoft.com/office/drawing/2014/main" id="{98CD417C-3179-44D1-A266-9F60CE42262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59D262-2E31-49E0-9259-B19617BD10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5DCFB5-4D5B-466B-A7AC-993E37BCB04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B5B3C85-64E4-4722-8450-F34EE2EDBC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386963-A673-4948-B331-D505F5EAFA7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D2F028-4A5B-4898-AFEB-3254C995426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96D6ED-DE54-4B54-9F69-CEF160F4C4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A542F4-1821-4875-B1DB-B6CDC69C1B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8EF550B-1EEE-4EFA-B69B-09F39E7E16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4E9D56-ED16-4FF6-BB82-682CFA6E44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39CC29-7F1F-42B5-9093-2CA6C1D218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
550
43.43
1,416,174
1,360,545
32,288
600,058
872,559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D08178A-9A08-4E55-AC3F-AD9E5212AA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9A0843-49A0-451C-A717-56FA409992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A0060A9-6C84-4ADF-95AB-8ED75551DA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CDD69C-453D-495E-9798-BF5DCBDFD1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DAB6CA-69A9-4A5D-AA75-57D26DC144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4DDB9E7-D53C-46B1-9B31-2575B367CD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5286B6E-A6A0-4C63-977D-EECE11B613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F643EA-5A5F-44D9-9BE6-759C971B09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DB24415-BF2F-4B8E-8A27-562518F797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12AD141-FB6C-4F39-A4A8-55CC1D1708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9E37AC-8D0C-408D-863B-30C9B08D5C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3ADB00-9B7B-4B6C-A2A8-3186ECF4B99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BC97C4-8C21-4BB5-9E3A-6D0AEE4A68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8ADD16-F503-47D0-A17F-D80A312BA4F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A3EB558-0DAB-44C7-B487-CECF26309E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A9149D4-9F97-43F1-9481-3DC181CC4B8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A87103-9DEF-4609-BDDA-AC6012FBD2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5471378-E656-4654-8A2A-055FC0360E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25503C0-0A4E-459D-B509-B603D29D98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2604EB1-AB55-4140-8A11-3167522E1A3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38C92DD-9F4B-4154-987F-550569E900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A3C1DBC-B0D1-495E-B56F-16BFCCC4B4F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B9FF394-BDBD-46EC-8205-77B080C7BC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DFE7988-3962-475F-B5BD-B6842B386B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2CD7BD3-1606-4938-83AB-5FFDA9D7E21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DDF3A4C-EB51-4DD3-AD2B-5F822CBF963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602FFD6-C489-4CAF-923D-8D84D11BD1D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F44E0CD-A620-4E04-B261-2159530027C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F23AD61-5170-43C4-B5E3-2370C2688D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D005964-7B93-497F-85A9-D3256469901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7A76B8B-D8A4-491E-AE96-5B0B4013B6E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1A1563F3-066E-44C0-9467-E661180E32B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7DDA75C-4454-459E-865C-9D75533B30D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A0460BD-5DE4-4057-A2B2-9556499BEF6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6D2F513-38FA-4035-B5E4-2819CDFC36B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F3F8F8F-2CF4-4B05-BAA1-F504D024FA5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3E36CF7-404E-43E9-8779-9B7BBFCEF2D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A162689-1B6E-45A5-B303-7B2E3EA244C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BBE74A9-3C99-4B43-BD14-FE8A4B62F6C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BC484DA-583A-41FD-90D4-86A1165DEAC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165CDE1-5697-4783-BAC8-1424071E974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F365B81-683B-4B81-9756-3214049376E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F1DDC19-26E7-462D-A86F-056821CFDE5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CBE2C84-150E-408F-A58C-051C4B2554B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18BB82B-A253-4A2E-BD1F-E140D7085E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D2EF1928-FE15-432D-8460-2DB424FE6281}"/>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6168FDE7-4C67-42DF-97E9-83A554E2ED2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A0FA1A6B-F71E-4C33-B11E-D1F5DB5E97BB}"/>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35CD670D-B489-4217-A6CA-8238BC36522B}"/>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FCAB00-82C2-4E6F-A96D-F485ED9BE56A}"/>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6B0DFB36-41EB-4B9F-AD78-8AE71FA6EEFD}"/>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1685BDDB-54E3-4726-BC98-7AF6335C9C4B}"/>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EAD38F8F-83BD-4DA5-9A12-FCAABCB5F232}"/>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E48C35A9-968D-4BF5-88FA-D001E9D35E89}"/>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2CFA0501-A5AB-434E-BAD6-91AEB17E0B5C}"/>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A3722EA-BBCE-4641-84E3-E3017089F6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0C31641-9AC3-4DF7-A918-FB4ADBB91FA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B36672C-BDB5-4EC5-8DD0-F78053F05A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15A2930-A093-40FA-A1B5-62C648D3D81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48C540D-BE43-416E-AC46-4AB7921E5E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72" name="楕円 71">
          <a:extLst>
            <a:ext uri="{FF2B5EF4-FFF2-40B4-BE49-F238E27FC236}">
              <a16:creationId xmlns:a16="http://schemas.microsoft.com/office/drawing/2014/main" id="{72002210-6599-4982-A53F-2AFB84B1E0E3}"/>
            </a:ext>
          </a:extLst>
        </xdr:cNvPr>
        <xdr:cNvSpPr/>
      </xdr:nvSpPr>
      <xdr:spPr>
        <a:xfrm>
          <a:off x="45847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95630</xdr:rowOff>
    </xdr:from>
    <xdr:ext cx="405111" cy="259045"/>
    <xdr:sp macro="" textlink="">
      <xdr:nvSpPr>
        <xdr:cNvPr id="73" name="【道路】&#10;有形固定資産減価償却率該当値テキスト">
          <a:extLst>
            <a:ext uri="{FF2B5EF4-FFF2-40B4-BE49-F238E27FC236}">
              <a16:creationId xmlns:a16="http://schemas.microsoft.com/office/drawing/2014/main" id="{73ABF05C-2139-46FB-9F4B-46BE48A99872}"/>
            </a:ext>
          </a:extLst>
        </xdr:cNvPr>
        <xdr:cNvSpPr txBox="1"/>
      </xdr:nvSpPr>
      <xdr:spPr>
        <a:xfrm>
          <a:off x="4673600" y="609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4" name="楕円 73">
          <a:extLst>
            <a:ext uri="{FF2B5EF4-FFF2-40B4-BE49-F238E27FC236}">
              <a16:creationId xmlns:a16="http://schemas.microsoft.com/office/drawing/2014/main" id="{5146C817-B720-4857-83BC-0EF95BF8D316}"/>
            </a:ext>
          </a:extLst>
        </xdr:cNvPr>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123553</xdr:rowOff>
    </xdr:from>
    <xdr:to>
      <xdr:col>24</xdr:col>
      <xdr:colOff>63500</xdr:colOff>
      <xdr:row>36</xdr:row>
      <xdr:rowOff>133350</xdr:rowOff>
    </xdr:to>
    <xdr:cxnSp macro="">
      <xdr:nvCxnSpPr>
        <xdr:cNvPr id="75" name="直線コネクタ 74">
          <a:extLst>
            <a:ext uri="{FF2B5EF4-FFF2-40B4-BE49-F238E27FC236}">
              <a16:creationId xmlns:a16="http://schemas.microsoft.com/office/drawing/2014/main" id="{04F87463-727C-4557-8657-9B94C90A9292}"/>
            </a:ext>
          </a:extLst>
        </xdr:cNvPr>
        <xdr:cNvCxnSpPr/>
      </xdr:nvCxnSpPr>
      <xdr:spPr>
        <a:xfrm flipV="1">
          <a:off x="3797300" y="629575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100511</xdr:rowOff>
    </xdr:from>
    <xdr:to>
      <xdr:col>15</xdr:col>
      <xdr:colOff>101600</xdr:colOff>
      <xdr:row>37</xdr:row>
      <xdr:rowOff>30661</xdr:rowOff>
    </xdr:to>
    <xdr:sp macro="" textlink="">
      <xdr:nvSpPr>
        <xdr:cNvPr id="76" name="楕円 75">
          <a:extLst>
            <a:ext uri="{FF2B5EF4-FFF2-40B4-BE49-F238E27FC236}">
              <a16:creationId xmlns:a16="http://schemas.microsoft.com/office/drawing/2014/main" id="{7E95E9C2-85EA-4DEA-A219-A246D2764F1F}"/>
            </a:ext>
          </a:extLst>
        </xdr:cNvPr>
        <xdr:cNvSpPr/>
      </xdr:nvSpPr>
      <xdr:spPr>
        <a:xfrm>
          <a:off x="2857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133350</xdr:rowOff>
    </xdr:from>
    <xdr:to>
      <xdr:col>19</xdr:col>
      <xdr:colOff>177800</xdr:colOff>
      <xdr:row>36</xdr:row>
      <xdr:rowOff>151311</xdr:rowOff>
    </xdr:to>
    <xdr:cxnSp macro="">
      <xdr:nvCxnSpPr>
        <xdr:cNvPr id="77" name="直線コネクタ 76">
          <a:extLst>
            <a:ext uri="{FF2B5EF4-FFF2-40B4-BE49-F238E27FC236}">
              <a16:creationId xmlns:a16="http://schemas.microsoft.com/office/drawing/2014/main" id="{F2DC2B59-5ABC-4C06-8F2A-357215AD97B3}"/>
            </a:ext>
          </a:extLst>
        </xdr:cNvPr>
        <xdr:cNvCxnSpPr/>
      </xdr:nvCxnSpPr>
      <xdr:spPr>
        <a:xfrm flipV="1">
          <a:off x="2908300" y="630555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a:extLst>
            <a:ext uri="{FF2B5EF4-FFF2-40B4-BE49-F238E27FC236}">
              <a16:creationId xmlns:a16="http://schemas.microsoft.com/office/drawing/2014/main" id="{AB5E496F-987F-4310-A481-6D41117AF29D}"/>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a:extLst>
            <a:ext uri="{FF2B5EF4-FFF2-40B4-BE49-F238E27FC236}">
              <a16:creationId xmlns:a16="http://schemas.microsoft.com/office/drawing/2014/main" id="{67E00F4F-CB8C-4E05-A29F-7BFBF780752B}"/>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a:extLst>
            <a:ext uri="{FF2B5EF4-FFF2-40B4-BE49-F238E27FC236}">
              <a16:creationId xmlns:a16="http://schemas.microsoft.com/office/drawing/2014/main" id="{35C6FC52-7B9B-4651-A6AB-4A7BE0B935B4}"/>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1" name="n_1mainValue【道路】&#10;有形固定資産減価償却率">
          <a:extLst>
            <a:ext uri="{FF2B5EF4-FFF2-40B4-BE49-F238E27FC236}">
              <a16:creationId xmlns:a16="http://schemas.microsoft.com/office/drawing/2014/main" id="{84D1BCDA-8327-43E2-AA2B-FAFA2E92D4EC}"/>
            </a:ext>
          </a:extLst>
        </xdr:cNvPr>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47188</xdr:rowOff>
    </xdr:from>
    <xdr:ext cx="405111" cy="259045"/>
    <xdr:sp macro="" textlink="">
      <xdr:nvSpPr>
        <xdr:cNvPr id="82" name="n_2mainValue【道路】&#10;有形固定資産減価償却率">
          <a:extLst>
            <a:ext uri="{FF2B5EF4-FFF2-40B4-BE49-F238E27FC236}">
              <a16:creationId xmlns:a16="http://schemas.microsoft.com/office/drawing/2014/main" id="{B3601D33-A867-4C3E-BCD4-42EB32C32B45}"/>
            </a:ext>
          </a:extLst>
        </xdr:cNvPr>
        <xdr:cNvSpPr txBox="1"/>
      </xdr:nvSpPr>
      <xdr:spPr>
        <a:xfrm>
          <a:off x="2705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BAF95B1F-C457-429F-8ABD-EB83A2CFA90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BFB73F96-3657-46F4-B402-8FFB905D93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C0D09993-25FF-4EC7-8ACD-F35FEAA765F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C8B16574-026D-45D8-9F09-FCE56BDA98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79B741F5-2F57-4D8F-BA59-EAE623F71F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4E5EAAA0-0669-494B-90DD-A16CF92D6B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6E9E9C9B-9274-44B8-B35F-7C22B251150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E2196FA2-F751-42E6-89F0-BA0E4D2FFC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229F301F-FDC1-47BF-9F6A-C868882683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7B3E43D2-307F-4973-9EE1-97B0A2578CE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93851FB7-2DC0-4F2F-8DF5-4112E7B8EC9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11829D3E-0423-4C6B-8ECB-D0847EB2D1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DECFAEB8-D3DC-4512-B38D-B8C9342147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D486B59B-3C13-4031-BA52-40FC8524C22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F15A1BAA-462F-47A8-8C9F-654621A450B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98563DC9-6E47-410E-95CF-7A9C186446C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34096CE3-B29F-473B-929D-09E2704B8D5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8966E88E-8066-49B4-83ED-2FF65B16A9E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F81C2297-F70C-4904-B608-AA5D162FE77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FAA00C1E-24F1-4CBB-976C-D3507926B73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8ED01067-E90A-469B-94DA-A5D5F47067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423E2571-362D-4020-A976-E4CEE5C697E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C62F0AAE-2ADE-46AE-9FF1-B3645F6851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a:extLst>
            <a:ext uri="{FF2B5EF4-FFF2-40B4-BE49-F238E27FC236}">
              <a16:creationId xmlns:a16="http://schemas.microsoft.com/office/drawing/2014/main" id="{79589CF4-4C39-4BDC-8F65-6FCC1BBA8261}"/>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a:extLst>
            <a:ext uri="{FF2B5EF4-FFF2-40B4-BE49-F238E27FC236}">
              <a16:creationId xmlns:a16="http://schemas.microsoft.com/office/drawing/2014/main" id="{699E224D-B218-4A2A-B75D-C2FC492FF36E}"/>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a:extLst>
            <a:ext uri="{FF2B5EF4-FFF2-40B4-BE49-F238E27FC236}">
              <a16:creationId xmlns:a16="http://schemas.microsoft.com/office/drawing/2014/main" id="{D465F5D2-AEC2-47D2-AEF7-2E2894885A7C}"/>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a:extLst>
            <a:ext uri="{FF2B5EF4-FFF2-40B4-BE49-F238E27FC236}">
              <a16:creationId xmlns:a16="http://schemas.microsoft.com/office/drawing/2014/main" id="{86A198B7-33BA-4253-89FD-42D21E577B4A}"/>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a:extLst>
            <a:ext uri="{FF2B5EF4-FFF2-40B4-BE49-F238E27FC236}">
              <a16:creationId xmlns:a16="http://schemas.microsoft.com/office/drawing/2014/main" id="{23129507-9E19-4506-AC7B-51BAD9DE09A8}"/>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1" name="【道路】&#10;一人当たり延長平均値テキスト">
          <a:extLst>
            <a:ext uri="{FF2B5EF4-FFF2-40B4-BE49-F238E27FC236}">
              <a16:creationId xmlns:a16="http://schemas.microsoft.com/office/drawing/2014/main" id="{05E7C800-9F66-4624-A562-A8FA930C7B48}"/>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a:extLst>
            <a:ext uri="{FF2B5EF4-FFF2-40B4-BE49-F238E27FC236}">
              <a16:creationId xmlns:a16="http://schemas.microsoft.com/office/drawing/2014/main" id="{46932950-B781-42A4-9396-8592B6555814}"/>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a:extLst>
            <a:ext uri="{FF2B5EF4-FFF2-40B4-BE49-F238E27FC236}">
              <a16:creationId xmlns:a16="http://schemas.microsoft.com/office/drawing/2014/main" id="{4A1C54F1-427E-48B7-854E-1598496DC47A}"/>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a:extLst>
            <a:ext uri="{FF2B5EF4-FFF2-40B4-BE49-F238E27FC236}">
              <a16:creationId xmlns:a16="http://schemas.microsoft.com/office/drawing/2014/main" id="{00282DA6-EA90-405E-B105-724BAC00DBF5}"/>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a:extLst>
            <a:ext uri="{FF2B5EF4-FFF2-40B4-BE49-F238E27FC236}">
              <a16:creationId xmlns:a16="http://schemas.microsoft.com/office/drawing/2014/main" id="{B6D1B8D1-8567-45A3-B698-7A4A010548B7}"/>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07F8F1B-F9AD-49D1-8886-5018AA16F22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A501861-085C-4600-BAFF-D1528CB2D5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5F685ED3-6215-4349-991C-21E843B8781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F337A56-04FA-4896-8037-6B2A4600C4E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67D8D45-F5AD-42B4-B0DE-FFD6E9EBE3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132703</xdr:rowOff>
    </xdr:from>
    <xdr:to>
      <xdr:col>55</xdr:col>
      <xdr:colOff>50800</xdr:colOff>
      <xdr:row>41</xdr:row>
      <xdr:rowOff>62853</xdr:rowOff>
    </xdr:to>
    <xdr:sp macro="" textlink="">
      <xdr:nvSpPr>
        <xdr:cNvPr id="121" name="楕円 120">
          <a:extLst>
            <a:ext uri="{FF2B5EF4-FFF2-40B4-BE49-F238E27FC236}">
              <a16:creationId xmlns:a16="http://schemas.microsoft.com/office/drawing/2014/main" id="{9FC9C456-2C2A-4C52-BFF8-DE8D793998B9}"/>
            </a:ext>
          </a:extLst>
        </xdr:cNvPr>
        <xdr:cNvSpPr/>
      </xdr:nvSpPr>
      <xdr:spPr>
        <a:xfrm>
          <a:off x="10426700" y="69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155580</xdr:rowOff>
    </xdr:from>
    <xdr:ext cx="599010" cy="259045"/>
    <xdr:sp macro="" textlink="">
      <xdr:nvSpPr>
        <xdr:cNvPr id="122" name="【道路】&#10;一人当たり延長該当値テキスト">
          <a:extLst>
            <a:ext uri="{FF2B5EF4-FFF2-40B4-BE49-F238E27FC236}">
              <a16:creationId xmlns:a16="http://schemas.microsoft.com/office/drawing/2014/main" id="{557ED894-5880-4802-863A-2F2C6763E6BD}"/>
            </a:ext>
          </a:extLst>
        </xdr:cNvPr>
        <xdr:cNvSpPr txBox="1"/>
      </xdr:nvSpPr>
      <xdr:spPr>
        <a:xfrm>
          <a:off x="10515600" y="684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151907</xdr:rowOff>
    </xdr:from>
    <xdr:to>
      <xdr:col>50</xdr:col>
      <xdr:colOff>165100</xdr:colOff>
      <xdr:row>41</xdr:row>
      <xdr:rowOff>82057</xdr:rowOff>
    </xdr:to>
    <xdr:sp macro="" textlink="">
      <xdr:nvSpPr>
        <xdr:cNvPr id="123" name="楕円 122">
          <a:extLst>
            <a:ext uri="{FF2B5EF4-FFF2-40B4-BE49-F238E27FC236}">
              <a16:creationId xmlns:a16="http://schemas.microsoft.com/office/drawing/2014/main" id="{BD1ADFED-5087-4B36-961A-03AAAB000517}"/>
            </a:ext>
          </a:extLst>
        </xdr:cNvPr>
        <xdr:cNvSpPr/>
      </xdr:nvSpPr>
      <xdr:spPr>
        <a:xfrm>
          <a:off x="9588500" y="70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12053</xdr:rowOff>
    </xdr:from>
    <xdr:to>
      <xdr:col>55</xdr:col>
      <xdr:colOff>0</xdr:colOff>
      <xdr:row>41</xdr:row>
      <xdr:rowOff>31257</xdr:rowOff>
    </xdr:to>
    <xdr:cxnSp macro="">
      <xdr:nvCxnSpPr>
        <xdr:cNvPr id="124" name="直線コネクタ 123">
          <a:extLst>
            <a:ext uri="{FF2B5EF4-FFF2-40B4-BE49-F238E27FC236}">
              <a16:creationId xmlns:a16="http://schemas.microsoft.com/office/drawing/2014/main" id="{C40374F9-41D8-4C92-BCA7-F6E7FBE9AE4C}"/>
            </a:ext>
          </a:extLst>
        </xdr:cNvPr>
        <xdr:cNvCxnSpPr/>
      </xdr:nvCxnSpPr>
      <xdr:spPr>
        <a:xfrm flipV="1">
          <a:off x="9639300" y="7041503"/>
          <a:ext cx="8382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160457</xdr:rowOff>
    </xdr:from>
    <xdr:to>
      <xdr:col>46</xdr:col>
      <xdr:colOff>38100</xdr:colOff>
      <xdr:row>41</xdr:row>
      <xdr:rowOff>90607</xdr:rowOff>
    </xdr:to>
    <xdr:sp macro="" textlink="">
      <xdr:nvSpPr>
        <xdr:cNvPr id="125" name="楕円 124">
          <a:extLst>
            <a:ext uri="{FF2B5EF4-FFF2-40B4-BE49-F238E27FC236}">
              <a16:creationId xmlns:a16="http://schemas.microsoft.com/office/drawing/2014/main" id="{B97ABADC-084C-4AB9-8955-561829B46FD2}"/>
            </a:ext>
          </a:extLst>
        </xdr:cNvPr>
        <xdr:cNvSpPr/>
      </xdr:nvSpPr>
      <xdr:spPr>
        <a:xfrm>
          <a:off x="8699500" y="7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31257</xdr:rowOff>
    </xdr:from>
    <xdr:to>
      <xdr:col>50</xdr:col>
      <xdr:colOff>114300</xdr:colOff>
      <xdr:row>41</xdr:row>
      <xdr:rowOff>39807</xdr:rowOff>
    </xdr:to>
    <xdr:cxnSp macro="">
      <xdr:nvCxnSpPr>
        <xdr:cNvPr id="126" name="直線コネクタ 125">
          <a:extLst>
            <a:ext uri="{FF2B5EF4-FFF2-40B4-BE49-F238E27FC236}">
              <a16:creationId xmlns:a16="http://schemas.microsoft.com/office/drawing/2014/main" id="{259FF1D2-E25A-46DE-8235-289DFD07194D}"/>
            </a:ext>
          </a:extLst>
        </xdr:cNvPr>
        <xdr:cNvCxnSpPr/>
      </xdr:nvCxnSpPr>
      <xdr:spPr>
        <a:xfrm flipV="1">
          <a:off x="8750300" y="706070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27" name="n_1aveValue【道路】&#10;一人当たり延長">
          <a:extLst>
            <a:ext uri="{FF2B5EF4-FFF2-40B4-BE49-F238E27FC236}">
              <a16:creationId xmlns:a16="http://schemas.microsoft.com/office/drawing/2014/main" id="{5EB853B8-FB0C-4C12-86B8-607C23D0E7F4}"/>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28" name="n_2aveValue【道路】&#10;一人当たり延長">
          <a:extLst>
            <a:ext uri="{FF2B5EF4-FFF2-40B4-BE49-F238E27FC236}">
              <a16:creationId xmlns:a16="http://schemas.microsoft.com/office/drawing/2014/main" id="{4CEBC61A-6BC9-41F7-B051-B0297597B479}"/>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a:extLst>
            <a:ext uri="{FF2B5EF4-FFF2-40B4-BE49-F238E27FC236}">
              <a16:creationId xmlns:a16="http://schemas.microsoft.com/office/drawing/2014/main" id="{57CEDC67-6AA7-4F55-90D8-E961DF94BC06}"/>
            </a:ext>
          </a:extLst>
        </xdr:cNvPr>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98584</xdr:rowOff>
    </xdr:from>
    <xdr:ext cx="534377" cy="259045"/>
    <xdr:sp macro="" textlink="">
      <xdr:nvSpPr>
        <xdr:cNvPr id="130" name="n_1mainValue【道路】&#10;一人当たり延長">
          <a:extLst>
            <a:ext uri="{FF2B5EF4-FFF2-40B4-BE49-F238E27FC236}">
              <a16:creationId xmlns:a16="http://schemas.microsoft.com/office/drawing/2014/main" id="{7F0FACE3-CC2D-4E28-B504-B8456CBFD9EA}"/>
            </a:ext>
          </a:extLst>
        </xdr:cNvPr>
        <xdr:cNvSpPr txBox="1"/>
      </xdr:nvSpPr>
      <xdr:spPr>
        <a:xfrm>
          <a:off x="9359411" y="67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107134</xdr:rowOff>
    </xdr:from>
    <xdr:ext cx="534377" cy="259045"/>
    <xdr:sp macro="" textlink="">
      <xdr:nvSpPr>
        <xdr:cNvPr id="131" name="n_2mainValue【道路】&#10;一人当たり延長">
          <a:extLst>
            <a:ext uri="{FF2B5EF4-FFF2-40B4-BE49-F238E27FC236}">
              <a16:creationId xmlns:a16="http://schemas.microsoft.com/office/drawing/2014/main" id="{51824B1E-1729-4AF0-BBDC-AD2C13B91C16}"/>
            </a:ext>
          </a:extLst>
        </xdr:cNvPr>
        <xdr:cNvSpPr txBox="1"/>
      </xdr:nvSpPr>
      <xdr:spPr>
        <a:xfrm>
          <a:off x="8483111" y="67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530C720F-6269-4EB3-B3AC-317EEBE1FF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9283E2CA-8116-49B4-AC80-E72BBC791D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F6D14648-BDFC-4442-9E9B-EA9C3047E20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B9E61FAF-5DD7-4DB9-B60A-54F7F2B7526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5D8F88A3-5733-4F00-870B-BD26AC46E9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5C2505AB-77A5-49E3-8BCB-C788917351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D0F3ECE9-501B-421E-9F7D-6446F3A34D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9775BC9-15DE-44FC-ABCB-E572E7FE7EC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D7C7AB0F-15E7-4B6A-9417-164100C911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EDA3AB8F-BFE0-496A-807C-DAAB6CEEE51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26470014-2717-4A13-94D3-2D07594C8B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AEC02855-CFCA-46A1-B42A-2DEA1E05714B}"/>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07F7770-3599-4C5A-AD73-782AA96A8B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7DFC2DB2-4E43-4E81-9A0B-C3CE1143964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837DD594-C217-4B20-B192-CA2F13C1592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FAA6860D-7105-4FAE-936F-1B8B0427C1F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D8459D2C-BC89-4C0B-B40A-66CA9BA37C2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B6013607-BBB6-497C-BC3B-DA4A15B66C7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791F90C2-4D9D-403E-B739-B07423BED50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CBD62203-F290-4370-9C92-C7924A08DA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A7927125-40EC-4895-8A32-80AC53F694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D700FDBE-A5D8-416B-B526-83D544C83DA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1F4CA39F-07FD-4026-90A7-DFEE26E9B71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EF2C7693-8F8D-4CFF-90CF-4CC67BA925A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F5F34DF7-D093-441C-AE07-69886EEC94A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D24DD5B7-946E-4B37-980B-35C8A350DD1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D2FA418A-3531-4BBF-9E8E-07E6253DDF1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5B888984-3E23-461A-BAC3-97A95BD623B8}"/>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76A0DDAF-0DCE-479D-A065-76ECE2563255}"/>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a:extLst>
            <a:ext uri="{FF2B5EF4-FFF2-40B4-BE49-F238E27FC236}">
              <a16:creationId xmlns:a16="http://schemas.microsoft.com/office/drawing/2014/main" id="{F283741F-B9C5-4A83-A973-DD60F8524F7B}"/>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F5CA6713-49EA-4BF4-9377-4038A093790F}"/>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FB6BB8C2-BE7E-4715-A030-938922D82FEF}"/>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a:extLst>
            <a:ext uri="{FF2B5EF4-FFF2-40B4-BE49-F238E27FC236}">
              <a16:creationId xmlns:a16="http://schemas.microsoft.com/office/drawing/2014/main" id="{50361A99-7E83-4C4E-BAC6-2AB44E4D577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a:extLst>
            <a:ext uri="{FF2B5EF4-FFF2-40B4-BE49-F238E27FC236}">
              <a16:creationId xmlns:a16="http://schemas.microsoft.com/office/drawing/2014/main" id="{1B5E92BE-8432-44A6-91E5-4EE3EBE748F8}"/>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a:extLst>
            <a:ext uri="{FF2B5EF4-FFF2-40B4-BE49-F238E27FC236}">
              <a16:creationId xmlns:a16="http://schemas.microsoft.com/office/drawing/2014/main" id="{BE682C73-069F-4C6C-8096-EC2441BA3D22}"/>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B16D20F-3D30-482D-8CA3-2A00A413EA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4C46E94F-EE91-45E3-B270-372F9F24034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0345D05-A8BF-4CA7-B89A-191D878C28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B77058A-721D-492D-B07B-6C53567BF49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D0B17FC-677E-4B20-BE0B-0DB9FA2C9B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115751</xdr:rowOff>
    </xdr:from>
    <xdr:to>
      <xdr:col>24</xdr:col>
      <xdr:colOff>114300</xdr:colOff>
      <xdr:row>58</xdr:row>
      <xdr:rowOff>45901</xdr:rowOff>
    </xdr:to>
    <xdr:sp macro="" textlink="">
      <xdr:nvSpPr>
        <xdr:cNvPr id="172" name="楕円 171">
          <a:extLst>
            <a:ext uri="{FF2B5EF4-FFF2-40B4-BE49-F238E27FC236}">
              <a16:creationId xmlns:a16="http://schemas.microsoft.com/office/drawing/2014/main" id="{8DBD1A66-DD36-4487-92C3-9C989F7AB9E3}"/>
            </a:ext>
          </a:extLst>
        </xdr:cNvPr>
        <xdr:cNvSpPr/>
      </xdr:nvSpPr>
      <xdr:spPr>
        <a:xfrm>
          <a:off x="45847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138628</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512D4041-1703-4CFC-9C34-FFFD180754D3}"/>
            </a:ext>
          </a:extLst>
        </xdr:cNvPr>
        <xdr:cNvSpPr txBox="1"/>
      </xdr:nvSpPr>
      <xdr:spPr>
        <a:xfrm>
          <a:off x="4673600"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74" name="楕円 173">
          <a:extLst>
            <a:ext uri="{FF2B5EF4-FFF2-40B4-BE49-F238E27FC236}">
              <a16:creationId xmlns:a16="http://schemas.microsoft.com/office/drawing/2014/main" id="{69067EEC-1EA0-4829-A995-78DDC6FE450C}"/>
            </a:ext>
          </a:extLst>
        </xdr:cNvPr>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166551</xdr:rowOff>
    </xdr:from>
    <xdr:to>
      <xdr:col>24</xdr:col>
      <xdr:colOff>63500</xdr:colOff>
      <xdr:row>58</xdr:row>
      <xdr:rowOff>22860</xdr:rowOff>
    </xdr:to>
    <xdr:cxnSp macro="">
      <xdr:nvCxnSpPr>
        <xdr:cNvPr id="175" name="直線コネクタ 174">
          <a:extLst>
            <a:ext uri="{FF2B5EF4-FFF2-40B4-BE49-F238E27FC236}">
              <a16:creationId xmlns:a16="http://schemas.microsoft.com/office/drawing/2014/main" id="{FF4674EC-119F-4E6B-A418-1709232E0D96}"/>
            </a:ext>
          </a:extLst>
        </xdr:cNvPr>
        <xdr:cNvCxnSpPr/>
      </xdr:nvCxnSpPr>
      <xdr:spPr>
        <a:xfrm flipV="1">
          <a:off x="3797300" y="99392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171269</xdr:rowOff>
    </xdr:from>
    <xdr:to>
      <xdr:col>15</xdr:col>
      <xdr:colOff>101600</xdr:colOff>
      <xdr:row>58</xdr:row>
      <xdr:rowOff>101419</xdr:rowOff>
    </xdr:to>
    <xdr:sp macro="" textlink="">
      <xdr:nvSpPr>
        <xdr:cNvPr id="176" name="楕円 175">
          <a:extLst>
            <a:ext uri="{FF2B5EF4-FFF2-40B4-BE49-F238E27FC236}">
              <a16:creationId xmlns:a16="http://schemas.microsoft.com/office/drawing/2014/main" id="{C304F920-C915-4AD7-963C-646E989B4605}"/>
            </a:ext>
          </a:extLst>
        </xdr:cNvPr>
        <xdr:cNvSpPr/>
      </xdr:nvSpPr>
      <xdr:spPr>
        <a:xfrm>
          <a:off x="2857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50619</xdr:rowOff>
    </xdr:to>
    <xdr:cxnSp macro="">
      <xdr:nvCxnSpPr>
        <xdr:cNvPr id="177" name="直線コネクタ 176">
          <a:extLst>
            <a:ext uri="{FF2B5EF4-FFF2-40B4-BE49-F238E27FC236}">
              <a16:creationId xmlns:a16="http://schemas.microsoft.com/office/drawing/2014/main" id="{0A830D0B-D7A6-4039-99A2-28C980FEDD11}"/>
            </a:ext>
          </a:extLst>
        </xdr:cNvPr>
        <xdr:cNvCxnSpPr/>
      </xdr:nvCxnSpPr>
      <xdr:spPr>
        <a:xfrm flipV="1">
          <a:off x="2908300" y="99669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1EF716FF-78D0-44CD-9BFD-C75B37D2D966}"/>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DDFB012E-3D18-42C7-9469-D3A168871DBA}"/>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966E5C4F-95EB-421F-8FAD-AB81C3E883CD}"/>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A12FCBD0-D897-4B5F-8506-0695258C5FBD}"/>
            </a:ext>
          </a:extLst>
        </xdr:cNvPr>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117946</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2E3396F8-6DF0-4CDF-B99E-900A38D0386F}"/>
            </a:ext>
          </a:extLst>
        </xdr:cNvPr>
        <xdr:cNvSpPr txBox="1"/>
      </xdr:nvSpPr>
      <xdr:spPr>
        <a:xfrm>
          <a:off x="2705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39C2BE41-7FA8-434D-8590-BEF88B2B564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C64E553D-50F1-4D90-BD22-B820DFBCFF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27DBA643-10DF-47A8-A7C3-5328A9019E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B8E06E4B-F952-49E7-A53E-686878B800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643D3B03-EEF4-4CFB-A81C-41C45FCF912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84F693B4-C4CF-4DB0-8036-771CB41BF8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196CA35B-6DD0-4D9C-995F-1196F5B924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96DBB027-0228-437E-8696-4DB760768E8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A28EC3EF-DF5D-4A64-9090-D3E9847AE4D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1CC2FDBA-1527-480A-B2C1-ED0329AA42D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BC37C52A-B09C-49F8-A7F1-C832ACADA92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8243E8BB-6EBC-4788-B05D-326D373F3C7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591A8338-9430-4AF8-931E-5911FBF6B25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4B2D966B-983B-48DA-9DAE-51254F90152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2008C06F-2173-41A7-A030-0D075D94FCA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675C3245-BB20-4308-B43E-F2F3ABF2ADC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E86B895C-C5C2-443D-AE5D-61992F65FD1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E320FEDD-93A9-4A5D-A71C-F5CBBEA59F5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A3F96AD7-AFBC-4F65-A964-E39FE786BC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F918973C-6F34-49F0-AAB8-E0BFDF8BDC8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C691037B-B8E8-4579-ADDB-FC5E425B6F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0DC96B8F-4E0E-4033-95D5-4FFE4669487D}"/>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436ED3D0-6324-43F1-A39A-25F820DB1A74}"/>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FF603C81-D89B-408C-A59A-3ABE55C8DB62}"/>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6FA753DB-A645-4B02-8915-C7A9038072E9}"/>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2DDC10E8-23B3-4AEE-B306-92F6D9F543EA}"/>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97AB0226-5DE2-4082-B3AB-3FB6FD01F9FB}"/>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78834AF7-0CA0-4A85-B4CD-B25BDC19F2B8}"/>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802611FF-4694-4259-94FE-9456957DA627}"/>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88EDA9D4-2E78-44BB-9927-514CE1388CB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24615DB9-689E-4DA5-9B88-CBBCEB13DD5A}"/>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A0DC2EC-B1AF-4939-B257-4E9689C85E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664A21FA-39CF-4D56-8846-00CC67A315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8CFAC272-C9AA-4B3D-9249-664E2CC415E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E6FC97B9-419E-4B05-AFA1-5F66B889AB0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D4FF3752-1216-4227-ADEB-CA0AE99F0A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68596</xdr:rowOff>
    </xdr:from>
    <xdr:to>
      <xdr:col>55</xdr:col>
      <xdr:colOff>50800</xdr:colOff>
      <xdr:row>61</xdr:row>
      <xdr:rowOff>170196</xdr:rowOff>
    </xdr:to>
    <xdr:sp macro="" textlink="">
      <xdr:nvSpPr>
        <xdr:cNvPr id="219" name="楕円 218">
          <a:extLst>
            <a:ext uri="{FF2B5EF4-FFF2-40B4-BE49-F238E27FC236}">
              <a16:creationId xmlns:a16="http://schemas.microsoft.com/office/drawing/2014/main" id="{AA3FABD6-F676-4963-9373-747C4EC757E9}"/>
            </a:ext>
          </a:extLst>
        </xdr:cNvPr>
        <xdr:cNvSpPr/>
      </xdr:nvSpPr>
      <xdr:spPr>
        <a:xfrm>
          <a:off x="10426700" y="105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91473</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A9B590C8-67A4-4908-9C1E-76B4E897208C}"/>
            </a:ext>
          </a:extLst>
        </xdr:cNvPr>
        <xdr:cNvSpPr txBox="1"/>
      </xdr:nvSpPr>
      <xdr:spPr>
        <a:xfrm>
          <a:off x="10515600" y="1037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70017</xdr:rowOff>
    </xdr:from>
    <xdr:to>
      <xdr:col>50</xdr:col>
      <xdr:colOff>165100</xdr:colOff>
      <xdr:row>62</xdr:row>
      <xdr:rowOff>167</xdr:rowOff>
    </xdr:to>
    <xdr:sp macro="" textlink="">
      <xdr:nvSpPr>
        <xdr:cNvPr id="221" name="楕円 220">
          <a:extLst>
            <a:ext uri="{FF2B5EF4-FFF2-40B4-BE49-F238E27FC236}">
              <a16:creationId xmlns:a16="http://schemas.microsoft.com/office/drawing/2014/main" id="{AB3786CD-F839-4396-8EEF-11B09082CC30}"/>
            </a:ext>
          </a:extLst>
        </xdr:cNvPr>
        <xdr:cNvSpPr/>
      </xdr:nvSpPr>
      <xdr:spPr>
        <a:xfrm>
          <a:off x="9588500" y="105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119396</xdr:rowOff>
    </xdr:from>
    <xdr:to>
      <xdr:col>55</xdr:col>
      <xdr:colOff>0</xdr:colOff>
      <xdr:row>61</xdr:row>
      <xdr:rowOff>120817</xdr:rowOff>
    </xdr:to>
    <xdr:cxnSp macro="">
      <xdr:nvCxnSpPr>
        <xdr:cNvPr id="222" name="直線コネクタ 221">
          <a:extLst>
            <a:ext uri="{FF2B5EF4-FFF2-40B4-BE49-F238E27FC236}">
              <a16:creationId xmlns:a16="http://schemas.microsoft.com/office/drawing/2014/main" id="{D9EB80EA-AED1-47DF-8839-580D371CA07A}"/>
            </a:ext>
          </a:extLst>
        </xdr:cNvPr>
        <xdr:cNvCxnSpPr/>
      </xdr:nvCxnSpPr>
      <xdr:spPr>
        <a:xfrm flipV="1">
          <a:off x="9639300" y="10577846"/>
          <a:ext cx="8382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88885</xdr:rowOff>
    </xdr:from>
    <xdr:to>
      <xdr:col>46</xdr:col>
      <xdr:colOff>38100</xdr:colOff>
      <xdr:row>62</xdr:row>
      <xdr:rowOff>19035</xdr:rowOff>
    </xdr:to>
    <xdr:sp macro="" textlink="">
      <xdr:nvSpPr>
        <xdr:cNvPr id="223" name="楕円 222">
          <a:extLst>
            <a:ext uri="{FF2B5EF4-FFF2-40B4-BE49-F238E27FC236}">
              <a16:creationId xmlns:a16="http://schemas.microsoft.com/office/drawing/2014/main" id="{DEF067FD-C9A7-4D53-BE4E-D0748F50786E}"/>
            </a:ext>
          </a:extLst>
        </xdr:cNvPr>
        <xdr:cNvSpPr/>
      </xdr:nvSpPr>
      <xdr:spPr>
        <a:xfrm>
          <a:off x="8699500" y="105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120817</xdr:rowOff>
    </xdr:from>
    <xdr:to>
      <xdr:col>50</xdr:col>
      <xdr:colOff>114300</xdr:colOff>
      <xdr:row>61</xdr:row>
      <xdr:rowOff>139685</xdr:rowOff>
    </xdr:to>
    <xdr:cxnSp macro="">
      <xdr:nvCxnSpPr>
        <xdr:cNvPr id="224" name="直線コネクタ 223">
          <a:extLst>
            <a:ext uri="{FF2B5EF4-FFF2-40B4-BE49-F238E27FC236}">
              <a16:creationId xmlns:a16="http://schemas.microsoft.com/office/drawing/2014/main" id="{5E0A05DA-A620-4878-96B0-5F156D65577C}"/>
            </a:ext>
          </a:extLst>
        </xdr:cNvPr>
        <xdr:cNvCxnSpPr/>
      </xdr:nvCxnSpPr>
      <xdr:spPr>
        <a:xfrm flipV="1">
          <a:off x="8750300" y="10579267"/>
          <a:ext cx="889000" cy="1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25" name="n_1aveValue【橋りょう・トンネル】&#10;一人当たり有形固定資産（償却資産）額">
          <a:extLst>
            <a:ext uri="{FF2B5EF4-FFF2-40B4-BE49-F238E27FC236}">
              <a16:creationId xmlns:a16="http://schemas.microsoft.com/office/drawing/2014/main" id="{DA06292A-BADD-4DC8-9D33-98BB86EDA948}"/>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6C5AD52F-0D52-4430-9AAB-F386AD29BA0C}"/>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33128024-ED94-4301-8F98-4767B45DA0AE}"/>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16694</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7225F310-4FA2-428B-BA6E-6B4DF266D250}"/>
            </a:ext>
          </a:extLst>
        </xdr:cNvPr>
        <xdr:cNvSpPr txBox="1"/>
      </xdr:nvSpPr>
      <xdr:spPr>
        <a:xfrm>
          <a:off x="9281505" y="103036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35562</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DC14B9AF-774E-4BAA-9765-0FB2449A00A6}"/>
            </a:ext>
          </a:extLst>
        </xdr:cNvPr>
        <xdr:cNvSpPr txBox="1"/>
      </xdr:nvSpPr>
      <xdr:spPr>
        <a:xfrm>
          <a:off x="8405205" y="10322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365B88C7-DE8D-4958-9B38-829C53CB1C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60610027-2D54-430E-9E39-C630921C80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68AC9936-EE81-49B5-8721-DC02F665F9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36766313-5D46-4025-8CA0-EB86BC62D3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4C835D4-A312-4D31-B9AC-17A8E550B0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8270B8D9-CBFA-42DD-ABDB-C164E5CCD4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CC596785-0C30-4BCA-B472-0E12929E860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852B7F9-2BFF-4398-8E81-92007DD15F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78D88CF1-CF5C-4007-9511-A4D6C69C4E4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E1241F00-0CF5-47E7-A9FF-2F4CD242951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9A8C974B-2250-41C2-A14D-2625C21CB01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728668FF-A734-4F9D-A209-DC956B756EC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134FF1ED-9972-4CD2-B839-941EA39C427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7309A19A-C3A0-44FE-9CD6-51754F0C4F4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B9DB84C1-E4EC-4FEB-8DBB-64F8F6C385E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68574C4C-36A2-4A96-B9B0-79A65DB95D1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60175242-C8E4-48AF-AEAE-AED8BC6DAA8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A0ADBD6D-45EF-4192-89AC-E3C06882CBC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F3FD90E8-4C90-493C-B0F8-05C90BEA3DC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94E62EAE-79BA-4446-8A04-3921C489986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B597C569-B1A7-4D84-92AF-CF1B95D183B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171C9FBE-724C-4643-BF72-4E0F9E5B45D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2A9382B-07A1-4C82-B29C-65B9B6838E1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21091F47-DA38-494C-BC57-72B4C54A4E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a:extLst>
            <a:ext uri="{FF2B5EF4-FFF2-40B4-BE49-F238E27FC236}">
              <a16:creationId xmlns:a16="http://schemas.microsoft.com/office/drawing/2014/main" id="{1DA7FC03-0433-4F92-BDB5-69AFE329366C}"/>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4EDA884F-5B77-4401-86DD-096CF9CEE5A8}"/>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a:extLst>
            <a:ext uri="{FF2B5EF4-FFF2-40B4-BE49-F238E27FC236}">
              <a16:creationId xmlns:a16="http://schemas.microsoft.com/office/drawing/2014/main" id="{AC368720-9AFD-4EF2-9C57-913106D0DAAC}"/>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a:extLst>
            <a:ext uri="{FF2B5EF4-FFF2-40B4-BE49-F238E27FC236}">
              <a16:creationId xmlns:a16="http://schemas.microsoft.com/office/drawing/2014/main" id="{1DDF4CC8-FD61-4813-A472-09E82F0132E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a:extLst>
            <a:ext uri="{FF2B5EF4-FFF2-40B4-BE49-F238E27FC236}">
              <a16:creationId xmlns:a16="http://schemas.microsoft.com/office/drawing/2014/main" id="{41DB8232-D83C-429F-A491-BFD3510E92A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F7470914-FCAB-441C-8EEF-C5BFEBC33389}"/>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a:extLst>
            <a:ext uri="{FF2B5EF4-FFF2-40B4-BE49-F238E27FC236}">
              <a16:creationId xmlns:a16="http://schemas.microsoft.com/office/drawing/2014/main" id="{172D7CD8-3FFC-4325-BA31-CC628C498F9C}"/>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a:extLst>
            <a:ext uri="{FF2B5EF4-FFF2-40B4-BE49-F238E27FC236}">
              <a16:creationId xmlns:a16="http://schemas.microsoft.com/office/drawing/2014/main" id="{A5FF2EE5-C79D-4E6F-815E-366BF023AB43}"/>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a:extLst>
            <a:ext uri="{FF2B5EF4-FFF2-40B4-BE49-F238E27FC236}">
              <a16:creationId xmlns:a16="http://schemas.microsoft.com/office/drawing/2014/main" id="{A9AEF7A2-D145-4F93-83AA-1804A657E615}"/>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0612C807-54B2-4772-B090-8F665C77468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9658CB69-E750-49CD-8159-81072221DD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C853805-437C-4073-B1E3-77BD5AE9510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49538C9-CBFD-4BE9-885E-49A0AA6A13A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E50C2EF-1F22-44D8-AE88-B45E1EC26D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B2EDA4AD-733D-4C0C-B9A9-7DA0DEB472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69" name="楕円 268">
          <a:extLst>
            <a:ext uri="{FF2B5EF4-FFF2-40B4-BE49-F238E27FC236}">
              <a16:creationId xmlns:a16="http://schemas.microsoft.com/office/drawing/2014/main" id="{EF565CDE-8F9E-41DD-927F-5E194512DE2F}"/>
            </a:ext>
          </a:extLst>
        </xdr:cNvPr>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FFD74F9A-EAA4-460E-80A6-70EF30D1F625}"/>
            </a:ext>
          </a:extLst>
        </xdr:cNvPr>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80645</xdr:rowOff>
    </xdr:from>
    <xdr:to>
      <xdr:col>20</xdr:col>
      <xdr:colOff>38100</xdr:colOff>
      <xdr:row>81</xdr:row>
      <xdr:rowOff>10795</xdr:rowOff>
    </xdr:to>
    <xdr:sp macro="" textlink="">
      <xdr:nvSpPr>
        <xdr:cNvPr id="271" name="楕円 270">
          <a:extLst>
            <a:ext uri="{FF2B5EF4-FFF2-40B4-BE49-F238E27FC236}">
              <a16:creationId xmlns:a16="http://schemas.microsoft.com/office/drawing/2014/main" id="{CA4E55AE-BF01-44AF-90EB-8DBC33568ADB}"/>
            </a:ext>
          </a:extLst>
        </xdr:cNvPr>
        <xdr:cNvSpPr/>
      </xdr:nvSpPr>
      <xdr:spPr>
        <a:xfrm>
          <a:off x="3746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80</xdr:row>
      <xdr:rowOff>131445</xdr:rowOff>
    </xdr:to>
    <xdr:cxnSp macro="">
      <xdr:nvCxnSpPr>
        <xdr:cNvPr id="272" name="直線コネクタ 271">
          <a:extLst>
            <a:ext uri="{FF2B5EF4-FFF2-40B4-BE49-F238E27FC236}">
              <a16:creationId xmlns:a16="http://schemas.microsoft.com/office/drawing/2014/main" id="{06328FFC-9914-489B-96B5-A74FE2BD7C70}"/>
            </a:ext>
          </a:extLst>
        </xdr:cNvPr>
        <xdr:cNvCxnSpPr/>
      </xdr:nvCxnSpPr>
      <xdr:spPr>
        <a:xfrm flipV="1">
          <a:off x="3797300" y="1374267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273" name="楕円 272">
          <a:extLst>
            <a:ext uri="{FF2B5EF4-FFF2-40B4-BE49-F238E27FC236}">
              <a16:creationId xmlns:a16="http://schemas.microsoft.com/office/drawing/2014/main" id="{A98B0B82-7DE0-4D3A-A57C-8E9B0056C418}"/>
            </a:ext>
          </a:extLst>
        </xdr:cNvPr>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131445</xdr:rowOff>
    </xdr:to>
    <xdr:cxnSp macro="">
      <xdr:nvCxnSpPr>
        <xdr:cNvPr id="274" name="直線コネクタ 273">
          <a:extLst>
            <a:ext uri="{FF2B5EF4-FFF2-40B4-BE49-F238E27FC236}">
              <a16:creationId xmlns:a16="http://schemas.microsoft.com/office/drawing/2014/main" id="{5ED5C345-C206-4FDC-B3B5-3D6B4BA98AFF}"/>
            </a:ext>
          </a:extLst>
        </xdr:cNvPr>
        <xdr:cNvCxnSpPr/>
      </xdr:nvCxnSpPr>
      <xdr:spPr>
        <a:xfrm>
          <a:off x="2908300" y="13830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a:extLst>
            <a:ext uri="{FF2B5EF4-FFF2-40B4-BE49-F238E27FC236}">
              <a16:creationId xmlns:a16="http://schemas.microsoft.com/office/drawing/2014/main" id="{EC4ED757-987E-4846-BAB4-11D383BD839D}"/>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a:extLst>
            <a:ext uri="{FF2B5EF4-FFF2-40B4-BE49-F238E27FC236}">
              <a16:creationId xmlns:a16="http://schemas.microsoft.com/office/drawing/2014/main" id="{2E6C82C1-6F76-42A3-8B30-A696D0E377F3}"/>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69177D47-C995-4BF4-B56D-34712F7A02C1}"/>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27322</xdr:rowOff>
    </xdr:from>
    <xdr:ext cx="405111" cy="259045"/>
    <xdr:sp macro="" textlink="">
      <xdr:nvSpPr>
        <xdr:cNvPr id="278" name="n_1mainValue【公営住宅】&#10;有形固定資産減価償却率">
          <a:extLst>
            <a:ext uri="{FF2B5EF4-FFF2-40B4-BE49-F238E27FC236}">
              <a16:creationId xmlns:a16="http://schemas.microsoft.com/office/drawing/2014/main" id="{E7681F95-94FE-43D5-8224-2903D6C50BA8}"/>
            </a:ext>
          </a:extLst>
        </xdr:cNvPr>
        <xdr:cNvSpPr txBox="1"/>
      </xdr:nvSpPr>
      <xdr:spPr>
        <a:xfrm>
          <a:off x="3582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279" name="n_2mainValue【公営住宅】&#10;有形固定資産減価償却率">
          <a:extLst>
            <a:ext uri="{FF2B5EF4-FFF2-40B4-BE49-F238E27FC236}">
              <a16:creationId xmlns:a16="http://schemas.microsoft.com/office/drawing/2014/main" id="{A24A67C5-6BEC-46A9-9C09-5CD21D4690E0}"/>
            </a:ext>
          </a:extLst>
        </xdr:cNvPr>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B432B26C-D438-4595-95D5-1A2AA2C577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C95168DA-5C7D-43EE-9C44-209E95E9D4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E756A142-D84D-40A5-82AA-F8D7C31B154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D3A1A642-5ED4-40C5-87AE-505D7714DA5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3C2A56CF-E7D4-4761-AD37-07FE24CAA24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92AC2B7E-7365-4F6D-B689-DEF516B6030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B14D3233-3A07-4E76-B5FA-09CB228FCB2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6A7E06DC-5ECA-4EBC-8481-2863DC39383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43A4B019-E895-431B-84A6-E41F354891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A59956ED-2A9E-4321-BD1B-380827A8D2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3F3F10F4-6382-4453-AAD4-FA8B42671A3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69504B2C-094C-4C91-99E8-E52EB7C496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97BADF07-28F5-44CC-A574-8E42C6E802F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a:extLst>
            <a:ext uri="{FF2B5EF4-FFF2-40B4-BE49-F238E27FC236}">
              <a16:creationId xmlns:a16="http://schemas.microsoft.com/office/drawing/2014/main" id="{DF89F747-74C2-4025-BAF9-0772E695CD4D}"/>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22724F9B-B22E-469A-81C2-DDFC79D0FAD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a:extLst>
            <a:ext uri="{FF2B5EF4-FFF2-40B4-BE49-F238E27FC236}">
              <a16:creationId xmlns:a16="http://schemas.microsoft.com/office/drawing/2014/main" id="{908CCDAE-2F3A-45EE-BA85-D72EAE15BD2D}"/>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EEBA4180-E9A0-4057-B57D-536A8F4EF2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a:extLst>
            <a:ext uri="{FF2B5EF4-FFF2-40B4-BE49-F238E27FC236}">
              <a16:creationId xmlns:a16="http://schemas.microsoft.com/office/drawing/2014/main" id="{2A219142-3793-48BC-9E8C-02BFF7FDEA3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9D4F5B4-DF96-4A21-B19F-32BD1F2EC8E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88E509EE-6859-49EF-98F0-D8D6D6FAD68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F856715C-9202-4EC4-AEBD-0332B02D2B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B2B14AE9-208B-42B8-9E9A-32D252C366A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25CB0DCF-65E9-4516-9408-7ED4EB3518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a:extLst>
            <a:ext uri="{FF2B5EF4-FFF2-40B4-BE49-F238E27FC236}">
              <a16:creationId xmlns:a16="http://schemas.microsoft.com/office/drawing/2014/main" id="{7B888B52-EFFB-473B-9DE9-3D9BF6C72AC1}"/>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a:extLst>
            <a:ext uri="{FF2B5EF4-FFF2-40B4-BE49-F238E27FC236}">
              <a16:creationId xmlns:a16="http://schemas.microsoft.com/office/drawing/2014/main" id="{96A6585B-CA3B-4305-86EB-C1774D5734B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a:extLst>
            <a:ext uri="{FF2B5EF4-FFF2-40B4-BE49-F238E27FC236}">
              <a16:creationId xmlns:a16="http://schemas.microsoft.com/office/drawing/2014/main" id="{3D9D1E06-4983-4E13-8F11-A6B0F7F64647}"/>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a:extLst>
            <a:ext uri="{FF2B5EF4-FFF2-40B4-BE49-F238E27FC236}">
              <a16:creationId xmlns:a16="http://schemas.microsoft.com/office/drawing/2014/main" id="{BCE81210-5061-47A2-88A6-79E9EA16AD2B}"/>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a:extLst>
            <a:ext uri="{FF2B5EF4-FFF2-40B4-BE49-F238E27FC236}">
              <a16:creationId xmlns:a16="http://schemas.microsoft.com/office/drawing/2014/main" id="{776D8971-3E2E-45DC-B3FD-CD8969CE705A}"/>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a:extLst>
            <a:ext uri="{FF2B5EF4-FFF2-40B4-BE49-F238E27FC236}">
              <a16:creationId xmlns:a16="http://schemas.microsoft.com/office/drawing/2014/main" id="{A5B7A7A5-C4ED-4091-B3F2-7A9B77C3C2DA}"/>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a:extLst>
            <a:ext uri="{FF2B5EF4-FFF2-40B4-BE49-F238E27FC236}">
              <a16:creationId xmlns:a16="http://schemas.microsoft.com/office/drawing/2014/main" id="{A5570A5F-2EE3-4348-8C62-C1E87B527CEF}"/>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a:extLst>
            <a:ext uri="{FF2B5EF4-FFF2-40B4-BE49-F238E27FC236}">
              <a16:creationId xmlns:a16="http://schemas.microsoft.com/office/drawing/2014/main" id="{E2B17540-7E6E-4354-A812-757D9A5A73BB}"/>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a:extLst>
            <a:ext uri="{FF2B5EF4-FFF2-40B4-BE49-F238E27FC236}">
              <a16:creationId xmlns:a16="http://schemas.microsoft.com/office/drawing/2014/main" id="{384A6D85-976B-460E-86D1-AB922F557CAB}"/>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a:extLst>
            <a:ext uri="{FF2B5EF4-FFF2-40B4-BE49-F238E27FC236}">
              <a16:creationId xmlns:a16="http://schemas.microsoft.com/office/drawing/2014/main" id="{31ED40DB-80F6-475B-BDD7-E324CDE557B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750A2D90-8968-466B-9868-973F143B669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95E8984B-8DA9-498F-883C-E93AD470EC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7C46AC0-4ABD-4DCA-A8E3-394AD8E9C3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443B5969-13D7-44E5-90CB-9A01C47147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4A40359-AFD7-48E3-AA95-0E84103624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52412</xdr:rowOff>
    </xdr:from>
    <xdr:to>
      <xdr:col>55</xdr:col>
      <xdr:colOff>50800</xdr:colOff>
      <xdr:row>84</xdr:row>
      <xdr:rowOff>154012</xdr:rowOff>
    </xdr:to>
    <xdr:sp macro="" textlink="">
      <xdr:nvSpPr>
        <xdr:cNvPr id="318" name="楕円 317">
          <a:extLst>
            <a:ext uri="{FF2B5EF4-FFF2-40B4-BE49-F238E27FC236}">
              <a16:creationId xmlns:a16="http://schemas.microsoft.com/office/drawing/2014/main" id="{0950E4E3-A613-46E4-AB93-8E8F977F7E5E}"/>
            </a:ext>
          </a:extLst>
        </xdr:cNvPr>
        <xdr:cNvSpPr/>
      </xdr:nvSpPr>
      <xdr:spPr>
        <a:xfrm>
          <a:off x="10426700" y="144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75289</xdr:rowOff>
    </xdr:from>
    <xdr:ext cx="469744" cy="259045"/>
    <xdr:sp macro="" textlink="">
      <xdr:nvSpPr>
        <xdr:cNvPr id="319" name="【公営住宅】&#10;一人当たり面積該当値テキスト">
          <a:extLst>
            <a:ext uri="{FF2B5EF4-FFF2-40B4-BE49-F238E27FC236}">
              <a16:creationId xmlns:a16="http://schemas.microsoft.com/office/drawing/2014/main" id="{3CD6F9EB-79C6-4A0B-A327-9D88F85EB4F6}"/>
            </a:ext>
          </a:extLst>
        </xdr:cNvPr>
        <xdr:cNvSpPr txBox="1"/>
      </xdr:nvSpPr>
      <xdr:spPr>
        <a:xfrm>
          <a:off x="10515600" y="1430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122289</xdr:rowOff>
    </xdr:from>
    <xdr:to>
      <xdr:col>50</xdr:col>
      <xdr:colOff>165100</xdr:colOff>
      <xdr:row>85</xdr:row>
      <xdr:rowOff>52439</xdr:rowOff>
    </xdr:to>
    <xdr:sp macro="" textlink="">
      <xdr:nvSpPr>
        <xdr:cNvPr id="320" name="楕円 319">
          <a:extLst>
            <a:ext uri="{FF2B5EF4-FFF2-40B4-BE49-F238E27FC236}">
              <a16:creationId xmlns:a16="http://schemas.microsoft.com/office/drawing/2014/main" id="{780661A6-0CC0-4421-B208-D6EA5A09A53D}"/>
            </a:ext>
          </a:extLst>
        </xdr:cNvPr>
        <xdr:cNvSpPr/>
      </xdr:nvSpPr>
      <xdr:spPr>
        <a:xfrm>
          <a:off x="9588500" y="145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103212</xdr:rowOff>
    </xdr:from>
    <xdr:to>
      <xdr:col>55</xdr:col>
      <xdr:colOff>0</xdr:colOff>
      <xdr:row>85</xdr:row>
      <xdr:rowOff>1639</xdr:rowOff>
    </xdr:to>
    <xdr:cxnSp macro="">
      <xdr:nvCxnSpPr>
        <xdr:cNvPr id="321" name="直線コネクタ 320">
          <a:extLst>
            <a:ext uri="{FF2B5EF4-FFF2-40B4-BE49-F238E27FC236}">
              <a16:creationId xmlns:a16="http://schemas.microsoft.com/office/drawing/2014/main" id="{918FFC2F-0E1F-4523-B7C9-B605C4E6D73A}"/>
            </a:ext>
          </a:extLst>
        </xdr:cNvPr>
        <xdr:cNvCxnSpPr/>
      </xdr:nvCxnSpPr>
      <xdr:spPr>
        <a:xfrm flipV="1">
          <a:off x="9639300" y="14505012"/>
          <a:ext cx="838200" cy="6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145492</xdr:rowOff>
    </xdr:from>
    <xdr:to>
      <xdr:col>46</xdr:col>
      <xdr:colOff>38100</xdr:colOff>
      <xdr:row>85</xdr:row>
      <xdr:rowOff>75642</xdr:rowOff>
    </xdr:to>
    <xdr:sp macro="" textlink="">
      <xdr:nvSpPr>
        <xdr:cNvPr id="322" name="楕円 321">
          <a:extLst>
            <a:ext uri="{FF2B5EF4-FFF2-40B4-BE49-F238E27FC236}">
              <a16:creationId xmlns:a16="http://schemas.microsoft.com/office/drawing/2014/main" id="{99CEF7F6-F5AD-4389-A598-02CFBA7C3690}"/>
            </a:ext>
          </a:extLst>
        </xdr:cNvPr>
        <xdr:cNvSpPr/>
      </xdr:nvSpPr>
      <xdr:spPr>
        <a:xfrm>
          <a:off x="8699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1639</xdr:rowOff>
    </xdr:from>
    <xdr:to>
      <xdr:col>50</xdr:col>
      <xdr:colOff>114300</xdr:colOff>
      <xdr:row>85</xdr:row>
      <xdr:rowOff>24842</xdr:rowOff>
    </xdr:to>
    <xdr:cxnSp macro="">
      <xdr:nvCxnSpPr>
        <xdr:cNvPr id="323" name="直線コネクタ 322">
          <a:extLst>
            <a:ext uri="{FF2B5EF4-FFF2-40B4-BE49-F238E27FC236}">
              <a16:creationId xmlns:a16="http://schemas.microsoft.com/office/drawing/2014/main" id="{DF27C058-D74C-465C-AE04-17E43E3AE883}"/>
            </a:ext>
          </a:extLst>
        </xdr:cNvPr>
        <xdr:cNvCxnSpPr/>
      </xdr:nvCxnSpPr>
      <xdr:spPr>
        <a:xfrm flipV="1">
          <a:off x="8750300" y="1457488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a:extLst>
            <a:ext uri="{FF2B5EF4-FFF2-40B4-BE49-F238E27FC236}">
              <a16:creationId xmlns:a16="http://schemas.microsoft.com/office/drawing/2014/main" id="{BB2C8E13-0FC2-4210-BA33-BE0942D7807F}"/>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a:extLst>
            <a:ext uri="{FF2B5EF4-FFF2-40B4-BE49-F238E27FC236}">
              <a16:creationId xmlns:a16="http://schemas.microsoft.com/office/drawing/2014/main" id="{8FAEB33F-3741-4B84-BD50-4C24081094D7}"/>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a:extLst>
            <a:ext uri="{FF2B5EF4-FFF2-40B4-BE49-F238E27FC236}">
              <a16:creationId xmlns:a16="http://schemas.microsoft.com/office/drawing/2014/main" id="{FCA3FE91-0218-4194-A718-B01FAD93968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68966</xdr:rowOff>
    </xdr:from>
    <xdr:ext cx="469744" cy="259045"/>
    <xdr:sp macro="" textlink="">
      <xdr:nvSpPr>
        <xdr:cNvPr id="327" name="n_1mainValue【公営住宅】&#10;一人当たり面積">
          <a:extLst>
            <a:ext uri="{FF2B5EF4-FFF2-40B4-BE49-F238E27FC236}">
              <a16:creationId xmlns:a16="http://schemas.microsoft.com/office/drawing/2014/main" id="{B3DA6931-AC7F-4527-9963-0235D286B28C}"/>
            </a:ext>
          </a:extLst>
        </xdr:cNvPr>
        <xdr:cNvSpPr txBox="1"/>
      </xdr:nvSpPr>
      <xdr:spPr>
        <a:xfrm>
          <a:off x="9391727" y="142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92169</xdr:rowOff>
    </xdr:from>
    <xdr:ext cx="469744" cy="259045"/>
    <xdr:sp macro="" textlink="">
      <xdr:nvSpPr>
        <xdr:cNvPr id="328" name="n_2mainValue【公営住宅】&#10;一人当たり面積">
          <a:extLst>
            <a:ext uri="{FF2B5EF4-FFF2-40B4-BE49-F238E27FC236}">
              <a16:creationId xmlns:a16="http://schemas.microsoft.com/office/drawing/2014/main" id="{2A6D4664-3588-47B1-BD6F-0AF8AE47F771}"/>
            </a:ext>
          </a:extLst>
        </xdr:cNvPr>
        <xdr:cNvSpPr txBox="1"/>
      </xdr:nvSpPr>
      <xdr:spPr>
        <a:xfrm>
          <a:off x="85154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4A8BC604-B4E4-4778-9082-2525BA29B2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DE83E3C0-548B-47F0-9ED7-B76B0B6706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682FAA96-EA77-4382-A2C8-1E6AD3C9E0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200C5D83-B313-43BD-8BAA-8BDC1C8F60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DFC22F3B-37E3-45B2-8219-EEFB8CA5006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3F523751-4DEF-4079-9ACD-F57D43265C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D200398D-DB9F-4980-AE4F-10027CEB0A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71A6B47D-9226-4AFD-A122-49CADF71F30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655F046-A43E-4A56-B9B1-2CE5D24AB69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4877602C-90A3-4D8B-840B-DF7DFF327A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EEEE197D-763A-4791-B74B-DCB4524F44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7C9A93CE-1B39-457C-A392-13A1A4E653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5FC31AD4-6C95-43AD-9D26-F4B0EF2805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C2F1DE0-DA19-4288-BD6C-6355C810ED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155A4926-1D18-40DB-BE4C-3683A44E8D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9B52AD42-4097-485F-A552-C42BC4428D5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DECC193A-0FD6-4208-882D-146C88728F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DEDAFC4A-823E-4867-ABCD-13B99A1902C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B0EA5DD2-5C07-4DFA-87FC-A0A9FC2054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1BB441D9-B812-4D5B-8F25-B648DEE7A57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F4856F9F-D239-4D20-BBA1-75661C5C4F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035319BE-C234-4EB7-814C-6FCB5467322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FED3DAF0-2B5F-4578-9A20-B9DB75D7C2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384D51F9-AF12-42E5-93BC-3BA632EC1FA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8D3C0D6C-CD9F-4FB5-9B2D-24145756B2F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32D80C99-DAF0-48D7-9539-5ABB347408E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C77099CC-69E4-4ABE-A8E1-6F42F67E6E1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A26D031E-AF44-426C-8267-1ACC8201BF9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77F7EFC6-7433-4C6D-BEA1-F19140F81A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A2CF0D20-BEA8-4523-95B1-6E5D3863238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1FA762B2-FFD7-4DF1-9A68-E11F7EA37A5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6ADEE49E-7CBD-44CD-BE94-E00010C2119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3773F9F8-E8C0-4E9A-A7D2-5FD49A58221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D0617E74-7A61-4C57-A499-34CBA52161F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21C31ADB-F37A-4ACC-8AA5-24B1CB9E7DA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BFF4DAC3-4E76-42DB-909A-78DCA76F345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C95378C7-E90E-47CC-B1E8-1217C185962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44E865C5-A42D-498C-9665-2F470FB997A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056402C0-7B73-49A3-9127-74F7F216534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E11A8708-6894-4A38-83AC-36C08954BC2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0FE75643-56DA-400B-BB4B-9A51FE51D55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07A8E670-D3B9-4804-97DA-394F428DDB2E}"/>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2616AC73-935A-44B0-A9C4-FC9D99C0769C}"/>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8EE77648-BD1D-4A5A-9579-84842523C85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A6B3AB93-6CC7-4EC0-A487-AD0AC97A94E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F833A6D6-C01B-41C6-8CEC-63C9819A7F26}"/>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E5C97987-EBA9-40FE-AF2E-AA70D9936156}"/>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AA760F9A-7C60-4D1C-AB2C-959FB71FE75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0B1606C3-A1B4-4D80-99C3-BCB9475D86BE}"/>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23A80D3A-89DE-4252-9FAC-58ADAC15CA95}"/>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E0ACEEB6-EE66-4324-8457-54398149D97C}"/>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593FFE0A-B4F4-422A-AE23-9820E959988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DAC1E7B-64EB-456E-9493-63B3071A41A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716CE1A7-3505-4CF3-9BAD-6AD2ACB93E1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755FC007-395C-41A5-BFF1-A4CA8D4FF8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62137DE-42B7-4B62-9E6E-17533DAB24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85" name="楕円 384">
          <a:extLst>
            <a:ext uri="{FF2B5EF4-FFF2-40B4-BE49-F238E27FC236}">
              <a16:creationId xmlns:a16="http://schemas.microsoft.com/office/drawing/2014/main" id="{E5283284-F3B0-4B4C-9BB8-FBC2FCF0BC3D}"/>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86" name="【認定こども園・幼稚園・保育所】&#10;有形固定資産減価償却率該当値テキスト">
          <a:extLst>
            <a:ext uri="{FF2B5EF4-FFF2-40B4-BE49-F238E27FC236}">
              <a16:creationId xmlns:a16="http://schemas.microsoft.com/office/drawing/2014/main" id="{07FC8603-DACB-48A3-888B-C7E8C8D68D93}"/>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87" name="楕円 386">
          <a:extLst>
            <a:ext uri="{FF2B5EF4-FFF2-40B4-BE49-F238E27FC236}">
              <a16:creationId xmlns:a16="http://schemas.microsoft.com/office/drawing/2014/main" id="{12452E0C-EACE-41AE-9448-3BDCA1E96D8B}"/>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88" name="直線コネクタ 387">
          <a:extLst>
            <a:ext uri="{FF2B5EF4-FFF2-40B4-BE49-F238E27FC236}">
              <a16:creationId xmlns:a16="http://schemas.microsoft.com/office/drawing/2014/main" id="{BF4BED5C-61EB-460D-BBBC-B10B0982C721}"/>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389" name="楕円 388">
          <a:extLst>
            <a:ext uri="{FF2B5EF4-FFF2-40B4-BE49-F238E27FC236}">
              <a16:creationId xmlns:a16="http://schemas.microsoft.com/office/drawing/2014/main" id="{B98A2F76-A888-4A0A-814B-D7AA44BBAC72}"/>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390" name="直線コネクタ 389">
          <a:extLst>
            <a:ext uri="{FF2B5EF4-FFF2-40B4-BE49-F238E27FC236}">
              <a16:creationId xmlns:a16="http://schemas.microsoft.com/office/drawing/2014/main" id="{D699E9DB-2CEC-4DD8-A405-78A330DC5142}"/>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FEFB1395-D83E-4929-A378-EB42DC408166}"/>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59EDD614-B3AC-4096-806E-D1CF51A35E28}"/>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920F7BF5-F86A-41A5-9458-045B90004407}"/>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94" name="n_1mainValue【認定こども園・幼稚園・保育所】&#10;有形固定資産減価償却率">
          <a:extLst>
            <a:ext uri="{FF2B5EF4-FFF2-40B4-BE49-F238E27FC236}">
              <a16:creationId xmlns:a16="http://schemas.microsoft.com/office/drawing/2014/main" id="{8737E34E-7454-4961-AF9E-7AC78D4C7439}"/>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395" name="n_2mainValue【認定こども園・幼稚園・保育所】&#10;有形固定資産減価償却率">
          <a:extLst>
            <a:ext uri="{FF2B5EF4-FFF2-40B4-BE49-F238E27FC236}">
              <a16:creationId xmlns:a16="http://schemas.microsoft.com/office/drawing/2014/main" id="{A6851A38-AC89-4811-A781-2B3494715788}"/>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CDAEA4E4-67FA-478C-B2EE-7EAD9EA4AA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82985788-F17B-4503-ABD9-276F871257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C8FD0AD9-4FC2-46B2-B089-DF5925A5F10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1AF14CC7-7E57-4B8E-90E7-51C9664766F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414BE34D-E864-44D0-94EE-AD26489A4D4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3161CE63-5C6E-447B-8C72-9E26CD8057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82B74EA3-84D6-4A90-9112-FC9C4244E9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255E4F7A-50A5-4D4B-89F0-0E88980A89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1528C34C-000B-4D35-9F15-3399F3E9D6F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CB8C6FFD-6CFB-4303-8643-AACC4F0258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E1C91BF7-2FD1-46BA-AD6D-CEE9C1DC9EC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4782ABFD-5039-498B-86DD-A7A0CEE18A0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8C51CF63-8941-4600-9EE3-5D39CA4C611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a:extLst>
            <a:ext uri="{FF2B5EF4-FFF2-40B4-BE49-F238E27FC236}">
              <a16:creationId xmlns:a16="http://schemas.microsoft.com/office/drawing/2014/main" id="{D4081C05-1189-4422-B7BC-36ABC8C0ACE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A964051C-3F9F-40AF-A6DE-EE0B5B86B52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a:extLst>
            <a:ext uri="{FF2B5EF4-FFF2-40B4-BE49-F238E27FC236}">
              <a16:creationId xmlns:a16="http://schemas.microsoft.com/office/drawing/2014/main" id="{7AEC0467-7606-4605-B5DC-23551B32517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B6461FC9-CE53-4C01-BF10-C8059D020CC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a:extLst>
            <a:ext uri="{FF2B5EF4-FFF2-40B4-BE49-F238E27FC236}">
              <a16:creationId xmlns:a16="http://schemas.microsoft.com/office/drawing/2014/main" id="{28778499-C7AD-48D4-B5E3-F5DE2259FE4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B79C2194-55AC-4403-9955-DA8CA737225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a:extLst>
            <a:ext uri="{FF2B5EF4-FFF2-40B4-BE49-F238E27FC236}">
              <a16:creationId xmlns:a16="http://schemas.microsoft.com/office/drawing/2014/main" id="{471F5EC2-1D9F-4FD6-BCFD-598F1334DF0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3512A66D-7619-4017-859A-3D4DED9FEEE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a:extLst>
            <a:ext uri="{FF2B5EF4-FFF2-40B4-BE49-F238E27FC236}">
              <a16:creationId xmlns:a16="http://schemas.microsoft.com/office/drawing/2014/main" id="{73EF31F6-EFF0-4E77-A48D-246E28FED11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D5861002-944F-439D-B27A-ECD9E5C06A2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a:extLst>
            <a:ext uri="{FF2B5EF4-FFF2-40B4-BE49-F238E27FC236}">
              <a16:creationId xmlns:a16="http://schemas.microsoft.com/office/drawing/2014/main" id="{FD3ED649-FD72-4C52-9AD6-22CF6FF4ECA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a:extLst>
            <a:ext uri="{FF2B5EF4-FFF2-40B4-BE49-F238E27FC236}">
              <a16:creationId xmlns:a16="http://schemas.microsoft.com/office/drawing/2014/main" id="{875FE59E-4380-42B1-B78E-C4F19433B7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a:extLst>
            <a:ext uri="{FF2B5EF4-FFF2-40B4-BE49-F238E27FC236}">
              <a16:creationId xmlns:a16="http://schemas.microsoft.com/office/drawing/2014/main" id="{E7141288-9BF2-47D3-A79D-062C49677813}"/>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a:extLst>
            <a:ext uri="{FF2B5EF4-FFF2-40B4-BE49-F238E27FC236}">
              <a16:creationId xmlns:a16="http://schemas.microsoft.com/office/drawing/2014/main" id="{1AFEED3B-DD1F-4E81-AE49-88BA3BC8053E}"/>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a:extLst>
            <a:ext uri="{FF2B5EF4-FFF2-40B4-BE49-F238E27FC236}">
              <a16:creationId xmlns:a16="http://schemas.microsoft.com/office/drawing/2014/main" id="{AF6AA441-1944-4447-9395-F65B806A8826}"/>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a:extLst>
            <a:ext uri="{FF2B5EF4-FFF2-40B4-BE49-F238E27FC236}">
              <a16:creationId xmlns:a16="http://schemas.microsoft.com/office/drawing/2014/main" id="{1F96CF54-D89B-40C7-80D2-CC8155C742D6}"/>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a:extLst>
            <a:ext uri="{FF2B5EF4-FFF2-40B4-BE49-F238E27FC236}">
              <a16:creationId xmlns:a16="http://schemas.microsoft.com/office/drawing/2014/main" id="{7DC8CB52-9199-47F8-B57B-A6C8740DA065}"/>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26" name="【認定こども園・幼稚園・保育所】&#10;一人当たり面積平均値テキスト">
          <a:extLst>
            <a:ext uri="{FF2B5EF4-FFF2-40B4-BE49-F238E27FC236}">
              <a16:creationId xmlns:a16="http://schemas.microsoft.com/office/drawing/2014/main" id="{6B7F9D10-7652-4EF2-A3DD-34D3E5EADA29}"/>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a:extLst>
            <a:ext uri="{FF2B5EF4-FFF2-40B4-BE49-F238E27FC236}">
              <a16:creationId xmlns:a16="http://schemas.microsoft.com/office/drawing/2014/main" id="{DC9452F8-E8B4-4449-BE1B-DD5E3E59ACCB}"/>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a:extLst>
            <a:ext uri="{FF2B5EF4-FFF2-40B4-BE49-F238E27FC236}">
              <a16:creationId xmlns:a16="http://schemas.microsoft.com/office/drawing/2014/main" id="{AD094940-F09D-4E44-A799-B9F4D21EF72D}"/>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a:extLst>
            <a:ext uri="{FF2B5EF4-FFF2-40B4-BE49-F238E27FC236}">
              <a16:creationId xmlns:a16="http://schemas.microsoft.com/office/drawing/2014/main" id="{304F37D5-1F7A-4256-9F13-7EA9D5E57342}"/>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a:extLst>
            <a:ext uri="{FF2B5EF4-FFF2-40B4-BE49-F238E27FC236}">
              <a16:creationId xmlns:a16="http://schemas.microsoft.com/office/drawing/2014/main" id="{01AFE2BB-988B-4E92-81B2-F606FB3705F2}"/>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098D33B-EC63-4751-BD21-BA7609508B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DF83DCC-2065-4437-B8E0-11050E4F3C9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772477F-6016-4242-B3B3-F579444F183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5ECC9BD-CA9E-4C09-90A1-3CE692A2D3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1CCC99E7-55A9-46A6-B05F-5D18574A38C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26488</xdr:rowOff>
    </xdr:from>
    <xdr:to>
      <xdr:col>116</xdr:col>
      <xdr:colOff>114300</xdr:colOff>
      <xdr:row>38</xdr:row>
      <xdr:rowOff>128088</xdr:rowOff>
    </xdr:to>
    <xdr:sp macro="" textlink="">
      <xdr:nvSpPr>
        <xdr:cNvPr id="436" name="楕円 435">
          <a:extLst>
            <a:ext uri="{FF2B5EF4-FFF2-40B4-BE49-F238E27FC236}">
              <a16:creationId xmlns:a16="http://schemas.microsoft.com/office/drawing/2014/main" id="{45A2BFE6-8918-4A5F-AB04-0F2DB7EF8219}"/>
            </a:ext>
          </a:extLst>
        </xdr:cNvPr>
        <xdr:cNvSpPr/>
      </xdr:nvSpPr>
      <xdr:spPr>
        <a:xfrm>
          <a:off x="22110700" y="65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49366</xdr:rowOff>
    </xdr:from>
    <xdr:ext cx="469744" cy="259045"/>
    <xdr:sp macro="" textlink="">
      <xdr:nvSpPr>
        <xdr:cNvPr id="437" name="【認定こども園・幼稚園・保育所】&#10;一人当たり面積該当値テキスト">
          <a:extLst>
            <a:ext uri="{FF2B5EF4-FFF2-40B4-BE49-F238E27FC236}">
              <a16:creationId xmlns:a16="http://schemas.microsoft.com/office/drawing/2014/main" id="{92F0ADF2-2DCC-4229-9DA1-FFD9D116FA8F}"/>
            </a:ext>
          </a:extLst>
        </xdr:cNvPr>
        <xdr:cNvSpPr txBox="1"/>
      </xdr:nvSpPr>
      <xdr:spPr>
        <a:xfrm>
          <a:off x="22199600"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28666</xdr:rowOff>
    </xdr:from>
    <xdr:to>
      <xdr:col>112</xdr:col>
      <xdr:colOff>38100</xdr:colOff>
      <xdr:row>38</xdr:row>
      <xdr:rowOff>130266</xdr:rowOff>
    </xdr:to>
    <xdr:sp macro="" textlink="">
      <xdr:nvSpPr>
        <xdr:cNvPr id="438" name="楕円 437">
          <a:extLst>
            <a:ext uri="{FF2B5EF4-FFF2-40B4-BE49-F238E27FC236}">
              <a16:creationId xmlns:a16="http://schemas.microsoft.com/office/drawing/2014/main" id="{01C2A064-64BC-4A95-8D2F-3327018C2AB4}"/>
            </a:ext>
          </a:extLst>
        </xdr:cNvPr>
        <xdr:cNvSpPr/>
      </xdr:nvSpPr>
      <xdr:spPr>
        <a:xfrm>
          <a:off x="21272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77288</xdr:rowOff>
    </xdr:from>
    <xdr:to>
      <xdr:col>116</xdr:col>
      <xdr:colOff>63500</xdr:colOff>
      <xdr:row>38</xdr:row>
      <xdr:rowOff>79466</xdr:rowOff>
    </xdr:to>
    <xdr:cxnSp macro="">
      <xdr:nvCxnSpPr>
        <xdr:cNvPr id="439" name="直線コネクタ 438">
          <a:extLst>
            <a:ext uri="{FF2B5EF4-FFF2-40B4-BE49-F238E27FC236}">
              <a16:creationId xmlns:a16="http://schemas.microsoft.com/office/drawing/2014/main" id="{9B1C1A41-0166-489E-8889-40EDFA4ED484}"/>
            </a:ext>
          </a:extLst>
        </xdr:cNvPr>
        <xdr:cNvCxnSpPr/>
      </xdr:nvCxnSpPr>
      <xdr:spPr>
        <a:xfrm flipV="1">
          <a:off x="21323300" y="659238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62412</xdr:rowOff>
    </xdr:from>
    <xdr:to>
      <xdr:col>107</xdr:col>
      <xdr:colOff>101600</xdr:colOff>
      <xdr:row>38</xdr:row>
      <xdr:rowOff>164012</xdr:rowOff>
    </xdr:to>
    <xdr:sp macro="" textlink="">
      <xdr:nvSpPr>
        <xdr:cNvPr id="440" name="楕円 439">
          <a:extLst>
            <a:ext uri="{FF2B5EF4-FFF2-40B4-BE49-F238E27FC236}">
              <a16:creationId xmlns:a16="http://schemas.microsoft.com/office/drawing/2014/main" id="{035A0F61-C900-425C-95CA-FAD4C01F031A}"/>
            </a:ext>
          </a:extLst>
        </xdr:cNvPr>
        <xdr:cNvSpPr/>
      </xdr:nvSpPr>
      <xdr:spPr>
        <a:xfrm>
          <a:off x="20383500" y="65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79466</xdr:rowOff>
    </xdr:from>
    <xdr:to>
      <xdr:col>111</xdr:col>
      <xdr:colOff>177800</xdr:colOff>
      <xdr:row>38</xdr:row>
      <xdr:rowOff>113212</xdr:rowOff>
    </xdr:to>
    <xdr:cxnSp macro="">
      <xdr:nvCxnSpPr>
        <xdr:cNvPr id="441" name="直線コネクタ 440">
          <a:extLst>
            <a:ext uri="{FF2B5EF4-FFF2-40B4-BE49-F238E27FC236}">
              <a16:creationId xmlns:a16="http://schemas.microsoft.com/office/drawing/2014/main" id="{1D387DCC-4FEE-41DB-934E-1EB814FB3C9F}"/>
            </a:ext>
          </a:extLst>
        </xdr:cNvPr>
        <xdr:cNvCxnSpPr/>
      </xdr:nvCxnSpPr>
      <xdr:spPr>
        <a:xfrm flipV="1">
          <a:off x="20434300" y="6594566"/>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42" name="n_1aveValue【認定こども園・幼稚園・保育所】&#10;一人当たり面積">
          <a:extLst>
            <a:ext uri="{FF2B5EF4-FFF2-40B4-BE49-F238E27FC236}">
              <a16:creationId xmlns:a16="http://schemas.microsoft.com/office/drawing/2014/main" id="{4E85C038-5A40-44E2-9E92-CFC138A6AA79}"/>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43" name="n_2aveValue【認定こども園・幼稚園・保育所】&#10;一人当たり面積">
          <a:extLst>
            <a:ext uri="{FF2B5EF4-FFF2-40B4-BE49-F238E27FC236}">
              <a16:creationId xmlns:a16="http://schemas.microsoft.com/office/drawing/2014/main" id="{9CAA8384-09A7-4890-80A0-EDDB08A06F6D}"/>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a:extLst>
            <a:ext uri="{FF2B5EF4-FFF2-40B4-BE49-F238E27FC236}">
              <a16:creationId xmlns:a16="http://schemas.microsoft.com/office/drawing/2014/main" id="{841ACEEA-A3ED-41CF-A74B-391E4B9EACA8}"/>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146793</xdr:rowOff>
    </xdr:from>
    <xdr:ext cx="469744" cy="259045"/>
    <xdr:sp macro="" textlink="">
      <xdr:nvSpPr>
        <xdr:cNvPr id="445" name="n_1mainValue【認定こども園・幼稚園・保育所】&#10;一人当たり面積">
          <a:extLst>
            <a:ext uri="{FF2B5EF4-FFF2-40B4-BE49-F238E27FC236}">
              <a16:creationId xmlns:a16="http://schemas.microsoft.com/office/drawing/2014/main" id="{A1D52ADD-887D-4E5A-8501-D3456AE076F0}"/>
            </a:ext>
          </a:extLst>
        </xdr:cNvPr>
        <xdr:cNvSpPr txBox="1"/>
      </xdr:nvSpPr>
      <xdr:spPr>
        <a:xfrm>
          <a:off x="21075727" y="63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9088</xdr:rowOff>
    </xdr:from>
    <xdr:ext cx="469744" cy="259045"/>
    <xdr:sp macro="" textlink="">
      <xdr:nvSpPr>
        <xdr:cNvPr id="446" name="n_2mainValue【認定こども園・幼稚園・保育所】&#10;一人当たり面積">
          <a:extLst>
            <a:ext uri="{FF2B5EF4-FFF2-40B4-BE49-F238E27FC236}">
              <a16:creationId xmlns:a16="http://schemas.microsoft.com/office/drawing/2014/main" id="{F6E676FC-B81C-4603-B9E2-A148E5902A72}"/>
            </a:ext>
          </a:extLst>
        </xdr:cNvPr>
        <xdr:cNvSpPr txBox="1"/>
      </xdr:nvSpPr>
      <xdr:spPr>
        <a:xfrm>
          <a:off x="20199427"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8B3E2BEF-9368-4F65-8836-5CA9FF1CF1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5ADFCDE7-5D62-4D07-989C-B8BA24E380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C4933B0E-53D1-441C-AF48-A1F966D625B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0B4AE64B-E818-4208-BFED-5A240C6E03A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D0B5B118-0362-47CF-AE82-7AFCC29F11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062AB83A-591D-4740-992B-1317ED46D92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C128E283-E7CB-490D-A1A4-7C724AA406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5CEEF787-E5C3-4D1D-A118-0BC0F93462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a:extLst>
            <a:ext uri="{FF2B5EF4-FFF2-40B4-BE49-F238E27FC236}">
              <a16:creationId xmlns:a16="http://schemas.microsoft.com/office/drawing/2014/main" id="{136D6497-1289-4BEF-9B0A-3C0DAEB483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a:extLst>
            <a:ext uri="{FF2B5EF4-FFF2-40B4-BE49-F238E27FC236}">
              <a16:creationId xmlns:a16="http://schemas.microsoft.com/office/drawing/2014/main" id="{C1B9F649-3A42-40CE-841A-3FDEC95EA00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a:extLst>
            <a:ext uri="{FF2B5EF4-FFF2-40B4-BE49-F238E27FC236}">
              <a16:creationId xmlns:a16="http://schemas.microsoft.com/office/drawing/2014/main" id="{C6703356-C8BD-44E3-B482-2AA50FD07F6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a:extLst>
            <a:ext uri="{FF2B5EF4-FFF2-40B4-BE49-F238E27FC236}">
              <a16:creationId xmlns:a16="http://schemas.microsoft.com/office/drawing/2014/main" id="{4A9763FB-AAE9-45E5-923B-4BA04CC4E68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a:extLst>
            <a:ext uri="{FF2B5EF4-FFF2-40B4-BE49-F238E27FC236}">
              <a16:creationId xmlns:a16="http://schemas.microsoft.com/office/drawing/2014/main" id="{297F7E85-8845-42DA-907F-4C852BC101E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a:extLst>
            <a:ext uri="{FF2B5EF4-FFF2-40B4-BE49-F238E27FC236}">
              <a16:creationId xmlns:a16="http://schemas.microsoft.com/office/drawing/2014/main" id="{8E926D64-6634-4CE2-A8AF-D32AAC30BB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a:extLst>
            <a:ext uri="{FF2B5EF4-FFF2-40B4-BE49-F238E27FC236}">
              <a16:creationId xmlns:a16="http://schemas.microsoft.com/office/drawing/2014/main" id="{37B6D674-63CF-4C2D-94D3-001B937F5EB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a:extLst>
            <a:ext uri="{FF2B5EF4-FFF2-40B4-BE49-F238E27FC236}">
              <a16:creationId xmlns:a16="http://schemas.microsoft.com/office/drawing/2014/main" id="{3A810E35-83E5-4B7E-A9D1-F84964B953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a:extLst>
            <a:ext uri="{FF2B5EF4-FFF2-40B4-BE49-F238E27FC236}">
              <a16:creationId xmlns:a16="http://schemas.microsoft.com/office/drawing/2014/main" id="{52D960CB-EE27-486C-BEF6-B901733FCEB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a:extLst>
            <a:ext uri="{FF2B5EF4-FFF2-40B4-BE49-F238E27FC236}">
              <a16:creationId xmlns:a16="http://schemas.microsoft.com/office/drawing/2014/main" id="{36E30FBF-7D52-46E5-B00E-0CC53B1434E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a:extLst>
            <a:ext uri="{FF2B5EF4-FFF2-40B4-BE49-F238E27FC236}">
              <a16:creationId xmlns:a16="http://schemas.microsoft.com/office/drawing/2014/main" id="{BCB131E6-FE2D-4380-9A39-B50974E45FA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a:extLst>
            <a:ext uri="{FF2B5EF4-FFF2-40B4-BE49-F238E27FC236}">
              <a16:creationId xmlns:a16="http://schemas.microsoft.com/office/drawing/2014/main" id="{A2E52019-DFC3-4483-AFFC-C71996AD81A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a:extLst>
            <a:ext uri="{FF2B5EF4-FFF2-40B4-BE49-F238E27FC236}">
              <a16:creationId xmlns:a16="http://schemas.microsoft.com/office/drawing/2014/main" id="{A628DCC0-8148-4F4E-A379-591D48BCE54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a:extLst>
            <a:ext uri="{FF2B5EF4-FFF2-40B4-BE49-F238E27FC236}">
              <a16:creationId xmlns:a16="http://schemas.microsoft.com/office/drawing/2014/main" id="{1F50DB42-2A0F-41CD-BAAE-9CAA3878A59B}"/>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a:extLst>
            <a:ext uri="{FF2B5EF4-FFF2-40B4-BE49-F238E27FC236}">
              <a16:creationId xmlns:a16="http://schemas.microsoft.com/office/drawing/2014/main" id="{907EA7CE-214C-48C2-A4F2-B66C9AD6436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a:extLst>
            <a:ext uri="{FF2B5EF4-FFF2-40B4-BE49-F238E27FC236}">
              <a16:creationId xmlns:a16="http://schemas.microsoft.com/office/drawing/2014/main" id="{FC7AD3BA-1812-4BA3-912E-73A0172AFDB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a:extLst>
            <a:ext uri="{FF2B5EF4-FFF2-40B4-BE49-F238E27FC236}">
              <a16:creationId xmlns:a16="http://schemas.microsoft.com/office/drawing/2014/main" id="{BCB384C6-77EB-4476-AB2E-B75CBE87D5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a:extLst>
            <a:ext uri="{FF2B5EF4-FFF2-40B4-BE49-F238E27FC236}">
              <a16:creationId xmlns:a16="http://schemas.microsoft.com/office/drawing/2014/main" id="{3A7E14D4-9BF5-4677-8B40-5C05EA3FFA7A}"/>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a:extLst>
            <a:ext uri="{FF2B5EF4-FFF2-40B4-BE49-F238E27FC236}">
              <a16:creationId xmlns:a16="http://schemas.microsoft.com/office/drawing/2014/main" id="{EEDF5A71-8780-4D63-A94B-55BB5069431A}"/>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a:extLst>
            <a:ext uri="{FF2B5EF4-FFF2-40B4-BE49-F238E27FC236}">
              <a16:creationId xmlns:a16="http://schemas.microsoft.com/office/drawing/2014/main" id="{3953DE17-74AD-41BD-8E92-8CBBA0830F91}"/>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a:extLst>
            <a:ext uri="{FF2B5EF4-FFF2-40B4-BE49-F238E27FC236}">
              <a16:creationId xmlns:a16="http://schemas.microsoft.com/office/drawing/2014/main" id="{64B53336-E01E-4419-B506-7B18F5DCC7B8}"/>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a:extLst>
            <a:ext uri="{FF2B5EF4-FFF2-40B4-BE49-F238E27FC236}">
              <a16:creationId xmlns:a16="http://schemas.microsoft.com/office/drawing/2014/main" id="{23091813-EC2F-4011-BF14-B54C25DF078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a:extLst>
            <a:ext uri="{FF2B5EF4-FFF2-40B4-BE49-F238E27FC236}">
              <a16:creationId xmlns:a16="http://schemas.microsoft.com/office/drawing/2014/main" id="{4E48308F-AB91-4D3F-BF40-D76A9DE6BAD1}"/>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a:extLst>
            <a:ext uri="{FF2B5EF4-FFF2-40B4-BE49-F238E27FC236}">
              <a16:creationId xmlns:a16="http://schemas.microsoft.com/office/drawing/2014/main" id="{BBAF8E54-6624-4587-BD76-8E1DA2C6F551}"/>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a:extLst>
            <a:ext uri="{FF2B5EF4-FFF2-40B4-BE49-F238E27FC236}">
              <a16:creationId xmlns:a16="http://schemas.microsoft.com/office/drawing/2014/main" id="{AC2D8366-0186-4587-BBD1-FE02D8979445}"/>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a:extLst>
            <a:ext uri="{FF2B5EF4-FFF2-40B4-BE49-F238E27FC236}">
              <a16:creationId xmlns:a16="http://schemas.microsoft.com/office/drawing/2014/main" id="{AA0BDDFB-B0C0-453D-A5A9-EAC75C8AFFEC}"/>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a:extLst>
            <a:ext uri="{FF2B5EF4-FFF2-40B4-BE49-F238E27FC236}">
              <a16:creationId xmlns:a16="http://schemas.microsoft.com/office/drawing/2014/main" id="{A6EB087A-17D8-4637-B886-6597BF5FFF29}"/>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E83C233B-912F-4809-85EA-285B3E0BE5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DB2B509D-E631-4302-8504-4340E812A1D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161A35DE-4404-4F05-9E54-4EBBF355D3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2D6A615-6C7C-46F7-AF9B-8096E3F6D69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2F36EEC3-0CD4-4165-A754-4131215057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119017</xdr:rowOff>
    </xdr:from>
    <xdr:to>
      <xdr:col>85</xdr:col>
      <xdr:colOff>177800</xdr:colOff>
      <xdr:row>57</xdr:row>
      <xdr:rowOff>49167</xdr:rowOff>
    </xdr:to>
    <xdr:sp macro="" textlink="">
      <xdr:nvSpPr>
        <xdr:cNvPr id="487" name="楕円 486">
          <a:extLst>
            <a:ext uri="{FF2B5EF4-FFF2-40B4-BE49-F238E27FC236}">
              <a16:creationId xmlns:a16="http://schemas.microsoft.com/office/drawing/2014/main" id="{7FC2959C-A066-44CF-AD3E-6A2BA2260D6D}"/>
            </a:ext>
          </a:extLst>
        </xdr:cNvPr>
        <xdr:cNvSpPr/>
      </xdr:nvSpPr>
      <xdr:spPr>
        <a:xfrm>
          <a:off x="162687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141894</xdr:rowOff>
    </xdr:from>
    <xdr:ext cx="405111" cy="259045"/>
    <xdr:sp macro="" textlink="">
      <xdr:nvSpPr>
        <xdr:cNvPr id="488" name="【学校施設】&#10;有形固定資産減価償却率該当値テキスト">
          <a:extLst>
            <a:ext uri="{FF2B5EF4-FFF2-40B4-BE49-F238E27FC236}">
              <a16:creationId xmlns:a16="http://schemas.microsoft.com/office/drawing/2014/main" id="{D5C7B030-BB72-4B2F-A3A5-3B0AD0E98153}"/>
            </a:ext>
          </a:extLst>
        </xdr:cNvPr>
        <xdr:cNvSpPr txBox="1"/>
      </xdr:nvSpPr>
      <xdr:spPr>
        <a:xfrm>
          <a:off x="16357600" y="957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114119</xdr:rowOff>
    </xdr:from>
    <xdr:to>
      <xdr:col>81</xdr:col>
      <xdr:colOff>101600</xdr:colOff>
      <xdr:row>57</xdr:row>
      <xdr:rowOff>44269</xdr:rowOff>
    </xdr:to>
    <xdr:sp macro="" textlink="">
      <xdr:nvSpPr>
        <xdr:cNvPr id="489" name="楕円 488">
          <a:extLst>
            <a:ext uri="{FF2B5EF4-FFF2-40B4-BE49-F238E27FC236}">
              <a16:creationId xmlns:a16="http://schemas.microsoft.com/office/drawing/2014/main" id="{9321045D-A66C-49C2-9FCB-D895DA9E0E81}"/>
            </a:ext>
          </a:extLst>
        </xdr:cNvPr>
        <xdr:cNvSpPr/>
      </xdr:nvSpPr>
      <xdr:spPr>
        <a:xfrm>
          <a:off x="15430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164919</xdr:rowOff>
    </xdr:from>
    <xdr:to>
      <xdr:col>85</xdr:col>
      <xdr:colOff>127000</xdr:colOff>
      <xdr:row>56</xdr:row>
      <xdr:rowOff>169817</xdr:rowOff>
    </xdr:to>
    <xdr:cxnSp macro="">
      <xdr:nvCxnSpPr>
        <xdr:cNvPr id="490" name="直線コネクタ 489">
          <a:extLst>
            <a:ext uri="{FF2B5EF4-FFF2-40B4-BE49-F238E27FC236}">
              <a16:creationId xmlns:a16="http://schemas.microsoft.com/office/drawing/2014/main" id="{514DB4A1-F196-4AAF-9258-034A46593210}"/>
            </a:ext>
          </a:extLst>
        </xdr:cNvPr>
        <xdr:cNvCxnSpPr/>
      </xdr:nvCxnSpPr>
      <xdr:spPr>
        <a:xfrm>
          <a:off x="15481300" y="976611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71665</xdr:rowOff>
    </xdr:from>
    <xdr:to>
      <xdr:col>76</xdr:col>
      <xdr:colOff>165100</xdr:colOff>
      <xdr:row>56</xdr:row>
      <xdr:rowOff>1815</xdr:rowOff>
    </xdr:to>
    <xdr:sp macro="" textlink="">
      <xdr:nvSpPr>
        <xdr:cNvPr id="491" name="楕円 490">
          <a:extLst>
            <a:ext uri="{FF2B5EF4-FFF2-40B4-BE49-F238E27FC236}">
              <a16:creationId xmlns:a16="http://schemas.microsoft.com/office/drawing/2014/main" id="{B010A7CC-15FA-4FA5-AF07-BA0FF6CA1AE3}"/>
            </a:ext>
          </a:extLst>
        </xdr:cNvPr>
        <xdr:cNvSpPr/>
      </xdr:nvSpPr>
      <xdr:spPr>
        <a:xfrm>
          <a:off x="14541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122465</xdr:rowOff>
    </xdr:from>
    <xdr:to>
      <xdr:col>81</xdr:col>
      <xdr:colOff>50800</xdr:colOff>
      <xdr:row>56</xdr:row>
      <xdr:rowOff>164919</xdr:rowOff>
    </xdr:to>
    <xdr:cxnSp macro="">
      <xdr:nvCxnSpPr>
        <xdr:cNvPr id="492" name="直線コネクタ 491">
          <a:extLst>
            <a:ext uri="{FF2B5EF4-FFF2-40B4-BE49-F238E27FC236}">
              <a16:creationId xmlns:a16="http://schemas.microsoft.com/office/drawing/2014/main" id="{498CAD4C-11A7-43F6-BD07-729FD56A2EF3}"/>
            </a:ext>
          </a:extLst>
        </xdr:cNvPr>
        <xdr:cNvCxnSpPr/>
      </xdr:nvCxnSpPr>
      <xdr:spPr>
        <a:xfrm>
          <a:off x="14592300" y="9552215"/>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a:extLst>
            <a:ext uri="{FF2B5EF4-FFF2-40B4-BE49-F238E27FC236}">
              <a16:creationId xmlns:a16="http://schemas.microsoft.com/office/drawing/2014/main" id="{B3B76F0E-AD5B-4F06-AD20-BB8C85B7BAE3}"/>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a:extLst>
            <a:ext uri="{FF2B5EF4-FFF2-40B4-BE49-F238E27FC236}">
              <a16:creationId xmlns:a16="http://schemas.microsoft.com/office/drawing/2014/main" id="{79B5AF9E-70C8-497A-8854-A486D368E024}"/>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a:extLst>
            <a:ext uri="{FF2B5EF4-FFF2-40B4-BE49-F238E27FC236}">
              <a16:creationId xmlns:a16="http://schemas.microsoft.com/office/drawing/2014/main" id="{6472D625-ACC7-4563-9454-AEA5EF5E8666}"/>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60796</xdr:rowOff>
    </xdr:from>
    <xdr:ext cx="405111" cy="259045"/>
    <xdr:sp macro="" textlink="">
      <xdr:nvSpPr>
        <xdr:cNvPr id="496" name="n_1mainValue【学校施設】&#10;有形固定資産減価償却率">
          <a:extLst>
            <a:ext uri="{FF2B5EF4-FFF2-40B4-BE49-F238E27FC236}">
              <a16:creationId xmlns:a16="http://schemas.microsoft.com/office/drawing/2014/main" id="{78730247-D3B5-4B44-B8E0-D58907C5D1AE}"/>
            </a:ext>
          </a:extLst>
        </xdr:cNvPr>
        <xdr:cNvSpPr txBox="1"/>
      </xdr:nvSpPr>
      <xdr:spPr>
        <a:xfrm>
          <a:off x="152660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18342</xdr:rowOff>
    </xdr:from>
    <xdr:ext cx="405111" cy="259045"/>
    <xdr:sp macro="" textlink="">
      <xdr:nvSpPr>
        <xdr:cNvPr id="497" name="n_2mainValue【学校施設】&#10;有形固定資産減価償却率">
          <a:extLst>
            <a:ext uri="{FF2B5EF4-FFF2-40B4-BE49-F238E27FC236}">
              <a16:creationId xmlns:a16="http://schemas.microsoft.com/office/drawing/2014/main" id="{3D54F7AD-B4BC-4CBC-8D3C-B4025316CE71}"/>
            </a:ext>
          </a:extLst>
        </xdr:cNvPr>
        <xdr:cNvSpPr txBox="1"/>
      </xdr:nvSpPr>
      <xdr:spPr>
        <a:xfrm>
          <a:off x="14389744" y="927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A827EF45-1EFA-4459-A026-8AC66DDCE4C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92CCA286-21E2-450D-8155-6819070834F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10D70A7D-0B15-4239-9255-3BF29C7C546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B8ECE3D5-023B-4B68-884C-F16C5D7958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72B40337-A584-4F3A-A70E-40A42479903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AA78B2E0-4C2F-4B56-BFC1-B4611E51B8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052421C4-6117-4AE8-BBF1-614DB68355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3A30D31F-6081-4E41-AEBD-A6AD708804B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5FDD5D86-6FC5-49BD-AC1C-593AACC3018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C705E95E-C869-43B2-893E-390EA1876B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a:extLst>
            <a:ext uri="{FF2B5EF4-FFF2-40B4-BE49-F238E27FC236}">
              <a16:creationId xmlns:a16="http://schemas.microsoft.com/office/drawing/2014/main" id="{2D0AF314-7173-43D9-81B3-A7A53955D90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a:extLst>
            <a:ext uri="{FF2B5EF4-FFF2-40B4-BE49-F238E27FC236}">
              <a16:creationId xmlns:a16="http://schemas.microsoft.com/office/drawing/2014/main" id="{3AFA30B8-E207-4AF2-9166-17F361F51E6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a:extLst>
            <a:ext uri="{FF2B5EF4-FFF2-40B4-BE49-F238E27FC236}">
              <a16:creationId xmlns:a16="http://schemas.microsoft.com/office/drawing/2014/main" id="{B9B8D304-A9E0-4EE2-9D41-A4990196442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a:extLst>
            <a:ext uri="{FF2B5EF4-FFF2-40B4-BE49-F238E27FC236}">
              <a16:creationId xmlns:a16="http://schemas.microsoft.com/office/drawing/2014/main" id="{53079B61-1E49-4425-B991-938F30956862}"/>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a:extLst>
            <a:ext uri="{FF2B5EF4-FFF2-40B4-BE49-F238E27FC236}">
              <a16:creationId xmlns:a16="http://schemas.microsoft.com/office/drawing/2014/main" id="{A3FB5D2E-9E64-4BE3-8964-85C3F18A897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a:extLst>
            <a:ext uri="{FF2B5EF4-FFF2-40B4-BE49-F238E27FC236}">
              <a16:creationId xmlns:a16="http://schemas.microsoft.com/office/drawing/2014/main" id="{79AD28F0-8006-4C15-885A-7A23A5D0698B}"/>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a:extLst>
            <a:ext uri="{FF2B5EF4-FFF2-40B4-BE49-F238E27FC236}">
              <a16:creationId xmlns:a16="http://schemas.microsoft.com/office/drawing/2014/main" id="{13A4BF78-9C6D-478F-91AD-11AF05AA9C2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a:extLst>
            <a:ext uri="{FF2B5EF4-FFF2-40B4-BE49-F238E27FC236}">
              <a16:creationId xmlns:a16="http://schemas.microsoft.com/office/drawing/2014/main" id="{6D3FEAC2-F52F-41B9-B89E-199B7089547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a:extLst>
            <a:ext uri="{FF2B5EF4-FFF2-40B4-BE49-F238E27FC236}">
              <a16:creationId xmlns:a16="http://schemas.microsoft.com/office/drawing/2014/main" id="{4C62C59A-FE0C-495A-9713-6FBF23DB6C5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a:extLst>
            <a:ext uri="{FF2B5EF4-FFF2-40B4-BE49-F238E27FC236}">
              <a16:creationId xmlns:a16="http://schemas.microsoft.com/office/drawing/2014/main" id="{04E9B388-E51F-44B0-AE1F-27914073722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a:extLst>
            <a:ext uri="{FF2B5EF4-FFF2-40B4-BE49-F238E27FC236}">
              <a16:creationId xmlns:a16="http://schemas.microsoft.com/office/drawing/2014/main" id="{F3F9E863-1A6E-4698-A92D-68069E8BE6D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a:extLst>
            <a:ext uri="{FF2B5EF4-FFF2-40B4-BE49-F238E27FC236}">
              <a16:creationId xmlns:a16="http://schemas.microsoft.com/office/drawing/2014/main" id="{6FBF830A-1A22-4DD9-9250-6EE70726595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C23E16E8-F872-495C-AB4D-6A8C97D40F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a:extLst>
            <a:ext uri="{FF2B5EF4-FFF2-40B4-BE49-F238E27FC236}">
              <a16:creationId xmlns:a16="http://schemas.microsoft.com/office/drawing/2014/main" id="{F41445BC-28A8-4741-9609-DBACBAAD669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242214C9-F954-400B-822A-CB041B7808C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a:extLst>
            <a:ext uri="{FF2B5EF4-FFF2-40B4-BE49-F238E27FC236}">
              <a16:creationId xmlns:a16="http://schemas.microsoft.com/office/drawing/2014/main" id="{E8B7F2EB-FABF-4FF7-A259-E3FBA15641E5}"/>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a:extLst>
            <a:ext uri="{FF2B5EF4-FFF2-40B4-BE49-F238E27FC236}">
              <a16:creationId xmlns:a16="http://schemas.microsoft.com/office/drawing/2014/main" id="{2FC3F9A5-4E45-4A6F-A5C5-EC14A581458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a:extLst>
            <a:ext uri="{FF2B5EF4-FFF2-40B4-BE49-F238E27FC236}">
              <a16:creationId xmlns:a16="http://schemas.microsoft.com/office/drawing/2014/main" id="{DE1E0930-BA2E-415A-9E83-9CEEF779F1D2}"/>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a:extLst>
            <a:ext uri="{FF2B5EF4-FFF2-40B4-BE49-F238E27FC236}">
              <a16:creationId xmlns:a16="http://schemas.microsoft.com/office/drawing/2014/main" id="{20BC90FC-8818-4E7C-9882-26C9D5F76CD7}"/>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a:extLst>
            <a:ext uri="{FF2B5EF4-FFF2-40B4-BE49-F238E27FC236}">
              <a16:creationId xmlns:a16="http://schemas.microsoft.com/office/drawing/2014/main" id="{619503BE-2FF3-459D-9952-386B24B29B7D}"/>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28" name="【学校施設】&#10;一人当たり面積平均値テキスト">
          <a:extLst>
            <a:ext uri="{FF2B5EF4-FFF2-40B4-BE49-F238E27FC236}">
              <a16:creationId xmlns:a16="http://schemas.microsoft.com/office/drawing/2014/main" id="{FCC8F01A-DFFE-4D9F-AFEC-8C0628728EFD}"/>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a:extLst>
            <a:ext uri="{FF2B5EF4-FFF2-40B4-BE49-F238E27FC236}">
              <a16:creationId xmlns:a16="http://schemas.microsoft.com/office/drawing/2014/main" id="{FA8C8283-519C-4D74-8634-5B35EE639B0D}"/>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a:extLst>
            <a:ext uri="{FF2B5EF4-FFF2-40B4-BE49-F238E27FC236}">
              <a16:creationId xmlns:a16="http://schemas.microsoft.com/office/drawing/2014/main" id="{66563520-5F44-43C1-A0F3-969A921B82FC}"/>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a:extLst>
            <a:ext uri="{FF2B5EF4-FFF2-40B4-BE49-F238E27FC236}">
              <a16:creationId xmlns:a16="http://schemas.microsoft.com/office/drawing/2014/main" id="{E13098F8-889C-49B8-AD1F-50DFB084011E}"/>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a:extLst>
            <a:ext uri="{FF2B5EF4-FFF2-40B4-BE49-F238E27FC236}">
              <a16:creationId xmlns:a16="http://schemas.microsoft.com/office/drawing/2014/main" id="{8BE01517-3490-47B2-A792-A621F85DA2DA}"/>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E3FE7857-062B-4213-81D9-CB800CDFD58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03E1512-60A4-404C-A1BA-C3A860EB15D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268BBD03-0C1A-4696-B81A-831342CED1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AB5D60F7-33CA-4289-BA09-D41646AFB2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67F658F-BFE1-4EB5-82E8-B0BAA13CF3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119442</xdr:rowOff>
    </xdr:from>
    <xdr:to>
      <xdr:col>116</xdr:col>
      <xdr:colOff>114300</xdr:colOff>
      <xdr:row>63</xdr:row>
      <xdr:rowOff>49592</xdr:rowOff>
    </xdr:to>
    <xdr:sp macro="" textlink="">
      <xdr:nvSpPr>
        <xdr:cNvPr id="538" name="楕円 537">
          <a:extLst>
            <a:ext uri="{FF2B5EF4-FFF2-40B4-BE49-F238E27FC236}">
              <a16:creationId xmlns:a16="http://schemas.microsoft.com/office/drawing/2014/main" id="{45EBFE60-CFFB-4ACC-9971-ECA0008E6C58}"/>
            </a:ext>
          </a:extLst>
        </xdr:cNvPr>
        <xdr:cNvSpPr/>
      </xdr:nvSpPr>
      <xdr:spPr>
        <a:xfrm>
          <a:off x="22110700" y="107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142319</xdr:rowOff>
    </xdr:from>
    <xdr:ext cx="469744" cy="259045"/>
    <xdr:sp macro="" textlink="">
      <xdr:nvSpPr>
        <xdr:cNvPr id="539" name="【学校施設】&#10;一人当たり面積該当値テキスト">
          <a:extLst>
            <a:ext uri="{FF2B5EF4-FFF2-40B4-BE49-F238E27FC236}">
              <a16:creationId xmlns:a16="http://schemas.microsoft.com/office/drawing/2014/main" id="{F6FB74BE-D6FE-4594-B5B4-9DC4E58D9293}"/>
            </a:ext>
          </a:extLst>
        </xdr:cNvPr>
        <xdr:cNvSpPr txBox="1"/>
      </xdr:nvSpPr>
      <xdr:spPr>
        <a:xfrm>
          <a:off x="22199600" y="1060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120519</xdr:rowOff>
    </xdr:from>
    <xdr:to>
      <xdr:col>112</xdr:col>
      <xdr:colOff>38100</xdr:colOff>
      <xdr:row>63</xdr:row>
      <xdr:rowOff>50669</xdr:rowOff>
    </xdr:to>
    <xdr:sp macro="" textlink="">
      <xdr:nvSpPr>
        <xdr:cNvPr id="540" name="楕円 539">
          <a:extLst>
            <a:ext uri="{FF2B5EF4-FFF2-40B4-BE49-F238E27FC236}">
              <a16:creationId xmlns:a16="http://schemas.microsoft.com/office/drawing/2014/main" id="{F6355E6C-C77F-4290-BB39-DE5A976B625A}"/>
            </a:ext>
          </a:extLst>
        </xdr:cNvPr>
        <xdr:cNvSpPr/>
      </xdr:nvSpPr>
      <xdr:spPr>
        <a:xfrm>
          <a:off x="21272500" y="107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170242</xdr:rowOff>
    </xdr:from>
    <xdr:to>
      <xdr:col>116</xdr:col>
      <xdr:colOff>63500</xdr:colOff>
      <xdr:row>62</xdr:row>
      <xdr:rowOff>171319</xdr:rowOff>
    </xdr:to>
    <xdr:cxnSp macro="">
      <xdr:nvCxnSpPr>
        <xdr:cNvPr id="541" name="直線コネクタ 540">
          <a:extLst>
            <a:ext uri="{FF2B5EF4-FFF2-40B4-BE49-F238E27FC236}">
              <a16:creationId xmlns:a16="http://schemas.microsoft.com/office/drawing/2014/main" id="{E404360E-E96A-499C-AD8F-BDF354CE36B8}"/>
            </a:ext>
          </a:extLst>
        </xdr:cNvPr>
        <xdr:cNvCxnSpPr/>
      </xdr:nvCxnSpPr>
      <xdr:spPr>
        <a:xfrm flipV="1">
          <a:off x="21323300" y="10800142"/>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74113</xdr:rowOff>
    </xdr:from>
    <xdr:to>
      <xdr:col>107</xdr:col>
      <xdr:colOff>101600</xdr:colOff>
      <xdr:row>64</xdr:row>
      <xdr:rowOff>4263</xdr:rowOff>
    </xdr:to>
    <xdr:sp macro="" textlink="">
      <xdr:nvSpPr>
        <xdr:cNvPr id="542" name="楕円 541">
          <a:extLst>
            <a:ext uri="{FF2B5EF4-FFF2-40B4-BE49-F238E27FC236}">
              <a16:creationId xmlns:a16="http://schemas.microsoft.com/office/drawing/2014/main" id="{2C62F8B3-13D3-4E35-BDCB-54DDE916198E}"/>
            </a:ext>
          </a:extLst>
        </xdr:cNvPr>
        <xdr:cNvSpPr/>
      </xdr:nvSpPr>
      <xdr:spPr>
        <a:xfrm>
          <a:off x="20383500" y="108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171319</xdr:rowOff>
    </xdr:from>
    <xdr:to>
      <xdr:col>111</xdr:col>
      <xdr:colOff>177800</xdr:colOff>
      <xdr:row>63</xdr:row>
      <xdr:rowOff>124913</xdr:rowOff>
    </xdr:to>
    <xdr:cxnSp macro="">
      <xdr:nvCxnSpPr>
        <xdr:cNvPr id="543" name="直線コネクタ 542">
          <a:extLst>
            <a:ext uri="{FF2B5EF4-FFF2-40B4-BE49-F238E27FC236}">
              <a16:creationId xmlns:a16="http://schemas.microsoft.com/office/drawing/2014/main" id="{64D9409C-9A53-4AF5-91FC-3D6CE9C808B2}"/>
            </a:ext>
          </a:extLst>
        </xdr:cNvPr>
        <xdr:cNvCxnSpPr/>
      </xdr:nvCxnSpPr>
      <xdr:spPr>
        <a:xfrm flipV="1">
          <a:off x="20434300" y="10801219"/>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44" name="n_1aveValue【学校施設】&#10;一人当たり面積">
          <a:extLst>
            <a:ext uri="{FF2B5EF4-FFF2-40B4-BE49-F238E27FC236}">
              <a16:creationId xmlns:a16="http://schemas.microsoft.com/office/drawing/2014/main" id="{64D4E1FF-323F-4657-9616-486C4372E945}"/>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45" name="n_2aveValue【学校施設】&#10;一人当たり面積">
          <a:extLst>
            <a:ext uri="{FF2B5EF4-FFF2-40B4-BE49-F238E27FC236}">
              <a16:creationId xmlns:a16="http://schemas.microsoft.com/office/drawing/2014/main" id="{B51FC05D-C3B1-4B97-AFE5-0E07AABEE3BC}"/>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a:extLst>
            <a:ext uri="{FF2B5EF4-FFF2-40B4-BE49-F238E27FC236}">
              <a16:creationId xmlns:a16="http://schemas.microsoft.com/office/drawing/2014/main" id="{9055B32C-50F7-475B-B6FE-092459498C0F}"/>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67196</xdr:rowOff>
    </xdr:from>
    <xdr:ext cx="469744" cy="259045"/>
    <xdr:sp macro="" textlink="">
      <xdr:nvSpPr>
        <xdr:cNvPr id="547" name="n_1mainValue【学校施設】&#10;一人当たり面積">
          <a:extLst>
            <a:ext uri="{FF2B5EF4-FFF2-40B4-BE49-F238E27FC236}">
              <a16:creationId xmlns:a16="http://schemas.microsoft.com/office/drawing/2014/main" id="{819ADD60-48FC-4BFF-B852-D5ED36682C6D}"/>
            </a:ext>
          </a:extLst>
        </xdr:cNvPr>
        <xdr:cNvSpPr txBox="1"/>
      </xdr:nvSpPr>
      <xdr:spPr>
        <a:xfrm>
          <a:off x="21075727" y="1052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20790</xdr:rowOff>
    </xdr:from>
    <xdr:ext cx="469744" cy="259045"/>
    <xdr:sp macro="" textlink="">
      <xdr:nvSpPr>
        <xdr:cNvPr id="548" name="n_2mainValue【学校施設】&#10;一人当たり面積">
          <a:extLst>
            <a:ext uri="{FF2B5EF4-FFF2-40B4-BE49-F238E27FC236}">
              <a16:creationId xmlns:a16="http://schemas.microsoft.com/office/drawing/2014/main" id="{866D8E46-676D-4FAD-92E4-A09372287181}"/>
            </a:ext>
          </a:extLst>
        </xdr:cNvPr>
        <xdr:cNvSpPr txBox="1"/>
      </xdr:nvSpPr>
      <xdr:spPr>
        <a:xfrm>
          <a:off x="20199427" y="1065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F03D4313-0764-4DDA-AE5B-1B2A4886651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1D9235DE-9B03-4F39-8115-29E6EEFB0B8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4CF444F1-B184-47BF-B643-D4C03A4E13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B60D6C12-70F1-45C5-90FC-A601C35D731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2E0F2CA8-1E7A-427B-B06E-76F2C644CF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6934CF96-2969-4951-879A-34722318CB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12F68375-814C-4C57-B34A-5E58BA30567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613EDFE8-18CE-4294-BA40-8FA6214B04E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DFE5DF48-AE7B-488A-8A97-0572F0E80A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2F5F59E4-3367-4A29-8E19-53EC666517D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F0BA278C-E135-4A84-9374-5C2B5265374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5429A9D3-8039-453F-BDD2-60DD353F73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AFEAFA85-8DA1-43E2-A169-C05388CAF71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6967A4F7-DDAC-4529-8318-28C7982066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240A11E5-0E1E-4122-A027-8B2913620F1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5AE84269-AC26-4ED4-A1C8-250B7B221F5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a:extLst>
            <a:ext uri="{FF2B5EF4-FFF2-40B4-BE49-F238E27FC236}">
              <a16:creationId xmlns:a16="http://schemas.microsoft.com/office/drawing/2014/main" id="{5C463DBB-7CEC-4D9A-9273-0DF5938EDF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a:extLst>
            <a:ext uri="{FF2B5EF4-FFF2-40B4-BE49-F238E27FC236}">
              <a16:creationId xmlns:a16="http://schemas.microsoft.com/office/drawing/2014/main" id="{991ECCFC-F019-465D-9308-C15AEE52018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a:extLst>
            <a:ext uri="{FF2B5EF4-FFF2-40B4-BE49-F238E27FC236}">
              <a16:creationId xmlns:a16="http://schemas.microsoft.com/office/drawing/2014/main" id="{59FA3EEB-9C02-4E42-B3FA-FB2C9129D49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a:extLst>
            <a:ext uri="{FF2B5EF4-FFF2-40B4-BE49-F238E27FC236}">
              <a16:creationId xmlns:a16="http://schemas.microsoft.com/office/drawing/2014/main" id="{D959E000-C99E-46FF-B42D-4801F7897E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a:extLst>
            <a:ext uri="{FF2B5EF4-FFF2-40B4-BE49-F238E27FC236}">
              <a16:creationId xmlns:a16="http://schemas.microsoft.com/office/drawing/2014/main" id="{08E5DEB0-5AC0-4B2F-A3BA-9D82A55FA4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a:extLst>
            <a:ext uri="{FF2B5EF4-FFF2-40B4-BE49-F238E27FC236}">
              <a16:creationId xmlns:a16="http://schemas.microsoft.com/office/drawing/2014/main" id="{63104CB9-E014-4C34-A551-9E10B5ABD7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a:extLst>
            <a:ext uri="{FF2B5EF4-FFF2-40B4-BE49-F238E27FC236}">
              <a16:creationId xmlns:a16="http://schemas.microsoft.com/office/drawing/2014/main" id="{3E7BEF21-B5C3-40BB-8AC0-69B1B3734B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a:extLst>
            <a:ext uri="{FF2B5EF4-FFF2-40B4-BE49-F238E27FC236}">
              <a16:creationId xmlns:a16="http://schemas.microsoft.com/office/drawing/2014/main" id="{888EDFD3-211A-45A3-AD4E-B6963412726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a:extLst>
            <a:ext uri="{FF2B5EF4-FFF2-40B4-BE49-F238E27FC236}">
              <a16:creationId xmlns:a16="http://schemas.microsoft.com/office/drawing/2014/main" id="{C168D2FD-22AB-49FE-BE6D-9B6B91143D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a:extLst>
            <a:ext uri="{FF2B5EF4-FFF2-40B4-BE49-F238E27FC236}">
              <a16:creationId xmlns:a16="http://schemas.microsoft.com/office/drawing/2014/main" id="{E67701C5-5601-4933-B57E-CC80B4DF20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a:extLst>
            <a:ext uri="{FF2B5EF4-FFF2-40B4-BE49-F238E27FC236}">
              <a16:creationId xmlns:a16="http://schemas.microsoft.com/office/drawing/2014/main" id="{BAC3430C-8CE2-4DDF-B2C7-F2E2A93BA99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a:extLst>
            <a:ext uri="{FF2B5EF4-FFF2-40B4-BE49-F238E27FC236}">
              <a16:creationId xmlns:a16="http://schemas.microsoft.com/office/drawing/2014/main" id="{36E73907-D193-483F-8792-9189E4CC24C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a:extLst>
            <a:ext uri="{FF2B5EF4-FFF2-40B4-BE49-F238E27FC236}">
              <a16:creationId xmlns:a16="http://schemas.microsoft.com/office/drawing/2014/main" id="{83ACD31F-3656-4EF9-8F04-9B53F0ABEF3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a:extLst>
            <a:ext uri="{FF2B5EF4-FFF2-40B4-BE49-F238E27FC236}">
              <a16:creationId xmlns:a16="http://schemas.microsoft.com/office/drawing/2014/main" id="{1094F8B8-5D3B-46C4-BC26-A1450D3A0C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a:extLst>
            <a:ext uri="{FF2B5EF4-FFF2-40B4-BE49-F238E27FC236}">
              <a16:creationId xmlns:a16="http://schemas.microsoft.com/office/drawing/2014/main" id="{0CC694B8-F768-405A-81A5-684C74B1531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a:extLst>
            <a:ext uri="{FF2B5EF4-FFF2-40B4-BE49-F238E27FC236}">
              <a16:creationId xmlns:a16="http://schemas.microsoft.com/office/drawing/2014/main" id="{E1986D5C-14C9-4788-8E35-4567D503319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a:extLst>
            <a:ext uri="{FF2B5EF4-FFF2-40B4-BE49-F238E27FC236}">
              <a16:creationId xmlns:a16="http://schemas.microsoft.com/office/drawing/2014/main" id="{FCEDF214-50EE-48F6-8DA1-9E2F5D9BAE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a:extLst>
            <a:ext uri="{FF2B5EF4-FFF2-40B4-BE49-F238E27FC236}">
              <a16:creationId xmlns:a16="http://schemas.microsoft.com/office/drawing/2014/main" id="{0FCCBAE8-A35B-4F39-8CFA-42BD4C77F86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a:extLst>
            <a:ext uri="{FF2B5EF4-FFF2-40B4-BE49-F238E27FC236}">
              <a16:creationId xmlns:a16="http://schemas.microsoft.com/office/drawing/2014/main" id="{28E501C5-BA4D-4E5E-BBAE-3DB2E63B75D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a:extLst>
            <a:ext uri="{FF2B5EF4-FFF2-40B4-BE49-F238E27FC236}">
              <a16:creationId xmlns:a16="http://schemas.microsoft.com/office/drawing/2014/main" id="{0D6C09FB-4302-48FE-95D7-A7D5AB98244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a:extLst>
            <a:ext uri="{FF2B5EF4-FFF2-40B4-BE49-F238E27FC236}">
              <a16:creationId xmlns:a16="http://schemas.microsoft.com/office/drawing/2014/main" id="{5541A879-BF0C-4DEB-99CE-2D77E73C23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a:extLst>
            <a:ext uri="{FF2B5EF4-FFF2-40B4-BE49-F238E27FC236}">
              <a16:creationId xmlns:a16="http://schemas.microsoft.com/office/drawing/2014/main" id="{7FDF0C69-9897-4245-AA83-BADE8A4BFAE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a:extLst>
            <a:ext uri="{FF2B5EF4-FFF2-40B4-BE49-F238E27FC236}">
              <a16:creationId xmlns:a16="http://schemas.microsoft.com/office/drawing/2014/main" id="{8FEBCCFE-39A1-408E-8A5B-AD0F52ECEC6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a:extLst>
            <a:ext uri="{FF2B5EF4-FFF2-40B4-BE49-F238E27FC236}">
              <a16:creationId xmlns:a16="http://schemas.microsoft.com/office/drawing/2014/main" id="{7E05CE54-10EA-463E-BF81-49A5DF6FEDA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公民館】&#10;有形固定資産減価償却率グラフ枠">
          <a:extLst>
            <a:ext uri="{FF2B5EF4-FFF2-40B4-BE49-F238E27FC236}">
              <a16:creationId xmlns:a16="http://schemas.microsoft.com/office/drawing/2014/main" id="{FC08523C-8609-4077-9046-EC662EA3A8D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90" name="直線コネクタ 589">
          <a:extLst>
            <a:ext uri="{FF2B5EF4-FFF2-40B4-BE49-F238E27FC236}">
              <a16:creationId xmlns:a16="http://schemas.microsoft.com/office/drawing/2014/main" id="{94602481-56C2-4314-B8CF-6A39A3FBCE83}"/>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91" name="【公民館】&#10;有形固定資産減価償却率最小値テキスト">
          <a:extLst>
            <a:ext uri="{FF2B5EF4-FFF2-40B4-BE49-F238E27FC236}">
              <a16:creationId xmlns:a16="http://schemas.microsoft.com/office/drawing/2014/main" id="{5ABB2323-0FEC-47AA-9487-6FE125CD45E8}"/>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92" name="直線コネクタ 591">
          <a:extLst>
            <a:ext uri="{FF2B5EF4-FFF2-40B4-BE49-F238E27FC236}">
              <a16:creationId xmlns:a16="http://schemas.microsoft.com/office/drawing/2014/main" id="{A08075A4-B1D8-463E-B8DA-70ED6CB02733}"/>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公民館】&#10;有形固定資産減価償却率最大値テキスト">
          <a:extLst>
            <a:ext uri="{FF2B5EF4-FFF2-40B4-BE49-F238E27FC236}">
              <a16:creationId xmlns:a16="http://schemas.microsoft.com/office/drawing/2014/main" id="{C951A4AA-1156-40E0-AF07-7C851F7E0476}"/>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a:extLst>
            <a:ext uri="{FF2B5EF4-FFF2-40B4-BE49-F238E27FC236}">
              <a16:creationId xmlns:a16="http://schemas.microsoft.com/office/drawing/2014/main" id="{41ECE7CA-825B-4E37-B1B8-0BC7E29B9E3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595" name="【公民館】&#10;有形固定資産減価償却率平均値テキスト">
          <a:extLst>
            <a:ext uri="{FF2B5EF4-FFF2-40B4-BE49-F238E27FC236}">
              <a16:creationId xmlns:a16="http://schemas.microsoft.com/office/drawing/2014/main" id="{3AD414E2-FB78-4B76-B470-09BAFEA17943}"/>
            </a:ext>
          </a:extLst>
        </xdr:cNvPr>
        <xdr:cNvSpPr txBox="1"/>
      </xdr:nvSpPr>
      <xdr:spPr>
        <a:xfrm>
          <a:off x="16357600"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96" name="フローチャート: 判断 595">
          <a:extLst>
            <a:ext uri="{FF2B5EF4-FFF2-40B4-BE49-F238E27FC236}">
              <a16:creationId xmlns:a16="http://schemas.microsoft.com/office/drawing/2014/main" id="{DE229396-69B2-4DF9-9F83-0D6566BEE173}"/>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97" name="フローチャート: 判断 596">
          <a:extLst>
            <a:ext uri="{FF2B5EF4-FFF2-40B4-BE49-F238E27FC236}">
              <a16:creationId xmlns:a16="http://schemas.microsoft.com/office/drawing/2014/main" id="{85047AE4-6DCF-4E5F-A72B-CF45611A4DF2}"/>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98" name="フローチャート: 判断 597">
          <a:extLst>
            <a:ext uri="{FF2B5EF4-FFF2-40B4-BE49-F238E27FC236}">
              <a16:creationId xmlns:a16="http://schemas.microsoft.com/office/drawing/2014/main" id="{08D05997-10E2-4191-B7F2-D9796B491AE7}"/>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99" name="フローチャート: 判断 598">
          <a:extLst>
            <a:ext uri="{FF2B5EF4-FFF2-40B4-BE49-F238E27FC236}">
              <a16:creationId xmlns:a16="http://schemas.microsoft.com/office/drawing/2014/main" id="{6BE83345-3C26-4074-BDE8-D278E13876E9}"/>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ECB1C395-8E94-4C3B-87F9-5913DC2D877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15794E34-F44C-48A5-A524-BC23A7D5C2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CC818BE7-5AEA-4B9E-8B83-A2B7222144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24FF4426-4FE2-448B-8EFE-A7FAC64413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189A6BDB-9302-4863-B757-F817781C9A5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605" name="楕円 604">
          <a:extLst>
            <a:ext uri="{FF2B5EF4-FFF2-40B4-BE49-F238E27FC236}">
              <a16:creationId xmlns:a16="http://schemas.microsoft.com/office/drawing/2014/main" id="{0A30076C-648B-4016-B3CD-F38D5947E1CA}"/>
            </a:ext>
          </a:extLst>
        </xdr:cNvPr>
        <xdr:cNvSpPr/>
      </xdr:nvSpPr>
      <xdr:spPr>
        <a:xfrm>
          <a:off x="16268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62609</xdr:rowOff>
    </xdr:from>
    <xdr:ext cx="405111" cy="259045"/>
    <xdr:sp macro="" textlink="">
      <xdr:nvSpPr>
        <xdr:cNvPr id="606" name="【公民館】&#10;有形固定資産減価償却率該当値テキスト">
          <a:extLst>
            <a:ext uri="{FF2B5EF4-FFF2-40B4-BE49-F238E27FC236}">
              <a16:creationId xmlns:a16="http://schemas.microsoft.com/office/drawing/2014/main" id="{12EE70B4-C853-4F6D-9324-093BCA0453E0}"/>
            </a:ext>
          </a:extLst>
        </xdr:cNvPr>
        <xdr:cNvSpPr txBox="1"/>
      </xdr:nvSpPr>
      <xdr:spPr>
        <a:xfrm>
          <a:off x="16357600"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125565</xdr:rowOff>
    </xdr:from>
    <xdr:ext cx="405111" cy="259045"/>
    <xdr:sp macro="" textlink="">
      <xdr:nvSpPr>
        <xdr:cNvPr id="607" name="n_1aveValue【公民館】&#10;有形固定資産減価償却率">
          <a:extLst>
            <a:ext uri="{FF2B5EF4-FFF2-40B4-BE49-F238E27FC236}">
              <a16:creationId xmlns:a16="http://schemas.microsoft.com/office/drawing/2014/main" id="{E715B6AE-ED11-442C-B7A6-CC4D2063B6EC}"/>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608" name="n_2aveValue【公民館】&#10;有形固定資産減価償却率">
          <a:extLst>
            <a:ext uri="{FF2B5EF4-FFF2-40B4-BE49-F238E27FC236}">
              <a16:creationId xmlns:a16="http://schemas.microsoft.com/office/drawing/2014/main" id="{231CD45F-969E-4AD3-87FA-E36B805C8799}"/>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09" name="n_3aveValue【公民館】&#10;有形固定資産減価償却率">
          <a:extLst>
            <a:ext uri="{FF2B5EF4-FFF2-40B4-BE49-F238E27FC236}">
              <a16:creationId xmlns:a16="http://schemas.microsoft.com/office/drawing/2014/main" id="{1F23F3F3-5BDE-4767-BB43-34C878EE4AF1}"/>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a:extLst>
            <a:ext uri="{FF2B5EF4-FFF2-40B4-BE49-F238E27FC236}">
              <a16:creationId xmlns:a16="http://schemas.microsoft.com/office/drawing/2014/main" id="{2CA224B2-13BB-458E-B60E-8F778862FC8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a:extLst>
            <a:ext uri="{FF2B5EF4-FFF2-40B4-BE49-F238E27FC236}">
              <a16:creationId xmlns:a16="http://schemas.microsoft.com/office/drawing/2014/main" id="{B5BE8A17-592C-4417-8ADC-0313472D32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a:extLst>
            <a:ext uri="{FF2B5EF4-FFF2-40B4-BE49-F238E27FC236}">
              <a16:creationId xmlns:a16="http://schemas.microsoft.com/office/drawing/2014/main" id="{20E830FE-2228-4650-B151-9670DE3E3B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a:extLst>
            <a:ext uri="{FF2B5EF4-FFF2-40B4-BE49-F238E27FC236}">
              <a16:creationId xmlns:a16="http://schemas.microsoft.com/office/drawing/2014/main" id="{46A847FE-80CE-4267-8420-319B0E42DE9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a:extLst>
            <a:ext uri="{FF2B5EF4-FFF2-40B4-BE49-F238E27FC236}">
              <a16:creationId xmlns:a16="http://schemas.microsoft.com/office/drawing/2014/main" id="{4797D16B-DC1D-4AE0-AE47-5B1C7B7932C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a:extLst>
            <a:ext uri="{FF2B5EF4-FFF2-40B4-BE49-F238E27FC236}">
              <a16:creationId xmlns:a16="http://schemas.microsoft.com/office/drawing/2014/main" id="{AE7C0AD8-CBEA-4FBD-8884-7196BB81037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a:extLst>
            <a:ext uri="{FF2B5EF4-FFF2-40B4-BE49-F238E27FC236}">
              <a16:creationId xmlns:a16="http://schemas.microsoft.com/office/drawing/2014/main" id="{ED0CEA48-AD5A-4DF0-9BC3-D10F4AF644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a:extLst>
            <a:ext uri="{FF2B5EF4-FFF2-40B4-BE49-F238E27FC236}">
              <a16:creationId xmlns:a16="http://schemas.microsoft.com/office/drawing/2014/main" id="{FE6BBA6E-4786-40C2-A5A3-879BC22076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a:extLst>
            <a:ext uri="{FF2B5EF4-FFF2-40B4-BE49-F238E27FC236}">
              <a16:creationId xmlns:a16="http://schemas.microsoft.com/office/drawing/2014/main" id="{DB9D032B-9889-4539-8E8B-120E29213D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a:extLst>
            <a:ext uri="{FF2B5EF4-FFF2-40B4-BE49-F238E27FC236}">
              <a16:creationId xmlns:a16="http://schemas.microsoft.com/office/drawing/2014/main" id="{115AB746-D9FA-4FE1-8A7E-2695F9DE78C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0" name="直線コネクタ 619">
          <a:extLst>
            <a:ext uri="{FF2B5EF4-FFF2-40B4-BE49-F238E27FC236}">
              <a16:creationId xmlns:a16="http://schemas.microsoft.com/office/drawing/2014/main" id="{05A34C7D-AD22-4DFA-8A51-0127701C2A5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1" name="テキスト ボックス 620">
          <a:extLst>
            <a:ext uri="{FF2B5EF4-FFF2-40B4-BE49-F238E27FC236}">
              <a16:creationId xmlns:a16="http://schemas.microsoft.com/office/drawing/2014/main" id="{474F8769-8143-4C5D-8503-2958EFB0CE2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2" name="直線コネクタ 621">
          <a:extLst>
            <a:ext uri="{FF2B5EF4-FFF2-40B4-BE49-F238E27FC236}">
              <a16:creationId xmlns:a16="http://schemas.microsoft.com/office/drawing/2014/main" id="{36857F47-4D7C-458B-A21F-D12F21C669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3" name="テキスト ボックス 622">
          <a:extLst>
            <a:ext uri="{FF2B5EF4-FFF2-40B4-BE49-F238E27FC236}">
              <a16:creationId xmlns:a16="http://schemas.microsoft.com/office/drawing/2014/main" id="{AB72093D-19FE-45A0-92B2-702788ED13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4" name="直線コネクタ 623">
          <a:extLst>
            <a:ext uri="{FF2B5EF4-FFF2-40B4-BE49-F238E27FC236}">
              <a16:creationId xmlns:a16="http://schemas.microsoft.com/office/drawing/2014/main" id="{B26EC359-DACF-4377-8125-9949BB6CC7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25" name="テキスト ボックス 624">
          <a:extLst>
            <a:ext uri="{FF2B5EF4-FFF2-40B4-BE49-F238E27FC236}">
              <a16:creationId xmlns:a16="http://schemas.microsoft.com/office/drawing/2014/main" id="{EE56DA0E-50AF-457F-A4AE-49945DBA9EDC}"/>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6" name="直線コネクタ 625">
          <a:extLst>
            <a:ext uri="{FF2B5EF4-FFF2-40B4-BE49-F238E27FC236}">
              <a16:creationId xmlns:a16="http://schemas.microsoft.com/office/drawing/2014/main" id="{1CDD4DDF-E1EB-43EC-82F2-D79DFB84FFA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27" name="テキスト ボックス 626">
          <a:extLst>
            <a:ext uri="{FF2B5EF4-FFF2-40B4-BE49-F238E27FC236}">
              <a16:creationId xmlns:a16="http://schemas.microsoft.com/office/drawing/2014/main" id="{B11E8B87-0E86-4BFA-A761-AB8D2AAF1AB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8" name="直線コネクタ 627">
          <a:extLst>
            <a:ext uri="{FF2B5EF4-FFF2-40B4-BE49-F238E27FC236}">
              <a16:creationId xmlns:a16="http://schemas.microsoft.com/office/drawing/2014/main" id="{C753FCE6-BAC8-425F-90DB-B21D6115385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29" name="テキスト ボックス 628">
          <a:extLst>
            <a:ext uri="{FF2B5EF4-FFF2-40B4-BE49-F238E27FC236}">
              <a16:creationId xmlns:a16="http://schemas.microsoft.com/office/drawing/2014/main" id="{6DC890D9-E5FD-4340-8A3C-B1F47DB10ED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0" name="直線コネクタ 629">
          <a:extLst>
            <a:ext uri="{FF2B5EF4-FFF2-40B4-BE49-F238E27FC236}">
              <a16:creationId xmlns:a16="http://schemas.microsoft.com/office/drawing/2014/main" id="{45A3D009-9C2C-4102-B59E-C7AACFBB28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31" name="テキスト ボックス 630">
          <a:extLst>
            <a:ext uri="{FF2B5EF4-FFF2-40B4-BE49-F238E27FC236}">
              <a16:creationId xmlns:a16="http://schemas.microsoft.com/office/drawing/2014/main" id="{31C64882-29A0-46D1-9ABF-94E61E1AC3E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2" name="【公民館】&#10;一人当たり面積グラフ枠">
          <a:extLst>
            <a:ext uri="{FF2B5EF4-FFF2-40B4-BE49-F238E27FC236}">
              <a16:creationId xmlns:a16="http://schemas.microsoft.com/office/drawing/2014/main" id="{3FC98BA4-35E5-4591-B3CA-638FFB92DDD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33" name="直線コネクタ 632">
          <a:extLst>
            <a:ext uri="{FF2B5EF4-FFF2-40B4-BE49-F238E27FC236}">
              <a16:creationId xmlns:a16="http://schemas.microsoft.com/office/drawing/2014/main" id="{31C94F50-DE22-4DE1-A242-6479801D07A7}"/>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34" name="【公民館】&#10;一人当たり面積最小値テキスト">
          <a:extLst>
            <a:ext uri="{FF2B5EF4-FFF2-40B4-BE49-F238E27FC236}">
              <a16:creationId xmlns:a16="http://schemas.microsoft.com/office/drawing/2014/main" id="{C7620511-A458-483B-9580-88FAD33B2EFC}"/>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35" name="直線コネクタ 634">
          <a:extLst>
            <a:ext uri="{FF2B5EF4-FFF2-40B4-BE49-F238E27FC236}">
              <a16:creationId xmlns:a16="http://schemas.microsoft.com/office/drawing/2014/main" id="{E2713123-C427-4A44-9870-596F36A0658D}"/>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36" name="【公民館】&#10;一人当たり面積最大値テキスト">
          <a:extLst>
            <a:ext uri="{FF2B5EF4-FFF2-40B4-BE49-F238E27FC236}">
              <a16:creationId xmlns:a16="http://schemas.microsoft.com/office/drawing/2014/main" id="{A9D5CDA7-15F7-48EB-BAC8-0F3BB20E936D}"/>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37" name="直線コネクタ 636">
          <a:extLst>
            <a:ext uri="{FF2B5EF4-FFF2-40B4-BE49-F238E27FC236}">
              <a16:creationId xmlns:a16="http://schemas.microsoft.com/office/drawing/2014/main" id="{6BD139F9-DDE9-4AC7-A03E-8D2E4D1506CF}"/>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38" name="【公民館】&#10;一人当たり面積平均値テキスト">
          <a:extLst>
            <a:ext uri="{FF2B5EF4-FFF2-40B4-BE49-F238E27FC236}">
              <a16:creationId xmlns:a16="http://schemas.microsoft.com/office/drawing/2014/main" id="{61249726-CAC9-4F1D-B992-7CD628FA4D78}"/>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39" name="フローチャート: 判断 638">
          <a:extLst>
            <a:ext uri="{FF2B5EF4-FFF2-40B4-BE49-F238E27FC236}">
              <a16:creationId xmlns:a16="http://schemas.microsoft.com/office/drawing/2014/main" id="{74BE1B3A-97CC-483C-B9EC-447342F241AC}"/>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40" name="フローチャート: 判断 639">
          <a:extLst>
            <a:ext uri="{FF2B5EF4-FFF2-40B4-BE49-F238E27FC236}">
              <a16:creationId xmlns:a16="http://schemas.microsoft.com/office/drawing/2014/main" id="{E70AF976-B24A-4D7F-9BDE-944763A308E8}"/>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41" name="フローチャート: 判断 640">
          <a:extLst>
            <a:ext uri="{FF2B5EF4-FFF2-40B4-BE49-F238E27FC236}">
              <a16:creationId xmlns:a16="http://schemas.microsoft.com/office/drawing/2014/main" id="{CE1CCB52-CB83-4867-BE62-A431F3909A73}"/>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42" name="フローチャート: 判断 641">
          <a:extLst>
            <a:ext uri="{FF2B5EF4-FFF2-40B4-BE49-F238E27FC236}">
              <a16:creationId xmlns:a16="http://schemas.microsoft.com/office/drawing/2014/main" id="{DC13EF1A-73C8-49CF-915F-8134EA3B1532}"/>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FEF89EAC-7D99-492A-97FC-0F0D0E05432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2A2E2709-A778-4ABA-9EB2-42F0888DE94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DFAB6648-B389-4910-8BA4-03AF5A1729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9E3D1C37-808A-485A-AF3A-9294094850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259F8A92-FAED-46B0-B4B3-F722E5D29F5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6198</xdr:rowOff>
    </xdr:from>
    <xdr:to>
      <xdr:col>116</xdr:col>
      <xdr:colOff>114300</xdr:colOff>
      <xdr:row>107</xdr:row>
      <xdr:rowOff>107798</xdr:rowOff>
    </xdr:to>
    <xdr:sp macro="" textlink="">
      <xdr:nvSpPr>
        <xdr:cNvPr id="648" name="楕円 647">
          <a:extLst>
            <a:ext uri="{FF2B5EF4-FFF2-40B4-BE49-F238E27FC236}">
              <a16:creationId xmlns:a16="http://schemas.microsoft.com/office/drawing/2014/main" id="{3F9AB366-7485-43B8-8E3F-C1A41DA3290D}"/>
            </a:ext>
          </a:extLst>
        </xdr:cNvPr>
        <xdr:cNvSpPr/>
      </xdr:nvSpPr>
      <xdr:spPr>
        <a:xfrm>
          <a:off x="221107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29075</xdr:rowOff>
    </xdr:from>
    <xdr:ext cx="469744" cy="259045"/>
    <xdr:sp macro="" textlink="">
      <xdr:nvSpPr>
        <xdr:cNvPr id="649" name="【公民館】&#10;一人当たり面積該当値テキスト">
          <a:extLst>
            <a:ext uri="{FF2B5EF4-FFF2-40B4-BE49-F238E27FC236}">
              <a16:creationId xmlns:a16="http://schemas.microsoft.com/office/drawing/2014/main" id="{E9188883-5688-4705-A8E5-FA6C9C191EC6}"/>
            </a:ext>
          </a:extLst>
        </xdr:cNvPr>
        <xdr:cNvSpPr txBox="1"/>
      </xdr:nvSpPr>
      <xdr:spPr>
        <a:xfrm>
          <a:off x="22199600" y="1820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144136</xdr:rowOff>
    </xdr:from>
    <xdr:ext cx="469744" cy="259045"/>
    <xdr:sp macro="" textlink="">
      <xdr:nvSpPr>
        <xdr:cNvPr id="650" name="n_1aveValue【公民館】&#10;一人当たり面積">
          <a:extLst>
            <a:ext uri="{FF2B5EF4-FFF2-40B4-BE49-F238E27FC236}">
              <a16:creationId xmlns:a16="http://schemas.microsoft.com/office/drawing/2014/main" id="{089218B6-50E0-4E4B-87A8-7E1F2638B576}"/>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51" name="n_2aveValue【公民館】&#10;一人当たり面積">
          <a:extLst>
            <a:ext uri="{FF2B5EF4-FFF2-40B4-BE49-F238E27FC236}">
              <a16:creationId xmlns:a16="http://schemas.microsoft.com/office/drawing/2014/main" id="{8318D87F-3589-4719-B323-B7399A4713AA}"/>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652" name="n_3aveValue【公民館】&#10;一人当たり面積">
          <a:extLst>
            <a:ext uri="{FF2B5EF4-FFF2-40B4-BE49-F238E27FC236}">
              <a16:creationId xmlns:a16="http://schemas.microsoft.com/office/drawing/2014/main" id="{AB4846B1-093F-41DA-8277-07352853419C}"/>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8F483196-E881-4A87-93E2-B6582C8CDE3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1DD0019B-5763-40EE-9D0B-CCD5530FF3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D822F724-B917-4316-9FB3-B5354D9835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全ての施設において類似団体と比較して有形固定資産減価償却率が高い結果となっている。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類似団体と比較して特に高くなっている施設は保育所で、有形固定資産減価償却率は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令和元年度に個別施設計画を策定したところであり、同計画に基づいて保育所を中心に老朽化対策に取り組んでいく。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31BE23-3BF6-4D75-A728-280CD7DD89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949689-6934-4F3C-89E7-0EEF24519E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0C2926A-7FEF-4345-8B75-A1D849430A1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CE6040-12EF-4C4C-9F19-906E4C918F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9690BB-6F25-4824-A389-B4D20CE3829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936931-6ADD-4348-95DA-4DB625D29D5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3FE5B9-7DEB-46AB-A2BD-EF21DF614B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82A013-BFD7-4A8A-8EA2-411CF87286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95A9FB-6B63-4E5A-9466-AD500AF661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342256-5971-43DF-B42D-757126BACD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
550
43.43
1,416,174
1,360,545
32,288
600,058
872,559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27FF29-58AA-4094-BF88-794CBE0F88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6FFD2A-6A47-46CB-A3DE-075D90025C6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80053F-57FD-4E2F-9DA1-54BAD4E907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CAE9FE-B57A-40DE-96F9-3B80E2236E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3D545B0-44AE-4B58-8DDC-816A1BE197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79538EF-7DD6-471B-8AF1-003F7F44DF9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191FD0-1A9D-41C3-B008-48A1A267B4A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343743-2E17-4D43-AB72-D71E492D31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82664A-431B-4FD1-BA6F-E0C4AE0FD4F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94D0CE4-0BDB-419F-AC22-34FCDD7E10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EE5176-8886-4E35-AADF-5C377AAE3C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94248D-5F44-4FAD-9383-887A584CCC7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B29690-85D4-469C-AB88-8EE02D4C1F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6185808-4FB0-4D66-AAA2-D628E28A70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7F46DED-895D-4775-9743-ABB1DEE24C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73B302-3C89-4B51-90B8-C4CE3EFFB78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64F2F2D-0201-4EFD-A39B-8E6ABC5DC9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09E1DC-32C4-465A-AA41-841D3A77E8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3F9D9F-72C6-439B-8DDF-6939261F1BC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1DB4CA6-FF5C-4833-BC27-9C3539AEA2A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EFA4FE1-49CE-4C8C-99FD-A4AF1633FB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8498806-605D-4FE0-BE70-D01C2ECF2C4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51755C1-6670-4A8B-966B-33904338A25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3E788A1-DD6F-485D-A423-D4555BA9775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B70884C-E6D3-4EBB-88A6-1875C8E2998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D95D5B4-B540-406D-B4BB-D3F2854AF7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1EF5BC8-2325-4171-8E1E-88E221CD61B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9C34DDB-4788-47AE-B73F-3973C77CB6B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10FEE65-B7A4-477D-B703-93AAD41A02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2264494-91CC-49CE-A8CF-3090DD5AED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2554CA9-DB86-49AA-A61A-56CF81FBFC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8156076E-63FB-4BFA-867E-75336A8F290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50AAEC8E-3535-49DD-82D3-2D89C410B8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86677497-0724-48AA-B45C-6DDFE4EFC6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F9A9C34-1512-4AA0-B4BF-4C5A43FEC29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1BA2B68-53B4-4111-A62D-B39547FB203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290E98D-5A44-4337-B418-EA455BCDCF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9D14835-03D6-461C-A197-21B664E64F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F689F56-D49A-4C91-8C42-54B7E7BB480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05A1F6E-9A71-4ED1-B1CD-4DF2F57AD53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F906986-1922-4D9A-BF9A-215401119F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699037F8-5813-45A0-B4A3-7EC08A43250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B95B83C-B08F-4C17-98B2-124FBAA99B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B21952F8-C315-4722-BD2C-BABC5B70E1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ABE2CED7-27E1-481E-9B59-EB53412618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14EEFAFB-DEE0-452E-99B3-78E510B96A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680DB2DC-8B58-4FD5-85B9-45B7CF38D10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39FB299D-0CF4-4408-AAD2-78EBDAE0C11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FEDC8A95-9A12-4FEF-A403-E29A1D3EDCB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D5F8482A-0795-473C-BDCD-50DE26D29F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89C8C7D-7020-4037-8C98-524C2564A2E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15EC1491-AC7E-4FA6-B601-76962E06483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A34CC40A-78B6-46FC-A65F-7EE2412936A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314A50A6-3657-4D09-9209-23DFB3613E1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9C1C60F-114C-4AD8-9F8C-6F7C6DEA2E1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666B076F-0E55-42B5-988C-C6433D6C5F1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78307980-7C29-469F-AE85-D687BB17777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D5D9E9BE-77CD-4818-8B74-921F6930FCD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92C9F0C-7409-4B12-80F6-9DFD82787B4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23B1BB1E-AE39-4AF6-8BAD-D96A03CD1A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7F5E9067-FFEF-4EB1-AADC-C3F7FCF41763}"/>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D2EF2E52-3F64-4341-9FE2-94790ACBDAD3}"/>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238B6E87-CFA5-440D-AF06-DC8446992EB4}"/>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3F7226F4-1004-4177-9A12-0C42AE8732A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7ED72C3B-3BD8-4F5A-9FEE-E1B486DA460E}"/>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F1BBDD1-71B7-45A2-9C3E-07BB0688026D}"/>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FD58C176-736B-475D-85AE-370171EE09BB}"/>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FE6D9DB9-CCA2-42F6-BC68-6C4416A93E48}"/>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13B68497-A45F-40F8-B9EF-48A8AFAA5352}"/>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CD68F5A-733F-46A1-806F-BD58F0AB276A}"/>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508451CA-CA4C-4D4A-B5D8-F77F82C8EE53}"/>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38DD9816-EF23-4F01-AB83-849A7E7F7665}"/>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1F15629B-EACF-4E52-91B1-D7608C1003E9}"/>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1144DA0-F21B-4AF5-8547-EF08A5AE8E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519937C-9363-4FFD-A250-C312079301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6C42BCF-6E5B-487B-B20D-C25C8A3379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49A5D98-E51B-4A07-ACCD-8E49BE361DF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BE2E6F2-308A-4F02-8EC0-798D3CA6DB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133985</xdr:rowOff>
    </xdr:from>
    <xdr:to>
      <xdr:col>15</xdr:col>
      <xdr:colOff>101600</xdr:colOff>
      <xdr:row>60</xdr:row>
      <xdr:rowOff>64135</xdr:rowOff>
    </xdr:to>
    <xdr:sp macro="" textlink="">
      <xdr:nvSpPr>
        <xdr:cNvPr id="90" name="楕円 89">
          <a:extLst>
            <a:ext uri="{FF2B5EF4-FFF2-40B4-BE49-F238E27FC236}">
              <a16:creationId xmlns:a16="http://schemas.microsoft.com/office/drawing/2014/main" id="{07606641-E82F-4DDE-AD1E-9EA81E57440F}"/>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55262</xdr:rowOff>
    </xdr:from>
    <xdr:ext cx="405111" cy="259045"/>
    <xdr:sp macro="" textlink="">
      <xdr:nvSpPr>
        <xdr:cNvPr id="91" name="n_2mainValue【体育館・プール】&#10;有形固定資産減価償却率">
          <a:extLst>
            <a:ext uri="{FF2B5EF4-FFF2-40B4-BE49-F238E27FC236}">
              <a16:creationId xmlns:a16="http://schemas.microsoft.com/office/drawing/2014/main" id="{1694D0DA-A38B-4D51-8A2C-2BC48850C6A8}"/>
            </a:ext>
          </a:extLst>
        </xdr:cNvPr>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1CC96DD6-9224-47DD-B69F-3596DEE3A3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671ED453-844E-4C87-9702-6C215E23E54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6F4B3B9B-49BF-4BDF-B730-2C9D5EC9D2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1A514AC7-F1F7-49A0-AD2D-2AA0D4FFA8B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0520404A-B5AC-4CF3-938A-194D0AE5D0C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1C116D65-C479-4741-9422-4F648F1F5A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2F807ED5-2C5F-4961-B54A-AE67BA717D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5A5E679A-4F44-46F4-8C98-426C9E33DA5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5A02C810-CEF8-4CAE-8C30-4CCF80E5093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15B7EE38-1D2B-42A4-BF6C-2CC226CE6E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3A04798E-FE17-4B03-80CC-5E900E0E0F5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9CEBB092-103A-4EEA-B8C4-6F0E86CC2505}"/>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1285A0CF-4B15-4BE3-AA50-FFE5BAAC86C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96EC011B-B0D2-4525-B590-FE21D7BC715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E63D45C1-587A-4E98-9A8F-9A19D789825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1522BAFD-4B34-402F-A34F-D3465F11642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9F6C2F2D-47DE-42D3-B2E2-7D318591D1B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BB869C88-DE58-47A7-8A44-DA887D246C7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4BB50EE6-8A7B-4261-B77E-14E50EBF2EB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3F0EDCD4-2F38-4B84-BCA6-D9551BD9A20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3EED2775-441B-402C-BE9E-2F9B339513F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3" name="テキスト ボックス 112">
          <a:extLst>
            <a:ext uri="{FF2B5EF4-FFF2-40B4-BE49-F238E27FC236}">
              <a16:creationId xmlns:a16="http://schemas.microsoft.com/office/drawing/2014/main" id="{34F36212-40CC-424A-8D56-D3B030BF121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8CBC4543-8062-437B-91D5-CA19361BD5E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5" name="テキスト ボックス 114">
          <a:extLst>
            <a:ext uri="{FF2B5EF4-FFF2-40B4-BE49-F238E27FC236}">
              <a16:creationId xmlns:a16="http://schemas.microsoft.com/office/drawing/2014/main" id="{377ABA9A-A8A0-4841-80E6-45136A54ABB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4B9AA37B-11A5-4F62-B0DB-364B01E0C20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17" name="直線コネクタ 116">
          <a:extLst>
            <a:ext uri="{FF2B5EF4-FFF2-40B4-BE49-F238E27FC236}">
              <a16:creationId xmlns:a16="http://schemas.microsoft.com/office/drawing/2014/main" id="{CE3C72DC-6B40-4B0C-B7D5-CC0329901287}"/>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18" name="【体育館・プール】&#10;一人当たり面積最小値テキスト">
          <a:extLst>
            <a:ext uri="{FF2B5EF4-FFF2-40B4-BE49-F238E27FC236}">
              <a16:creationId xmlns:a16="http://schemas.microsoft.com/office/drawing/2014/main" id="{38823E96-5C29-411D-B56F-C49673016743}"/>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19" name="直線コネクタ 118">
          <a:extLst>
            <a:ext uri="{FF2B5EF4-FFF2-40B4-BE49-F238E27FC236}">
              <a16:creationId xmlns:a16="http://schemas.microsoft.com/office/drawing/2014/main" id="{405F2A0E-0D08-4F18-8D22-F567B8981082}"/>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0" name="【体育館・プール】&#10;一人当たり面積最大値テキスト">
          <a:extLst>
            <a:ext uri="{FF2B5EF4-FFF2-40B4-BE49-F238E27FC236}">
              <a16:creationId xmlns:a16="http://schemas.microsoft.com/office/drawing/2014/main" id="{AB31DB58-16D2-4CDD-8C73-CC743F25D3B7}"/>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1" name="直線コネクタ 120">
          <a:extLst>
            <a:ext uri="{FF2B5EF4-FFF2-40B4-BE49-F238E27FC236}">
              <a16:creationId xmlns:a16="http://schemas.microsoft.com/office/drawing/2014/main" id="{335A92C4-6CB7-42BD-B5C4-5FCB459E2698}"/>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22" name="【体育館・プール】&#10;一人当たり面積平均値テキスト">
          <a:extLst>
            <a:ext uri="{FF2B5EF4-FFF2-40B4-BE49-F238E27FC236}">
              <a16:creationId xmlns:a16="http://schemas.microsoft.com/office/drawing/2014/main" id="{BC5D1DC4-7A01-4C09-A5EA-DD31B0E0E64E}"/>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3" name="フローチャート: 判断 122">
          <a:extLst>
            <a:ext uri="{FF2B5EF4-FFF2-40B4-BE49-F238E27FC236}">
              <a16:creationId xmlns:a16="http://schemas.microsoft.com/office/drawing/2014/main" id="{956E1064-1B10-4F2E-9C3C-36AFEE35A8CC}"/>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24" name="フローチャート: 判断 123">
          <a:extLst>
            <a:ext uri="{FF2B5EF4-FFF2-40B4-BE49-F238E27FC236}">
              <a16:creationId xmlns:a16="http://schemas.microsoft.com/office/drawing/2014/main" id="{CDAC7A07-BA5F-4129-B923-5617511BFC01}"/>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25" name="n_1aveValue【体育館・プール】&#10;一人当たり面積">
          <a:extLst>
            <a:ext uri="{FF2B5EF4-FFF2-40B4-BE49-F238E27FC236}">
              <a16:creationId xmlns:a16="http://schemas.microsoft.com/office/drawing/2014/main" id="{6E98A4FE-B9AC-4432-B58B-4B5EA6D155DC}"/>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26" name="フローチャート: 判断 125">
          <a:extLst>
            <a:ext uri="{FF2B5EF4-FFF2-40B4-BE49-F238E27FC236}">
              <a16:creationId xmlns:a16="http://schemas.microsoft.com/office/drawing/2014/main" id="{4E3868B8-EEB2-4E9D-81D6-A7281CF64F01}"/>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27" name="n_2aveValue【体育館・プール】&#10;一人当たり面積">
          <a:extLst>
            <a:ext uri="{FF2B5EF4-FFF2-40B4-BE49-F238E27FC236}">
              <a16:creationId xmlns:a16="http://schemas.microsoft.com/office/drawing/2014/main" id="{34091178-BE15-4BD8-A63D-639A25382402}"/>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28" name="フローチャート: 判断 127">
          <a:extLst>
            <a:ext uri="{FF2B5EF4-FFF2-40B4-BE49-F238E27FC236}">
              <a16:creationId xmlns:a16="http://schemas.microsoft.com/office/drawing/2014/main" id="{F8CA9245-B485-42D9-99CA-BB53B6ECA917}"/>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29" name="n_3aveValue【体育館・プール】&#10;一人当たり面積">
          <a:extLst>
            <a:ext uri="{FF2B5EF4-FFF2-40B4-BE49-F238E27FC236}">
              <a16:creationId xmlns:a16="http://schemas.microsoft.com/office/drawing/2014/main" id="{5E33E5CB-EEE8-449F-A7D6-96CB784ACE67}"/>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E335BA7C-7DFA-4C19-81FF-5AF2EA7227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EB3622AF-992C-4EEE-AA6E-644ACD2B22A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59E93F3A-03B1-425F-A1C5-5744BC3C36A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DAE18F08-6044-4AA3-ABE9-3C1FD5DBBC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CB47C42D-ABAA-4D22-A264-60932195FC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72481</xdr:rowOff>
    </xdr:from>
    <xdr:to>
      <xdr:col>46</xdr:col>
      <xdr:colOff>38100</xdr:colOff>
      <xdr:row>62</xdr:row>
      <xdr:rowOff>2631</xdr:rowOff>
    </xdr:to>
    <xdr:sp macro="" textlink="">
      <xdr:nvSpPr>
        <xdr:cNvPr id="135" name="楕円 134">
          <a:extLst>
            <a:ext uri="{FF2B5EF4-FFF2-40B4-BE49-F238E27FC236}">
              <a16:creationId xmlns:a16="http://schemas.microsoft.com/office/drawing/2014/main" id="{146E2E79-EF91-4A84-AEAE-077009C0F381}"/>
            </a:ext>
          </a:extLst>
        </xdr:cNvPr>
        <xdr:cNvSpPr/>
      </xdr:nvSpPr>
      <xdr:spPr>
        <a:xfrm>
          <a:off x="8699500" y="105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19158</xdr:rowOff>
    </xdr:from>
    <xdr:ext cx="469744" cy="259045"/>
    <xdr:sp macro="" textlink="">
      <xdr:nvSpPr>
        <xdr:cNvPr id="136" name="n_2mainValue【体育館・プール】&#10;一人当たり面積">
          <a:extLst>
            <a:ext uri="{FF2B5EF4-FFF2-40B4-BE49-F238E27FC236}">
              <a16:creationId xmlns:a16="http://schemas.microsoft.com/office/drawing/2014/main" id="{6D3AACAE-6218-4F0D-9321-813047F62051}"/>
            </a:ext>
          </a:extLst>
        </xdr:cNvPr>
        <xdr:cNvSpPr txBox="1"/>
      </xdr:nvSpPr>
      <xdr:spPr>
        <a:xfrm>
          <a:off x="8515427" y="1030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FCFB9EA3-5641-4C64-8BA2-10886BAAB49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061C6803-C624-4F9E-AD02-1A0272765F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0194039C-EDA6-49BE-A1B9-090D63FF69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BA755A11-C81C-4548-A088-35EA8A87C7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15FE4FCF-D3EF-4F25-9209-A5F87311D87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F60C050C-0616-4DB1-B665-0E8FC34571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D0CA809E-2E63-433E-B0FF-56FB20C6BA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C84CCCC4-0222-451E-9A01-F796FA9750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C642B4C9-C31F-4756-8B79-297FFF863D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8E81B95B-C8BB-417C-AA68-6A3928D1870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a16="http://schemas.microsoft.com/office/drawing/2014/main" id="{5C8E1551-A2BC-4D51-B06C-96118365252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a16="http://schemas.microsoft.com/office/drawing/2014/main" id="{64D1C2E8-4C69-4424-A8A3-009A0963EA5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a16="http://schemas.microsoft.com/office/drawing/2014/main" id="{24B54DA9-FCA9-4497-B018-3AE171188D1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a16="http://schemas.microsoft.com/office/drawing/2014/main" id="{58E82BA5-389E-43A6-A2B4-A66593EEF92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a16="http://schemas.microsoft.com/office/drawing/2014/main" id="{35A6473E-8E30-401A-AD0E-5D0F41DDE64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a16="http://schemas.microsoft.com/office/drawing/2014/main" id="{9F6DDCA1-08F0-4E13-8C73-58A3D801008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a16="http://schemas.microsoft.com/office/drawing/2014/main" id="{DB8DEFC0-F02F-4708-B02A-4A32A0B25C7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a16="http://schemas.microsoft.com/office/drawing/2014/main" id="{25B82721-FB59-47A3-AB17-374B04DBFC8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a16="http://schemas.microsoft.com/office/drawing/2014/main" id="{00E4700D-5553-49B2-9471-60C7FEBD5E1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a16="http://schemas.microsoft.com/office/drawing/2014/main" id="{333FB0B6-C85F-4F0B-9A1C-FD36E94F8B6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a16="http://schemas.microsoft.com/office/drawing/2014/main" id="{DCA3A433-44A1-4B27-A8ED-9205ABD8B7D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id="{304B009A-5E8E-4CFC-90EC-53C14CF4AC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id="{97883935-1C87-466F-B704-1853190A209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a:extLst>
            <a:ext uri="{FF2B5EF4-FFF2-40B4-BE49-F238E27FC236}">
              <a16:creationId xmlns:a16="http://schemas.microsoft.com/office/drawing/2014/main" id="{8417E20E-9E34-4EE4-A6F1-EBCF49D7D9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61" name="直線コネクタ 160">
          <a:extLst>
            <a:ext uri="{FF2B5EF4-FFF2-40B4-BE49-F238E27FC236}">
              <a16:creationId xmlns:a16="http://schemas.microsoft.com/office/drawing/2014/main" id="{AF064A6B-FE6E-4923-AF54-E32AE57F552A}"/>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62" name="【福祉施設】&#10;有形固定資産減価償却率最小値テキスト">
          <a:extLst>
            <a:ext uri="{FF2B5EF4-FFF2-40B4-BE49-F238E27FC236}">
              <a16:creationId xmlns:a16="http://schemas.microsoft.com/office/drawing/2014/main" id="{7B4C7AC9-0696-4A8B-A7F6-0CE4D6101228}"/>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63" name="直線コネクタ 162">
          <a:extLst>
            <a:ext uri="{FF2B5EF4-FFF2-40B4-BE49-F238E27FC236}">
              <a16:creationId xmlns:a16="http://schemas.microsoft.com/office/drawing/2014/main" id="{70F01FEE-AF49-4669-A27F-ABB4FB4CC6A8}"/>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a:extLst>
            <a:ext uri="{FF2B5EF4-FFF2-40B4-BE49-F238E27FC236}">
              <a16:creationId xmlns:a16="http://schemas.microsoft.com/office/drawing/2014/main" id="{5A431806-82CA-46AF-A522-41FE99C6E768}"/>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a16="http://schemas.microsoft.com/office/drawing/2014/main" id="{CDDD69D1-9DCC-452F-9C01-3F92DE48B16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66" name="【福祉施設】&#10;有形固定資産減価償却率平均値テキスト">
          <a:extLst>
            <a:ext uri="{FF2B5EF4-FFF2-40B4-BE49-F238E27FC236}">
              <a16:creationId xmlns:a16="http://schemas.microsoft.com/office/drawing/2014/main" id="{ADF63696-5081-4EFA-AD13-1A94ECC2A30C}"/>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67" name="フローチャート: 判断 166">
          <a:extLst>
            <a:ext uri="{FF2B5EF4-FFF2-40B4-BE49-F238E27FC236}">
              <a16:creationId xmlns:a16="http://schemas.microsoft.com/office/drawing/2014/main" id="{7B0EFF52-3EB6-41F3-AB0C-F2DE39E1B6F7}"/>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68" name="フローチャート: 判断 167">
          <a:extLst>
            <a:ext uri="{FF2B5EF4-FFF2-40B4-BE49-F238E27FC236}">
              <a16:creationId xmlns:a16="http://schemas.microsoft.com/office/drawing/2014/main" id="{6DA9D0F8-0754-4F01-A08D-5D7B74728B3F}"/>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69" name="n_1aveValue【福祉施設】&#10;有形固定資産減価償却率">
          <a:extLst>
            <a:ext uri="{FF2B5EF4-FFF2-40B4-BE49-F238E27FC236}">
              <a16:creationId xmlns:a16="http://schemas.microsoft.com/office/drawing/2014/main" id="{B4BA9156-5FAC-4D8F-A3E2-F5417761149D}"/>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70" name="フローチャート: 判断 169">
          <a:extLst>
            <a:ext uri="{FF2B5EF4-FFF2-40B4-BE49-F238E27FC236}">
              <a16:creationId xmlns:a16="http://schemas.microsoft.com/office/drawing/2014/main" id="{7186485A-3625-4E73-9490-AB84D1E7FF9A}"/>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71" name="n_2aveValue【福祉施設】&#10;有形固定資産減価償却率">
          <a:extLst>
            <a:ext uri="{FF2B5EF4-FFF2-40B4-BE49-F238E27FC236}">
              <a16:creationId xmlns:a16="http://schemas.microsoft.com/office/drawing/2014/main" id="{C6D1BDE3-ACBC-4ABE-8E20-A6EF0E7C215E}"/>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72" name="フローチャート: 判断 171">
          <a:extLst>
            <a:ext uri="{FF2B5EF4-FFF2-40B4-BE49-F238E27FC236}">
              <a16:creationId xmlns:a16="http://schemas.microsoft.com/office/drawing/2014/main" id="{3258B427-6F8F-4E74-8957-DA7D72B94A1C}"/>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73" name="n_3aveValue【福祉施設】&#10;有形固定資産減価償却率">
          <a:extLst>
            <a:ext uri="{FF2B5EF4-FFF2-40B4-BE49-F238E27FC236}">
              <a16:creationId xmlns:a16="http://schemas.microsoft.com/office/drawing/2014/main" id="{9988D5BE-75AD-499D-ADD5-EF8CFB303717}"/>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1226285E-AFE2-41C2-ACD9-4C1F19044E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A075A11B-DB55-405C-A248-BAFE3CEEF2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3F5BF678-8328-4B17-9C76-04D5AD9C9B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2BA0C3CC-58CD-48B4-A2D5-95DF7FF5CF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9F5A2E06-9EC8-49CB-948A-DB1A1B2CE5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38736</xdr:rowOff>
    </xdr:from>
    <xdr:to>
      <xdr:col>24</xdr:col>
      <xdr:colOff>114300</xdr:colOff>
      <xdr:row>81</xdr:row>
      <xdr:rowOff>140336</xdr:rowOff>
    </xdr:to>
    <xdr:sp macro="" textlink="">
      <xdr:nvSpPr>
        <xdr:cNvPr id="179" name="楕円 178">
          <a:extLst>
            <a:ext uri="{FF2B5EF4-FFF2-40B4-BE49-F238E27FC236}">
              <a16:creationId xmlns:a16="http://schemas.microsoft.com/office/drawing/2014/main" id="{5718B6D9-9309-47A3-AAD9-E980CBBB537D}"/>
            </a:ext>
          </a:extLst>
        </xdr:cNvPr>
        <xdr:cNvSpPr/>
      </xdr:nvSpPr>
      <xdr:spPr>
        <a:xfrm>
          <a:off x="45847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61613</xdr:rowOff>
    </xdr:from>
    <xdr:ext cx="405111" cy="259045"/>
    <xdr:sp macro="" textlink="">
      <xdr:nvSpPr>
        <xdr:cNvPr id="180" name="【福祉施設】&#10;有形固定資産減価償却率該当値テキスト">
          <a:extLst>
            <a:ext uri="{FF2B5EF4-FFF2-40B4-BE49-F238E27FC236}">
              <a16:creationId xmlns:a16="http://schemas.microsoft.com/office/drawing/2014/main" id="{9D0F268B-5C8E-41DF-BD33-8E7771F37BCE}"/>
            </a:ext>
          </a:extLst>
        </xdr:cNvPr>
        <xdr:cNvSpPr txBox="1"/>
      </xdr:nvSpPr>
      <xdr:spPr>
        <a:xfrm>
          <a:off x="4673600"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181" name="楕円 180">
          <a:extLst>
            <a:ext uri="{FF2B5EF4-FFF2-40B4-BE49-F238E27FC236}">
              <a16:creationId xmlns:a16="http://schemas.microsoft.com/office/drawing/2014/main" id="{7A387A97-3E4C-4003-8A89-EA6BB13CDA68}"/>
            </a:ext>
          </a:extLst>
        </xdr:cNvPr>
        <xdr:cNvSpPr/>
      </xdr:nvSpPr>
      <xdr:spPr>
        <a:xfrm>
          <a:off x="3746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89536</xdr:rowOff>
    </xdr:from>
    <xdr:to>
      <xdr:col>24</xdr:col>
      <xdr:colOff>63500</xdr:colOff>
      <xdr:row>81</xdr:row>
      <xdr:rowOff>160020</xdr:rowOff>
    </xdr:to>
    <xdr:cxnSp macro="">
      <xdr:nvCxnSpPr>
        <xdr:cNvPr id="182" name="直線コネクタ 181">
          <a:extLst>
            <a:ext uri="{FF2B5EF4-FFF2-40B4-BE49-F238E27FC236}">
              <a16:creationId xmlns:a16="http://schemas.microsoft.com/office/drawing/2014/main" id="{568F3504-05BD-462F-9CCB-17EC0DD7F8EB}"/>
            </a:ext>
          </a:extLst>
        </xdr:cNvPr>
        <xdr:cNvCxnSpPr/>
      </xdr:nvCxnSpPr>
      <xdr:spPr>
        <a:xfrm flipV="1">
          <a:off x="3797300" y="13976986"/>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183" name="楕円 182">
          <a:extLst>
            <a:ext uri="{FF2B5EF4-FFF2-40B4-BE49-F238E27FC236}">
              <a16:creationId xmlns:a16="http://schemas.microsoft.com/office/drawing/2014/main" id="{F74D0E0B-C310-4C01-AF37-19EE0E9A33CB}"/>
            </a:ext>
          </a:extLst>
        </xdr:cNvPr>
        <xdr:cNvSpPr/>
      </xdr:nvSpPr>
      <xdr:spPr>
        <a:xfrm>
          <a:off x="2857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121920</xdr:rowOff>
    </xdr:to>
    <xdr:cxnSp macro="">
      <xdr:nvCxnSpPr>
        <xdr:cNvPr id="184" name="直線コネクタ 183">
          <a:extLst>
            <a:ext uri="{FF2B5EF4-FFF2-40B4-BE49-F238E27FC236}">
              <a16:creationId xmlns:a16="http://schemas.microsoft.com/office/drawing/2014/main" id="{4A67011C-7C2B-4D1B-917E-C45BA285CA76}"/>
            </a:ext>
          </a:extLst>
        </xdr:cNvPr>
        <xdr:cNvCxnSpPr/>
      </xdr:nvCxnSpPr>
      <xdr:spPr>
        <a:xfrm flipV="1">
          <a:off x="2908300" y="140474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185" name="n_1mainValue【福祉施設】&#10;有形固定資産減価償却率">
          <a:extLst>
            <a:ext uri="{FF2B5EF4-FFF2-40B4-BE49-F238E27FC236}">
              <a16:creationId xmlns:a16="http://schemas.microsoft.com/office/drawing/2014/main" id="{2749EA41-863A-48FF-A6DF-140991648CEA}"/>
            </a:ext>
          </a:extLst>
        </xdr:cNvPr>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17797</xdr:rowOff>
    </xdr:from>
    <xdr:ext cx="405111" cy="259045"/>
    <xdr:sp macro="" textlink="">
      <xdr:nvSpPr>
        <xdr:cNvPr id="186" name="n_2mainValue【福祉施設】&#10;有形固定資産減価償却率">
          <a:extLst>
            <a:ext uri="{FF2B5EF4-FFF2-40B4-BE49-F238E27FC236}">
              <a16:creationId xmlns:a16="http://schemas.microsoft.com/office/drawing/2014/main" id="{589E0ADD-AD73-4A3C-9510-A31DF386CC44}"/>
            </a:ext>
          </a:extLst>
        </xdr:cNvPr>
        <xdr:cNvSpPr txBox="1"/>
      </xdr:nvSpPr>
      <xdr:spPr>
        <a:xfrm>
          <a:off x="2705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a:extLst>
            <a:ext uri="{FF2B5EF4-FFF2-40B4-BE49-F238E27FC236}">
              <a16:creationId xmlns:a16="http://schemas.microsoft.com/office/drawing/2014/main" id="{68A631C3-6940-475E-B3E4-98861233BC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a:extLst>
            <a:ext uri="{FF2B5EF4-FFF2-40B4-BE49-F238E27FC236}">
              <a16:creationId xmlns:a16="http://schemas.microsoft.com/office/drawing/2014/main" id="{9959B50E-688F-450C-8005-B5857A7406C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a:extLst>
            <a:ext uri="{FF2B5EF4-FFF2-40B4-BE49-F238E27FC236}">
              <a16:creationId xmlns:a16="http://schemas.microsoft.com/office/drawing/2014/main" id="{515EC1AE-8BC2-43B0-B5DD-09101814710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a:extLst>
            <a:ext uri="{FF2B5EF4-FFF2-40B4-BE49-F238E27FC236}">
              <a16:creationId xmlns:a16="http://schemas.microsoft.com/office/drawing/2014/main" id="{B0A349FF-61E8-4C0C-A653-964D422DD7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a:extLst>
            <a:ext uri="{FF2B5EF4-FFF2-40B4-BE49-F238E27FC236}">
              <a16:creationId xmlns:a16="http://schemas.microsoft.com/office/drawing/2014/main" id="{56E4CE6C-11EB-4432-813A-6E05464922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a:extLst>
            <a:ext uri="{FF2B5EF4-FFF2-40B4-BE49-F238E27FC236}">
              <a16:creationId xmlns:a16="http://schemas.microsoft.com/office/drawing/2014/main" id="{34A083A9-1528-42DB-A3A9-5308977BFE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a:extLst>
            <a:ext uri="{FF2B5EF4-FFF2-40B4-BE49-F238E27FC236}">
              <a16:creationId xmlns:a16="http://schemas.microsoft.com/office/drawing/2014/main" id="{BF34E1C6-3687-43A8-90F6-33CC486DB6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a:extLst>
            <a:ext uri="{FF2B5EF4-FFF2-40B4-BE49-F238E27FC236}">
              <a16:creationId xmlns:a16="http://schemas.microsoft.com/office/drawing/2014/main" id="{9744DAC5-98C6-458C-8C8F-7CBC46BBB3C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a:extLst>
            <a:ext uri="{FF2B5EF4-FFF2-40B4-BE49-F238E27FC236}">
              <a16:creationId xmlns:a16="http://schemas.microsoft.com/office/drawing/2014/main" id="{A5600BE0-1AA7-4F61-8321-923B6CBC491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a:extLst>
            <a:ext uri="{FF2B5EF4-FFF2-40B4-BE49-F238E27FC236}">
              <a16:creationId xmlns:a16="http://schemas.microsoft.com/office/drawing/2014/main" id="{CB9DD333-CAE6-4486-AFCC-53E53F7388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7" name="直線コネクタ 196">
          <a:extLst>
            <a:ext uri="{FF2B5EF4-FFF2-40B4-BE49-F238E27FC236}">
              <a16:creationId xmlns:a16="http://schemas.microsoft.com/office/drawing/2014/main" id="{2A617B94-3EFC-41A3-BDFA-BB34EEF2894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8" name="テキスト ボックス 197">
          <a:extLst>
            <a:ext uri="{FF2B5EF4-FFF2-40B4-BE49-F238E27FC236}">
              <a16:creationId xmlns:a16="http://schemas.microsoft.com/office/drawing/2014/main" id="{30D90E9E-1DAE-4DBF-BBB4-3C293C5545A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9" name="直線コネクタ 198">
          <a:extLst>
            <a:ext uri="{FF2B5EF4-FFF2-40B4-BE49-F238E27FC236}">
              <a16:creationId xmlns:a16="http://schemas.microsoft.com/office/drawing/2014/main" id="{12AD9BC0-FECF-4603-8802-44A2C2B01FE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0" name="テキスト ボックス 199">
          <a:extLst>
            <a:ext uri="{FF2B5EF4-FFF2-40B4-BE49-F238E27FC236}">
              <a16:creationId xmlns:a16="http://schemas.microsoft.com/office/drawing/2014/main" id="{2B225D96-F8B8-40B4-9044-528BD8B048E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1" name="直線コネクタ 200">
          <a:extLst>
            <a:ext uri="{FF2B5EF4-FFF2-40B4-BE49-F238E27FC236}">
              <a16:creationId xmlns:a16="http://schemas.microsoft.com/office/drawing/2014/main" id="{57E578B0-4EEA-4901-B2E5-7B78D32118F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2" name="テキスト ボックス 201">
          <a:extLst>
            <a:ext uri="{FF2B5EF4-FFF2-40B4-BE49-F238E27FC236}">
              <a16:creationId xmlns:a16="http://schemas.microsoft.com/office/drawing/2014/main" id="{28E3B919-1B7E-47BC-AABE-DC471A00CF4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3" name="直線コネクタ 202">
          <a:extLst>
            <a:ext uri="{FF2B5EF4-FFF2-40B4-BE49-F238E27FC236}">
              <a16:creationId xmlns:a16="http://schemas.microsoft.com/office/drawing/2014/main" id="{5D8142C3-D199-4F8E-8CD7-42A177E722B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4" name="テキスト ボックス 203">
          <a:extLst>
            <a:ext uri="{FF2B5EF4-FFF2-40B4-BE49-F238E27FC236}">
              <a16:creationId xmlns:a16="http://schemas.microsoft.com/office/drawing/2014/main" id="{684A2C5C-5F4E-47C6-8F7A-239D5E64BD2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5" name="直線コネクタ 204">
          <a:extLst>
            <a:ext uri="{FF2B5EF4-FFF2-40B4-BE49-F238E27FC236}">
              <a16:creationId xmlns:a16="http://schemas.microsoft.com/office/drawing/2014/main" id="{6FBC5C28-4D37-4B00-9845-F8CD5D50C34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6" name="テキスト ボックス 205">
          <a:extLst>
            <a:ext uri="{FF2B5EF4-FFF2-40B4-BE49-F238E27FC236}">
              <a16:creationId xmlns:a16="http://schemas.microsoft.com/office/drawing/2014/main" id="{CBD0D3BA-ED6A-4461-A30E-CB1DB0F4F76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7" name="直線コネクタ 206">
          <a:extLst>
            <a:ext uri="{FF2B5EF4-FFF2-40B4-BE49-F238E27FC236}">
              <a16:creationId xmlns:a16="http://schemas.microsoft.com/office/drawing/2014/main" id="{856DA009-93F7-4353-9D7E-CB6025359F7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8" name="テキスト ボックス 207">
          <a:extLst>
            <a:ext uri="{FF2B5EF4-FFF2-40B4-BE49-F238E27FC236}">
              <a16:creationId xmlns:a16="http://schemas.microsoft.com/office/drawing/2014/main" id="{077C3E03-D9BF-4D9D-8140-D581126A25A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a:extLst>
            <a:ext uri="{FF2B5EF4-FFF2-40B4-BE49-F238E27FC236}">
              <a16:creationId xmlns:a16="http://schemas.microsoft.com/office/drawing/2014/main" id="{1E659CA8-4DAD-4A88-84E8-94F8AD5AC0C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5836D395-7663-4F45-A4B4-A050678A4F4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a:extLst>
            <a:ext uri="{FF2B5EF4-FFF2-40B4-BE49-F238E27FC236}">
              <a16:creationId xmlns:a16="http://schemas.microsoft.com/office/drawing/2014/main" id="{E1374570-B158-4F1C-9F53-0D003EB657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12" name="直線コネクタ 211">
          <a:extLst>
            <a:ext uri="{FF2B5EF4-FFF2-40B4-BE49-F238E27FC236}">
              <a16:creationId xmlns:a16="http://schemas.microsoft.com/office/drawing/2014/main" id="{BD53434B-C73D-469F-BAC1-61659F572ACC}"/>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13" name="【福祉施設】&#10;一人当たり面積最小値テキスト">
          <a:extLst>
            <a:ext uri="{FF2B5EF4-FFF2-40B4-BE49-F238E27FC236}">
              <a16:creationId xmlns:a16="http://schemas.microsoft.com/office/drawing/2014/main" id="{FDB341DA-2EDB-4135-B9BE-34BFF2C6A91C}"/>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14" name="直線コネクタ 213">
          <a:extLst>
            <a:ext uri="{FF2B5EF4-FFF2-40B4-BE49-F238E27FC236}">
              <a16:creationId xmlns:a16="http://schemas.microsoft.com/office/drawing/2014/main" id="{8B65768E-0CB3-4347-BD38-CAC06BF09A14}"/>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15" name="【福祉施設】&#10;一人当たり面積最大値テキスト">
          <a:extLst>
            <a:ext uri="{FF2B5EF4-FFF2-40B4-BE49-F238E27FC236}">
              <a16:creationId xmlns:a16="http://schemas.microsoft.com/office/drawing/2014/main" id="{40C9F1BB-2DE3-48BC-AEF6-B6D894AD320A}"/>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16" name="直線コネクタ 215">
          <a:extLst>
            <a:ext uri="{FF2B5EF4-FFF2-40B4-BE49-F238E27FC236}">
              <a16:creationId xmlns:a16="http://schemas.microsoft.com/office/drawing/2014/main" id="{922BCF46-3F29-4412-8135-B8B1009BBF46}"/>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17" name="【福祉施設】&#10;一人当たり面積平均値テキスト">
          <a:extLst>
            <a:ext uri="{FF2B5EF4-FFF2-40B4-BE49-F238E27FC236}">
              <a16:creationId xmlns:a16="http://schemas.microsoft.com/office/drawing/2014/main" id="{62116074-A621-48B4-85EF-FB06842BF6F6}"/>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18" name="フローチャート: 判断 217">
          <a:extLst>
            <a:ext uri="{FF2B5EF4-FFF2-40B4-BE49-F238E27FC236}">
              <a16:creationId xmlns:a16="http://schemas.microsoft.com/office/drawing/2014/main" id="{B08380E1-80DC-4A08-8D69-51666E1EEB68}"/>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19" name="フローチャート: 判断 218">
          <a:extLst>
            <a:ext uri="{FF2B5EF4-FFF2-40B4-BE49-F238E27FC236}">
              <a16:creationId xmlns:a16="http://schemas.microsoft.com/office/drawing/2014/main" id="{9F7A4348-6CB3-4C16-9DC3-F190896A292A}"/>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20" name="n_1aveValue【福祉施設】&#10;一人当たり面積">
          <a:extLst>
            <a:ext uri="{FF2B5EF4-FFF2-40B4-BE49-F238E27FC236}">
              <a16:creationId xmlns:a16="http://schemas.microsoft.com/office/drawing/2014/main" id="{09028DFB-7296-45DE-BCC4-438B28FEFAB8}"/>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21" name="フローチャート: 判断 220">
          <a:extLst>
            <a:ext uri="{FF2B5EF4-FFF2-40B4-BE49-F238E27FC236}">
              <a16:creationId xmlns:a16="http://schemas.microsoft.com/office/drawing/2014/main" id="{C6428548-627F-43EE-9303-BDA659B75CA4}"/>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22" name="n_2aveValue【福祉施設】&#10;一人当たり面積">
          <a:extLst>
            <a:ext uri="{FF2B5EF4-FFF2-40B4-BE49-F238E27FC236}">
              <a16:creationId xmlns:a16="http://schemas.microsoft.com/office/drawing/2014/main" id="{FC2F9D1B-CD21-4FBC-8431-EB2E49A431FC}"/>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23" name="フローチャート: 判断 222">
          <a:extLst>
            <a:ext uri="{FF2B5EF4-FFF2-40B4-BE49-F238E27FC236}">
              <a16:creationId xmlns:a16="http://schemas.microsoft.com/office/drawing/2014/main" id="{F0B0DB0C-A3C4-48E8-B120-3F6A80DA8F0A}"/>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24" name="n_3aveValue【福祉施設】&#10;一人当たり面積">
          <a:extLst>
            <a:ext uri="{FF2B5EF4-FFF2-40B4-BE49-F238E27FC236}">
              <a16:creationId xmlns:a16="http://schemas.microsoft.com/office/drawing/2014/main" id="{2255C41E-3EB2-4957-A7B3-F0003429E441}"/>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D1B424C6-D50F-4F33-9525-6FFB0E228BD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9B84C630-F0B1-41C6-9C76-91CD506127A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616D8BA9-0BDF-4CF5-A67F-C3AA4A6B63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BB11CC47-A139-4E0B-96BB-2F0DA1801F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E8234EA2-E7EB-4D3E-9BD3-AEDC4D5FA33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92129</xdr:rowOff>
    </xdr:from>
    <xdr:to>
      <xdr:col>55</xdr:col>
      <xdr:colOff>50800</xdr:colOff>
      <xdr:row>82</xdr:row>
      <xdr:rowOff>22279</xdr:rowOff>
    </xdr:to>
    <xdr:sp macro="" textlink="">
      <xdr:nvSpPr>
        <xdr:cNvPr id="230" name="楕円 229">
          <a:extLst>
            <a:ext uri="{FF2B5EF4-FFF2-40B4-BE49-F238E27FC236}">
              <a16:creationId xmlns:a16="http://schemas.microsoft.com/office/drawing/2014/main" id="{777AB272-840D-4054-9755-1FCCB888F655}"/>
            </a:ext>
          </a:extLst>
        </xdr:cNvPr>
        <xdr:cNvSpPr/>
      </xdr:nvSpPr>
      <xdr:spPr>
        <a:xfrm>
          <a:off x="10426700" y="139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115006</xdr:rowOff>
    </xdr:from>
    <xdr:ext cx="469744" cy="259045"/>
    <xdr:sp macro="" textlink="">
      <xdr:nvSpPr>
        <xdr:cNvPr id="231" name="【福祉施設】&#10;一人当たり面積該当値テキスト">
          <a:extLst>
            <a:ext uri="{FF2B5EF4-FFF2-40B4-BE49-F238E27FC236}">
              <a16:creationId xmlns:a16="http://schemas.microsoft.com/office/drawing/2014/main" id="{A6E66C7F-4A41-4698-A52B-B03A87B4CB23}"/>
            </a:ext>
          </a:extLst>
        </xdr:cNvPr>
        <xdr:cNvSpPr txBox="1"/>
      </xdr:nvSpPr>
      <xdr:spPr>
        <a:xfrm>
          <a:off x="10515600" y="1383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95396</xdr:rowOff>
    </xdr:from>
    <xdr:to>
      <xdr:col>50</xdr:col>
      <xdr:colOff>165100</xdr:colOff>
      <xdr:row>82</xdr:row>
      <xdr:rowOff>25546</xdr:rowOff>
    </xdr:to>
    <xdr:sp macro="" textlink="">
      <xdr:nvSpPr>
        <xdr:cNvPr id="232" name="楕円 231">
          <a:extLst>
            <a:ext uri="{FF2B5EF4-FFF2-40B4-BE49-F238E27FC236}">
              <a16:creationId xmlns:a16="http://schemas.microsoft.com/office/drawing/2014/main" id="{4503BB1C-AE74-460F-BF5F-0FE0D3408DD9}"/>
            </a:ext>
          </a:extLst>
        </xdr:cNvPr>
        <xdr:cNvSpPr/>
      </xdr:nvSpPr>
      <xdr:spPr>
        <a:xfrm>
          <a:off x="9588500" y="1398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142929</xdr:rowOff>
    </xdr:from>
    <xdr:to>
      <xdr:col>55</xdr:col>
      <xdr:colOff>0</xdr:colOff>
      <xdr:row>81</xdr:row>
      <xdr:rowOff>146196</xdr:rowOff>
    </xdr:to>
    <xdr:cxnSp macro="">
      <xdr:nvCxnSpPr>
        <xdr:cNvPr id="233" name="直線コネクタ 232">
          <a:extLst>
            <a:ext uri="{FF2B5EF4-FFF2-40B4-BE49-F238E27FC236}">
              <a16:creationId xmlns:a16="http://schemas.microsoft.com/office/drawing/2014/main" id="{15AA44CC-8E3C-4591-8E22-28567C86ACD7}"/>
            </a:ext>
          </a:extLst>
        </xdr:cNvPr>
        <xdr:cNvCxnSpPr/>
      </xdr:nvCxnSpPr>
      <xdr:spPr>
        <a:xfrm flipV="1">
          <a:off x="9639300" y="1403037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11793</xdr:rowOff>
    </xdr:from>
    <xdr:to>
      <xdr:col>46</xdr:col>
      <xdr:colOff>38100</xdr:colOff>
      <xdr:row>82</xdr:row>
      <xdr:rowOff>113393</xdr:rowOff>
    </xdr:to>
    <xdr:sp macro="" textlink="">
      <xdr:nvSpPr>
        <xdr:cNvPr id="234" name="楕円 233">
          <a:extLst>
            <a:ext uri="{FF2B5EF4-FFF2-40B4-BE49-F238E27FC236}">
              <a16:creationId xmlns:a16="http://schemas.microsoft.com/office/drawing/2014/main" id="{11427867-6CD5-4357-9BA0-B8F527735FE3}"/>
            </a:ext>
          </a:extLst>
        </xdr:cNvPr>
        <xdr:cNvSpPr/>
      </xdr:nvSpPr>
      <xdr:spPr>
        <a:xfrm>
          <a:off x="8699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146196</xdr:rowOff>
    </xdr:from>
    <xdr:to>
      <xdr:col>50</xdr:col>
      <xdr:colOff>114300</xdr:colOff>
      <xdr:row>82</xdr:row>
      <xdr:rowOff>62593</xdr:rowOff>
    </xdr:to>
    <xdr:cxnSp macro="">
      <xdr:nvCxnSpPr>
        <xdr:cNvPr id="235" name="直線コネクタ 234">
          <a:extLst>
            <a:ext uri="{FF2B5EF4-FFF2-40B4-BE49-F238E27FC236}">
              <a16:creationId xmlns:a16="http://schemas.microsoft.com/office/drawing/2014/main" id="{CA380186-CC30-4109-B3E6-D4DD5994EAA9}"/>
            </a:ext>
          </a:extLst>
        </xdr:cNvPr>
        <xdr:cNvCxnSpPr/>
      </xdr:nvCxnSpPr>
      <xdr:spPr>
        <a:xfrm flipV="1">
          <a:off x="8750300" y="14033646"/>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42073</xdr:rowOff>
    </xdr:from>
    <xdr:ext cx="469744" cy="259045"/>
    <xdr:sp macro="" textlink="">
      <xdr:nvSpPr>
        <xdr:cNvPr id="236" name="n_1mainValue【福祉施設】&#10;一人当たり面積">
          <a:extLst>
            <a:ext uri="{FF2B5EF4-FFF2-40B4-BE49-F238E27FC236}">
              <a16:creationId xmlns:a16="http://schemas.microsoft.com/office/drawing/2014/main" id="{C9BF67A0-A9BC-423D-B0ED-D3675EA8A85F}"/>
            </a:ext>
          </a:extLst>
        </xdr:cNvPr>
        <xdr:cNvSpPr txBox="1"/>
      </xdr:nvSpPr>
      <xdr:spPr>
        <a:xfrm>
          <a:off x="9391727" y="1375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129920</xdr:rowOff>
    </xdr:from>
    <xdr:ext cx="469744" cy="259045"/>
    <xdr:sp macro="" textlink="">
      <xdr:nvSpPr>
        <xdr:cNvPr id="237" name="n_2mainValue【福祉施設】&#10;一人当たり面積">
          <a:extLst>
            <a:ext uri="{FF2B5EF4-FFF2-40B4-BE49-F238E27FC236}">
              <a16:creationId xmlns:a16="http://schemas.microsoft.com/office/drawing/2014/main" id="{C07DD300-AB50-44C6-B22B-0B8715D38372}"/>
            </a:ext>
          </a:extLst>
        </xdr:cNvPr>
        <xdr:cNvSpPr txBox="1"/>
      </xdr:nvSpPr>
      <xdr:spPr>
        <a:xfrm>
          <a:off x="8515427" y="138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CE67315-7404-4FAF-9594-21E883CBC8A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49E99FA5-B70A-457E-9005-85B8EDFC952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5769AAF1-8748-49AD-9D31-B6FA512A1F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77CB9538-104F-4BEE-844D-8ED1119189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5AD99D31-894D-45FC-A56C-DBF14FDAF4F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1E2879BE-B5DD-4CFE-9C69-730F7E581D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4E8118F7-5D11-4B53-BF11-D71BA3B6EE7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AC7EB372-5E61-40EC-BFC9-20F82563D0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133D7AA9-FE4F-44BC-BB78-5A6ECB0AB44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EA36232A-E8F9-47BF-9D9E-5C35C823370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A1EEB73B-3391-4125-A27E-FCC0E8E5B8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BCC1B6E8-B157-47A6-A808-E959768F80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6B37B227-80B4-418B-843E-4FECCD1F811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846F30E1-FAF6-4E92-A537-A803C1FAD2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33452E95-752B-438A-9CC5-7158B273DB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3FEC1EDF-E9ED-47A5-9582-58850BD9922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D5A7A22D-40B3-4325-A181-B083B9FBD0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F1E97C68-CFD9-40EB-BC60-5478303571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CC81E6CA-62D6-42D7-AEAA-0877D721A7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84744D02-1826-4E8D-B1C9-1B11C33137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CBA30FD6-1FDC-4919-B4BC-12D3B8B5E0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A346ED3D-013E-4EE2-A66F-1379C15D9F5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D6BB3625-0EA6-413A-9C91-237AACDC68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359BBD5B-A386-42D3-BC86-EF37253665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a:extLst>
            <a:ext uri="{FF2B5EF4-FFF2-40B4-BE49-F238E27FC236}">
              <a16:creationId xmlns:a16="http://schemas.microsoft.com/office/drawing/2014/main" id="{BAD084F9-E470-46CC-965F-FDFD078682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a:extLst>
            <a:ext uri="{FF2B5EF4-FFF2-40B4-BE49-F238E27FC236}">
              <a16:creationId xmlns:a16="http://schemas.microsoft.com/office/drawing/2014/main" id="{C3B006BA-A895-47C8-BD87-F034C703CE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64" name="直線コネクタ 263">
          <a:extLst>
            <a:ext uri="{FF2B5EF4-FFF2-40B4-BE49-F238E27FC236}">
              <a16:creationId xmlns:a16="http://schemas.microsoft.com/office/drawing/2014/main" id="{1247B6F0-F3BC-4818-ADEF-D548728190A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65" name="テキスト ボックス 264">
          <a:extLst>
            <a:ext uri="{FF2B5EF4-FFF2-40B4-BE49-F238E27FC236}">
              <a16:creationId xmlns:a16="http://schemas.microsoft.com/office/drawing/2014/main" id="{48B66A54-AF30-4C5E-8124-D2DF2F285D8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6" name="直線コネクタ 265">
          <a:extLst>
            <a:ext uri="{FF2B5EF4-FFF2-40B4-BE49-F238E27FC236}">
              <a16:creationId xmlns:a16="http://schemas.microsoft.com/office/drawing/2014/main" id="{FE11C160-DA01-4048-8E22-4334E2B3054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7" name="テキスト ボックス 266">
          <a:extLst>
            <a:ext uri="{FF2B5EF4-FFF2-40B4-BE49-F238E27FC236}">
              <a16:creationId xmlns:a16="http://schemas.microsoft.com/office/drawing/2014/main" id="{D3939326-FA33-4A01-BF7E-1FF7EB52742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8" name="直線コネクタ 267">
          <a:extLst>
            <a:ext uri="{FF2B5EF4-FFF2-40B4-BE49-F238E27FC236}">
              <a16:creationId xmlns:a16="http://schemas.microsoft.com/office/drawing/2014/main" id="{E5E71407-3554-4CF4-BE3F-8DD896C92A0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9" name="テキスト ボックス 268">
          <a:extLst>
            <a:ext uri="{FF2B5EF4-FFF2-40B4-BE49-F238E27FC236}">
              <a16:creationId xmlns:a16="http://schemas.microsoft.com/office/drawing/2014/main" id="{2E40E64C-46F3-4653-983E-FC86C77A07C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0" name="直線コネクタ 269">
          <a:extLst>
            <a:ext uri="{FF2B5EF4-FFF2-40B4-BE49-F238E27FC236}">
              <a16:creationId xmlns:a16="http://schemas.microsoft.com/office/drawing/2014/main" id="{C50D5BE6-DDED-4B67-B44E-00B3C452492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1" name="テキスト ボックス 270">
          <a:extLst>
            <a:ext uri="{FF2B5EF4-FFF2-40B4-BE49-F238E27FC236}">
              <a16:creationId xmlns:a16="http://schemas.microsoft.com/office/drawing/2014/main" id="{4293A9BF-7BEC-41E6-BE51-9C492394F49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2" name="直線コネクタ 271">
          <a:extLst>
            <a:ext uri="{FF2B5EF4-FFF2-40B4-BE49-F238E27FC236}">
              <a16:creationId xmlns:a16="http://schemas.microsoft.com/office/drawing/2014/main" id="{F21F0FF6-5EBB-41C9-AA42-0CDC454CB8C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3" name="テキスト ボックス 272">
          <a:extLst>
            <a:ext uri="{FF2B5EF4-FFF2-40B4-BE49-F238E27FC236}">
              <a16:creationId xmlns:a16="http://schemas.microsoft.com/office/drawing/2014/main" id="{6399BBCA-C315-4AEC-8BC0-6534EF8772D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a:extLst>
            <a:ext uri="{FF2B5EF4-FFF2-40B4-BE49-F238E27FC236}">
              <a16:creationId xmlns:a16="http://schemas.microsoft.com/office/drawing/2014/main" id="{5041FC17-E9B8-4038-BCCA-C9B34F45DA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a:extLst>
            <a:ext uri="{FF2B5EF4-FFF2-40B4-BE49-F238E27FC236}">
              <a16:creationId xmlns:a16="http://schemas.microsoft.com/office/drawing/2014/main" id="{CF8B9F13-D322-4026-9DB6-CC4017002FF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a:extLst>
            <a:ext uri="{FF2B5EF4-FFF2-40B4-BE49-F238E27FC236}">
              <a16:creationId xmlns:a16="http://schemas.microsoft.com/office/drawing/2014/main" id="{D9396A04-ED32-4EB9-ABE9-2AFE70BADC1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277" name="直線コネクタ 276">
          <a:extLst>
            <a:ext uri="{FF2B5EF4-FFF2-40B4-BE49-F238E27FC236}">
              <a16:creationId xmlns:a16="http://schemas.microsoft.com/office/drawing/2014/main" id="{A830A0F5-FD0B-415F-B725-C57A786CC96E}"/>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278" name="【一般廃棄物処理施設】&#10;有形固定資産減価償却率最小値テキスト">
          <a:extLst>
            <a:ext uri="{FF2B5EF4-FFF2-40B4-BE49-F238E27FC236}">
              <a16:creationId xmlns:a16="http://schemas.microsoft.com/office/drawing/2014/main" id="{F5048744-2EEB-4DDE-8865-7C85864F1BD3}"/>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79" name="直線コネクタ 278">
          <a:extLst>
            <a:ext uri="{FF2B5EF4-FFF2-40B4-BE49-F238E27FC236}">
              <a16:creationId xmlns:a16="http://schemas.microsoft.com/office/drawing/2014/main" id="{766C78D4-7BED-4E84-BAB4-2CE9AF0987B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280" name="【一般廃棄物処理施設】&#10;有形固定資産減価償却率最大値テキスト">
          <a:extLst>
            <a:ext uri="{FF2B5EF4-FFF2-40B4-BE49-F238E27FC236}">
              <a16:creationId xmlns:a16="http://schemas.microsoft.com/office/drawing/2014/main" id="{14E5F35A-1C70-4194-B62A-201A55A921D2}"/>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281" name="直線コネクタ 280">
          <a:extLst>
            <a:ext uri="{FF2B5EF4-FFF2-40B4-BE49-F238E27FC236}">
              <a16:creationId xmlns:a16="http://schemas.microsoft.com/office/drawing/2014/main" id="{5AD24614-89B6-4F94-B606-6A0967798006}"/>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282" name="【一般廃棄物処理施設】&#10;有形固定資産減価償却率平均値テキスト">
          <a:extLst>
            <a:ext uri="{FF2B5EF4-FFF2-40B4-BE49-F238E27FC236}">
              <a16:creationId xmlns:a16="http://schemas.microsoft.com/office/drawing/2014/main" id="{C0C5EC7E-8BC2-4D22-AB6F-2D6DA10C7754}"/>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283" name="フローチャート: 判断 282">
          <a:extLst>
            <a:ext uri="{FF2B5EF4-FFF2-40B4-BE49-F238E27FC236}">
              <a16:creationId xmlns:a16="http://schemas.microsoft.com/office/drawing/2014/main" id="{BA8C2FF6-1DCF-4DE9-9DF3-75B815CE0D1F}"/>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284" name="フローチャート: 判断 283">
          <a:extLst>
            <a:ext uri="{FF2B5EF4-FFF2-40B4-BE49-F238E27FC236}">
              <a16:creationId xmlns:a16="http://schemas.microsoft.com/office/drawing/2014/main" id="{1001797F-5C04-41C5-9F2C-73A63167E4A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285" name="n_1aveValue【一般廃棄物処理施設】&#10;有形固定資産減価償却率">
          <a:extLst>
            <a:ext uri="{FF2B5EF4-FFF2-40B4-BE49-F238E27FC236}">
              <a16:creationId xmlns:a16="http://schemas.microsoft.com/office/drawing/2014/main" id="{2428F27F-8A4B-40DF-8A4C-9125A96EE7D5}"/>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86" name="フローチャート: 判断 285">
          <a:extLst>
            <a:ext uri="{FF2B5EF4-FFF2-40B4-BE49-F238E27FC236}">
              <a16:creationId xmlns:a16="http://schemas.microsoft.com/office/drawing/2014/main" id="{CB5FCC1F-337B-4F10-BE94-BD7AD9A9C302}"/>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287" name="n_2aveValue【一般廃棄物処理施設】&#10;有形固定資産減価償却率">
          <a:extLst>
            <a:ext uri="{FF2B5EF4-FFF2-40B4-BE49-F238E27FC236}">
              <a16:creationId xmlns:a16="http://schemas.microsoft.com/office/drawing/2014/main" id="{8BD01916-BC08-441B-ACE6-BEEF763A51A9}"/>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288" name="フローチャート: 判断 287">
          <a:extLst>
            <a:ext uri="{FF2B5EF4-FFF2-40B4-BE49-F238E27FC236}">
              <a16:creationId xmlns:a16="http://schemas.microsoft.com/office/drawing/2014/main" id="{1FA3D723-EE90-4ACD-9C12-F7019542C7C9}"/>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289" name="n_3aveValue【一般廃棄物処理施設】&#10;有形固定資産減価償却率">
          <a:extLst>
            <a:ext uri="{FF2B5EF4-FFF2-40B4-BE49-F238E27FC236}">
              <a16:creationId xmlns:a16="http://schemas.microsoft.com/office/drawing/2014/main" id="{DA3C83E9-66D6-4401-841A-3E1619B3083E}"/>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169EEA50-2D48-48A7-A1F2-DF78032E19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53E70D1B-16A1-4C4D-8F59-1E54748CEC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93B5F0BD-6D64-475B-8740-11DC2EF22F5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FBFFD99D-66BD-44A7-94E2-DE53A5D105E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9BCC9670-2C86-4717-9F21-CB298B314F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77470</xdr:rowOff>
    </xdr:from>
    <xdr:to>
      <xdr:col>85</xdr:col>
      <xdr:colOff>177800</xdr:colOff>
      <xdr:row>41</xdr:row>
      <xdr:rowOff>7620</xdr:rowOff>
    </xdr:to>
    <xdr:sp macro="" textlink="">
      <xdr:nvSpPr>
        <xdr:cNvPr id="295" name="楕円 294">
          <a:extLst>
            <a:ext uri="{FF2B5EF4-FFF2-40B4-BE49-F238E27FC236}">
              <a16:creationId xmlns:a16="http://schemas.microsoft.com/office/drawing/2014/main" id="{EB4B17C3-08DB-4261-BC76-B246C985EAC1}"/>
            </a:ext>
          </a:extLst>
        </xdr:cNvPr>
        <xdr:cNvSpPr/>
      </xdr:nvSpPr>
      <xdr:spPr>
        <a:xfrm>
          <a:off x="162687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55897</xdr:rowOff>
    </xdr:from>
    <xdr:ext cx="405111" cy="259045"/>
    <xdr:sp macro="" textlink="">
      <xdr:nvSpPr>
        <xdr:cNvPr id="296" name="【一般廃棄物処理施設】&#10;有形固定資産減価償却率該当値テキスト">
          <a:extLst>
            <a:ext uri="{FF2B5EF4-FFF2-40B4-BE49-F238E27FC236}">
              <a16:creationId xmlns:a16="http://schemas.microsoft.com/office/drawing/2014/main" id="{AB12057B-EFC6-4B90-88C5-939449860F9E}"/>
            </a:ext>
          </a:extLst>
        </xdr:cNvPr>
        <xdr:cNvSpPr txBox="1"/>
      </xdr:nvSpPr>
      <xdr:spPr>
        <a:xfrm>
          <a:off x="16357600" y="6913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116840</xdr:rowOff>
    </xdr:from>
    <xdr:to>
      <xdr:col>81</xdr:col>
      <xdr:colOff>101600</xdr:colOff>
      <xdr:row>41</xdr:row>
      <xdr:rowOff>46990</xdr:rowOff>
    </xdr:to>
    <xdr:sp macro="" textlink="">
      <xdr:nvSpPr>
        <xdr:cNvPr id="297" name="楕円 296">
          <a:extLst>
            <a:ext uri="{FF2B5EF4-FFF2-40B4-BE49-F238E27FC236}">
              <a16:creationId xmlns:a16="http://schemas.microsoft.com/office/drawing/2014/main" id="{77812AB6-F39E-42B5-B5AB-EE0AD0C951AE}"/>
            </a:ext>
          </a:extLst>
        </xdr:cNvPr>
        <xdr:cNvSpPr/>
      </xdr:nvSpPr>
      <xdr:spPr>
        <a:xfrm>
          <a:off x="1543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128270</xdr:rowOff>
    </xdr:from>
    <xdr:to>
      <xdr:col>85</xdr:col>
      <xdr:colOff>127000</xdr:colOff>
      <xdr:row>40</xdr:row>
      <xdr:rowOff>167640</xdr:rowOff>
    </xdr:to>
    <xdr:cxnSp macro="">
      <xdr:nvCxnSpPr>
        <xdr:cNvPr id="298" name="直線コネクタ 297">
          <a:extLst>
            <a:ext uri="{FF2B5EF4-FFF2-40B4-BE49-F238E27FC236}">
              <a16:creationId xmlns:a16="http://schemas.microsoft.com/office/drawing/2014/main" id="{F8422BED-394B-475B-B4F0-14C0BDAC6437}"/>
            </a:ext>
          </a:extLst>
        </xdr:cNvPr>
        <xdr:cNvCxnSpPr/>
      </xdr:nvCxnSpPr>
      <xdr:spPr>
        <a:xfrm flipV="1">
          <a:off x="15481300" y="698627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35560</xdr:rowOff>
    </xdr:from>
    <xdr:to>
      <xdr:col>76</xdr:col>
      <xdr:colOff>165100</xdr:colOff>
      <xdr:row>39</xdr:row>
      <xdr:rowOff>137160</xdr:rowOff>
    </xdr:to>
    <xdr:sp macro="" textlink="">
      <xdr:nvSpPr>
        <xdr:cNvPr id="299" name="楕円 298">
          <a:extLst>
            <a:ext uri="{FF2B5EF4-FFF2-40B4-BE49-F238E27FC236}">
              <a16:creationId xmlns:a16="http://schemas.microsoft.com/office/drawing/2014/main" id="{E1A79EB5-4AA5-4AAA-8847-7130E2C37F62}"/>
            </a:ext>
          </a:extLst>
        </xdr:cNvPr>
        <xdr:cNvSpPr/>
      </xdr:nvSpPr>
      <xdr:spPr>
        <a:xfrm>
          <a:off x="14541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86360</xdr:rowOff>
    </xdr:from>
    <xdr:to>
      <xdr:col>81</xdr:col>
      <xdr:colOff>50800</xdr:colOff>
      <xdr:row>40</xdr:row>
      <xdr:rowOff>167640</xdr:rowOff>
    </xdr:to>
    <xdr:cxnSp macro="">
      <xdr:nvCxnSpPr>
        <xdr:cNvPr id="300" name="直線コネクタ 299">
          <a:extLst>
            <a:ext uri="{FF2B5EF4-FFF2-40B4-BE49-F238E27FC236}">
              <a16:creationId xmlns:a16="http://schemas.microsoft.com/office/drawing/2014/main" id="{BC527F3E-DC9E-457B-8451-CE8BC3BCA454}"/>
            </a:ext>
          </a:extLst>
        </xdr:cNvPr>
        <xdr:cNvCxnSpPr/>
      </xdr:nvCxnSpPr>
      <xdr:spPr>
        <a:xfrm>
          <a:off x="14592300" y="6772910"/>
          <a:ext cx="889000" cy="2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38117</xdr:rowOff>
    </xdr:from>
    <xdr:ext cx="405111" cy="259045"/>
    <xdr:sp macro="" textlink="">
      <xdr:nvSpPr>
        <xdr:cNvPr id="301" name="n_1mainValue【一般廃棄物処理施設】&#10;有形固定資産減価償却率">
          <a:extLst>
            <a:ext uri="{FF2B5EF4-FFF2-40B4-BE49-F238E27FC236}">
              <a16:creationId xmlns:a16="http://schemas.microsoft.com/office/drawing/2014/main" id="{BD0582B0-06F0-40FB-B411-5069A1C2C319}"/>
            </a:ext>
          </a:extLst>
        </xdr:cNvPr>
        <xdr:cNvSpPr txBox="1"/>
      </xdr:nvSpPr>
      <xdr:spPr>
        <a:xfrm>
          <a:off x="15266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128287</xdr:rowOff>
    </xdr:from>
    <xdr:ext cx="405111" cy="259045"/>
    <xdr:sp macro="" textlink="">
      <xdr:nvSpPr>
        <xdr:cNvPr id="302" name="n_2mainValue【一般廃棄物処理施設】&#10;有形固定資産減価償却率">
          <a:extLst>
            <a:ext uri="{FF2B5EF4-FFF2-40B4-BE49-F238E27FC236}">
              <a16:creationId xmlns:a16="http://schemas.microsoft.com/office/drawing/2014/main" id="{84848490-E7DF-496E-BEB9-F9E205524D17}"/>
            </a:ext>
          </a:extLst>
        </xdr:cNvPr>
        <xdr:cNvSpPr txBox="1"/>
      </xdr:nvSpPr>
      <xdr:spPr>
        <a:xfrm>
          <a:off x="14389744" y="681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2C3A92B8-CC8D-40EF-BE27-F95539104F3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70B168C5-C4A7-4739-89C1-0BB2F6B9D03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FA0C349F-F9E8-4CCB-9324-A281837535D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1819CF46-BBF3-4452-81AF-5CC86A541C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B9436355-36B0-4324-BF4A-941A5BB06B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93830D80-4EA7-441D-9980-83D9B68C72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39171DBD-42E7-4977-8C74-5BE3E52741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BF195E64-5471-4090-937A-F2B0CC91883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1" name="テキスト ボックス 310">
          <a:extLst>
            <a:ext uri="{FF2B5EF4-FFF2-40B4-BE49-F238E27FC236}">
              <a16:creationId xmlns:a16="http://schemas.microsoft.com/office/drawing/2014/main" id="{4BB4296F-FC8B-426C-AB40-0AA9235435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2" name="直線コネクタ 311">
          <a:extLst>
            <a:ext uri="{FF2B5EF4-FFF2-40B4-BE49-F238E27FC236}">
              <a16:creationId xmlns:a16="http://schemas.microsoft.com/office/drawing/2014/main" id="{714379C5-7E90-4CED-918D-ED843E35DF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3" name="直線コネクタ 312">
          <a:extLst>
            <a:ext uri="{FF2B5EF4-FFF2-40B4-BE49-F238E27FC236}">
              <a16:creationId xmlns:a16="http://schemas.microsoft.com/office/drawing/2014/main" id="{B726ECF4-C3EC-4335-BBE4-4F05D306AA4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14" name="テキスト ボックス 313">
          <a:extLst>
            <a:ext uri="{FF2B5EF4-FFF2-40B4-BE49-F238E27FC236}">
              <a16:creationId xmlns:a16="http://schemas.microsoft.com/office/drawing/2014/main" id="{48716D78-6A87-4575-BBE3-D9DCE1504F7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5" name="直線コネクタ 314">
          <a:extLst>
            <a:ext uri="{FF2B5EF4-FFF2-40B4-BE49-F238E27FC236}">
              <a16:creationId xmlns:a16="http://schemas.microsoft.com/office/drawing/2014/main" id="{5D00E544-B4FF-4E05-9C5D-03ED1ED991A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6" name="テキスト ボックス 315">
          <a:extLst>
            <a:ext uri="{FF2B5EF4-FFF2-40B4-BE49-F238E27FC236}">
              <a16:creationId xmlns:a16="http://schemas.microsoft.com/office/drawing/2014/main" id="{EADF89EB-1E4E-45AE-838B-40629398B3BD}"/>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7" name="直線コネクタ 316">
          <a:extLst>
            <a:ext uri="{FF2B5EF4-FFF2-40B4-BE49-F238E27FC236}">
              <a16:creationId xmlns:a16="http://schemas.microsoft.com/office/drawing/2014/main" id="{82C8CB21-0944-4389-9104-FDB954954DF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8" name="テキスト ボックス 317">
          <a:extLst>
            <a:ext uri="{FF2B5EF4-FFF2-40B4-BE49-F238E27FC236}">
              <a16:creationId xmlns:a16="http://schemas.microsoft.com/office/drawing/2014/main" id="{08504840-9F25-40D7-B77C-90F040F3054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9" name="直線コネクタ 318">
          <a:extLst>
            <a:ext uri="{FF2B5EF4-FFF2-40B4-BE49-F238E27FC236}">
              <a16:creationId xmlns:a16="http://schemas.microsoft.com/office/drawing/2014/main" id="{C9819FAB-F1AA-4D04-B1B5-4631BABF628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20" name="テキスト ボックス 319">
          <a:extLst>
            <a:ext uri="{FF2B5EF4-FFF2-40B4-BE49-F238E27FC236}">
              <a16:creationId xmlns:a16="http://schemas.microsoft.com/office/drawing/2014/main" id="{64076406-A9F4-424D-8718-973F10A219C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1" name="直線コネクタ 320">
          <a:extLst>
            <a:ext uri="{FF2B5EF4-FFF2-40B4-BE49-F238E27FC236}">
              <a16:creationId xmlns:a16="http://schemas.microsoft.com/office/drawing/2014/main" id="{7AF6DAEF-8EC1-4F9B-AF2E-142706E7E84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22" name="テキスト ボックス 321">
          <a:extLst>
            <a:ext uri="{FF2B5EF4-FFF2-40B4-BE49-F238E27FC236}">
              <a16:creationId xmlns:a16="http://schemas.microsoft.com/office/drawing/2014/main" id="{A99CBF2A-6BEC-4C65-A319-07A3717C210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3" name="直線コネクタ 322">
          <a:extLst>
            <a:ext uri="{FF2B5EF4-FFF2-40B4-BE49-F238E27FC236}">
              <a16:creationId xmlns:a16="http://schemas.microsoft.com/office/drawing/2014/main" id="{F08FCF5B-2F83-4974-A08F-60C02770DF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4" name="テキスト ボックス 323">
          <a:extLst>
            <a:ext uri="{FF2B5EF4-FFF2-40B4-BE49-F238E27FC236}">
              <a16:creationId xmlns:a16="http://schemas.microsoft.com/office/drawing/2014/main" id="{551E042F-71FF-41A5-9170-32B29E84FC0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5" name="【一般廃棄物処理施設】&#10;一人当たり有形固定資産（償却資産）額グラフ枠">
          <a:extLst>
            <a:ext uri="{FF2B5EF4-FFF2-40B4-BE49-F238E27FC236}">
              <a16:creationId xmlns:a16="http://schemas.microsoft.com/office/drawing/2014/main" id="{0DECC376-CD15-4E9D-8115-AF5831AE83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26" name="直線コネクタ 325">
          <a:extLst>
            <a:ext uri="{FF2B5EF4-FFF2-40B4-BE49-F238E27FC236}">
              <a16:creationId xmlns:a16="http://schemas.microsoft.com/office/drawing/2014/main" id="{9EEDD895-6ED1-4B43-B6D3-06E48B215158}"/>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27" name="【一般廃棄物処理施設】&#10;一人当たり有形固定資産（償却資産）額最小値テキスト">
          <a:extLst>
            <a:ext uri="{FF2B5EF4-FFF2-40B4-BE49-F238E27FC236}">
              <a16:creationId xmlns:a16="http://schemas.microsoft.com/office/drawing/2014/main" id="{4E1C3A10-169A-4DE8-9E3F-6BE90D6C2AFA}"/>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28" name="直線コネクタ 327">
          <a:extLst>
            <a:ext uri="{FF2B5EF4-FFF2-40B4-BE49-F238E27FC236}">
              <a16:creationId xmlns:a16="http://schemas.microsoft.com/office/drawing/2014/main" id="{248C8A30-D9CE-428A-BD97-2A00032C7697}"/>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29" name="【一般廃棄物処理施設】&#10;一人当たり有形固定資産（償却資産）額最大値テキスト">
          <a:extLst>
            <a:ext uri="{FF2B5EF4-FFF2-40B4-BE49-F238E27FC236}">
              <a16:creationId xmlns:a16="http://schemas.microsoft.com/office/drawing/2014/main" id="{976C03F8-734F-49BA-85EE-31EB86B6DC09}"/>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30" name="直線コネクタ 329">
          <a:extLst>
            <a:ext uri="{FF2B5EF4-FFF2-40B4-BE49-F238E27FC236}">
              <a16:creationId xmlns:a16="http://schemas.microsoft.com/office/drawing/2014/main" id="{21E2C000-A54C-456A-B90D-EC4B82D90811}"/>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331" name="【一般廃棄物処理施設】&#10;一人当たり有形固定資産（償却資産）額平均値テキスト">
          <a:extLst>
            <a:ext uri="{FF2B5EF4-FFF2-40B4-BE49-F238E27FC236}">
              <a16:creationId xmlns:a16="http://schemas.microsoft.com/office/drawing/2014/main" id="{945146F0-3C3C-489A-ACBE-F94A22A0566E}"/>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32" name="フローチャート: 判断 331">
          <a:extLst>
            <a:ext uri="{FF2B5EF4-FFF2-40B4-BE49-F238E27FC236}">
              <a16:creationId xmlns:a16="http://schemas.microsoft.com/office/drawing/2014/main" id="{B4BB00B4-F9AC-43AB-BB15-8DF91E5CFD4F}"/>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33" name="フローチャート: 判断 332">
          <a:extLst>
            <a:ext uri="{FF2B5EF4-FFF2-40B4-BE49-F238E27FC236}">
              <a16:creationId xmlns:a16="http://schemas.microsoft.com/office/drawing/2014/main" id="{4C3DBCB0-C176-4E27-929A-9172D5379879}"/>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334" name="n_1aveValue【一般廃棄物処理施設】&#10;一人当たり有形固定資産（償却資産）額">
          <a:extLst>
            <a:ext uri="{FF2B5EF4-FFF2-40B4-BE49-F238E27FC236}">
              <a16:creationId xmlns:a16="http://schemas.microsoft.com/office/drawing/2014/main" id="{DEDFD46E-CD10-41F0-ADE3-D6184E9992B2}"/>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35" name="フローチャート: 判断 334">
          <a:extLst>
            <a:ext uri="{FF2B5EF4-FFF2-40B4-BE49-F238E27FC236}">
              <a16:creationId xmlns:a16="http://schemas.microsoft.com/office/drawing/2014/main" id="{ED747172-9333-48E3-A187-D284B6FA10B7}"/>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36" name="n_2aveValue【一般廃棄物処理施設】&#10;一人当たり有形固定資産（償却資産）額">
          <a:extLst>
            <a:ext uri="{FF2B5EF4-FFF2-40B4-BE49-F238E27FC236}">
              <a16:creationId xmlns:a16="http://schemas.microsoft.com/office/drawing/2014/main" id="{0A999B7A-1576-4128-80FD-6EE25CE824E5}"/>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37" name="フローチャート: 判断 336">
          <a:extLst>
            <a:ext uri="{FF2B5EF4-FFF2-40B4-BE49-F238E27FC236}">
              <a16:creationId xmlns:a16="http://schemas.microsoft.com/office/drawing/2014/main" id="{527A6A7B-0CEF-45AC-A981-707CDA173169}"/>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38" name="n_3aveValue【一般廃棄物処理施設】&#10;一人当たり有形固定資産（償却資産）額">
          <a:extLst>
            <a:ext uri="{FF2B5EF4-FFF2-40B4-BE49-F238E27FC236}">
              <a16:creationId xmlns:a16="http://schemas.microsoft.com/office/drawing/2014/main" id="{40ED4E37-4D7D-4A1C-8AC9-D345F3D90E21}"/>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2BC593B6-B643-47C3-BF7D-1DBD4A88EC1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864481A7-7069-4B17-A53D-5D51B16BA5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69AA827A-C63B-4FE9-8492-35660408ACF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320007EB-05C1-4557-9E81-D836E59D47E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E4BF203E-C077-47F0-8747-2C69ED5C36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128057</xdr:rowOff>
    </xdr:from>
    <xdr:to>
      <xdr:col>116</xdr:col>
      <xdr:colOff>114300</xdr:colOff>
      <xdr:row>41</xdr:row>
      <xdr:rowOff>58207</xdr:rowOff>
    </xdr:to>
    <xdr:sp macro="" textlink="">
      <xdr:nvSpPr>
        <xdr:cNvPr id="344" name="楕円 343">
          <a:extLst>
            <a:ext uri="{FF2B5EF4-FFF2-40B4-BE49-F238E27FC236}">
              <a16:creationId xmlns:a16="http://schemas.microsoft.com/office/drawing/2014/main" id="{E0313B77-5667-46FB-8562-FCD9A0644906}"/>
            </a:ext>
          </a:extLst>
        </xdr:cNvPr>
        <xdr:cNvSpPr/>
      </xdr:nvSpPr>
      <xdr:spPr>
        <a:xfrm>
          <a:off x="22110700" y="698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150934</xdr:rowOff>
    </xdr:from>
    <xdr:ext cx="599010" cy="259045"/>
    <xdr:sp macro="" textlink="">
      <xdr:nvSpPr>
        <xdr:cNvPr id="345" name="【一般廃棄物処理施設】&#10;一人当たり有形固定資産（償却資産）額該当値テキスト">
          <a:extLst>
            <a:ext uri="{FF2B5EF4-FFF2-40B4-BE49-F238E27FC236}">
              <a16:creationId xmlns:a16="http://schemas.microsoft.com/office/drawing/2014/main" id="{E36D7633-1F98-49B2-9546-8CB79FB4C59B}"/>
            </a:ext>
          </a:extLst>
        </xdr:cNvPr>
        <xdr:cNvSpPr txBox="1"/>
      </xdr:nvSpPr>
      <xdr:spPr>
        <a:xfrm>
          <a:off x="22199600" y="683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133945</xdr:rowOff>
    </xdr:from>
    <xdr:to>
      <xdr:col>112</xdr:col>
      <xdr:colOff>38100</xdr:colOff>
      <xdr:row>41</xdr:row>
      <xdr:rowOff>64095</xdr:rowOff>
    </xdr:to>
    <xdr:sp macro="" textlink="">
      <xdr:nvSpPr>
        <xdr:cNvPr id="346" name="楕円 345">
          <a:extLst>
            <a:ext uri="{FF2B5EF4-FFF2-40B4-BE49-F238E27FC236}">
              <a16:creationId xmlns:a16="http://schemas.microsoft.com/office/drawing/2014/main" id="{63F97D41-9E45-41AE-98A4-148B65EE2393}"/>
            </a:ext>
          </a:extLst>
        </xdr:cNvPr>
        <xdr:cNvSpPr/>
      </xdr:nvSpPr>
      <xdr:spPr>
        <a:xfrm>
          <a:off x="21272500" y="69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7407</xdr:rowOff>
    </xdr:from>
    <xdr:to>
      <xdr:col>116</xdr:col>
      <xdr:colOff>63500</xdr:colOff>
      <xdr:row>41</xdr:row>
      <xdr:rowOff>13295</xdr:rowOff>
    </xdr:to>
    <xdr:cxnSp macro="">
      <xdr:nvCxnSpPr>
        <xdr:cNvPr id="347" name="直線コネクタ 346">
          <a:extLst>
            <a:ext uri="{FF2B5EF4-FFF2-40B4-BE49-F238E27FC236}">
              <a16:creationId xmlns:a16="http://schemas.microsoft.com/office/drawing/2014/main" id="{471BF0FB-76D7-4E28-BB3D-9767661460AE}"/>
            </a:ext>
          </a:extLst>
        </xdr:cNvPr>
        <xdr:cNvCxnSpPr/>
      </xdr:nvCxnSpPr>
      <xdr:spPr>
        <a:xfrm flipV="1">
          <a:off x="21323300" y="7036857"/>
          <a:ext cx="8382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136823</xdr:rowOff>
    </xdr:from>
    <xdr:to>
      <xdr:col>107</xdr:col>
      <xdr:colOff>101600</xdr:colOff>
      <xdr:row>42</xdr:row>
      <xdr:rowOff>66973</xdr:rowOff>
    </xdr:to>
    <xdr:sp macro="" textlink="">
      <xdr:nvSpPr>
        <xdr:cNvPr id="348" name="楕円 347">
          <a:extLst>
            <a:ext uri="{FF2B5EF4-FFF2-40B4-BE49-F238E27FC236}">
              <a16:creationId xmlns:a16="http://schemas.microsoft.com/office/drawing/2014/main" id="{B8C5D184-D5EE-4CE2-ABA1-523D01C7A4BC}"/>
            </a:ext>
          </a:extLst>
        </xdr:cNvPr>
        <xdr:cNvSpPr/>
      </xdr:nvSpPr>
      <xdr:spPr>
        <a:xfrm>
          <a:off x="20383500" y="71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13295</xdr:rowOff>
    </xdr:from>
    <xdr:to>
      <xdr:col>111</xdr:col>
      <xdr:colOff>177800</xdr:colOff>
      <xdr:row>42</xdr:row>
      <xdr:rowOff>16173</xdr:rowOff>
    </xdr:to>
    <xdr:cxnSp macro="">
      <xdr:nvCxnSpPr>
        <xdr:cNvPr id="349" name="直線コネクタ 348">
          <a:extLst>
            <a:ext uri="{FF2B5EF4-FFF2-40B4-BE49-F238E27FC236}">
              <a16:creationId xmlns:a16="http://schemas.microsoft.com/office/drawing/2014/main" id="{2D3AA3F1-9A1E-4BE7-953C-4A30019B695C}"/>
            </a:ext>
          </a:extLst>
        </xdr:cNvPr>
        <xdr:cNvCxnSpPr/>
      </xdr:nvCxnSpPr>
      <xdr:spPr>
        <a:xfrm flipV="1">
          <a:off x="20434300" y="7042745"/>
          <a:ext cx="889000" cy="1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80622</xdr:rowOff>
    </xdr:from>
    <xdr:ext cx="599010" cy="259045"/>
    <xdr:sp macro="" textlink="">
      <xdr:nvSpPr>
        <xdr:cNvPr id="350" name="n_1mainValue【一般廃棄物処理施設】&#10;一人当たり有形固定資産（償却資産）額">
          <a:extLst>
            <a:ext uri="{FF2B5EF4-FFF2-40B4-BE49-F238E27FC236}">
              <a16:creationId xmlns:a16="http://schemas.microsoft.com/office/drawing/2014/main" id="{D7310DFC-5B24-4DB9-BE0F-51764BE8FFF5}"/>
            </a:ext>
          </a:extLst>
        </xdr:cNvPr>
        <xdr:cNvSpPr txBox="1"/>
      </xdr:nvSpPr>
      <xdr:spPr>
        <a:xfrm>
          <a:off x="21011095" y="676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58100</xdr:rowOff>
    </xdr:from>
    <xdr:ext cx="534377" cy="259045"/>
    <xdr:sp macro="" textlink="">
      <xdr:nvSpPr>
        <xdr:cNvPr id="351" name="n_2mainValue【一般廃棄物処理施設】&#10;一人当たり有形固定資産（償却資産）額">
          <a:extLst>
            <a:ext uri="{FF2B5EF4-FFF2-40B4-BE49-F238E27FC236}">
              <a16:creationId xmlns:a16="http://schemas.microsoft.com/office/drawing/2014/main" id="{748E8A88-809C-4E3C-89C5-B17B1BEEB414}"/>
            </a:ext>
          </a:extLst>
        </xdr:cNvPr>
        <xdr:cNvSpPr txBox="1"/>
      </xdr:nvSpPr>
      <xdr:spPr>
        <a:xfrm>
          <a:off x="20167111" y="72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2" name="正方形/長方形 351">
          <a:extLst>
            <a:ext uri="{FF2B5EF4-FFF2-40B4-BE49-F238E27FC236}">
              <a16:creationId xmlns:a16="http://schemas.microsoft.com/office/drawing/2014/main" id="{3001C710-1F71-4063-873B-3BA4A61D34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3" name="正方形/長方形 352">
          <a:extLst>
            <a:ext uri="{FF2B5EF4-FFF2-40B4-BE49-F238E27FC236}">
              <a16:creationId xmlns:a16="http://schemas.microsoft.com/office/drawing/2014/main" id="{2CB60363-C1CF-4190-A354-10D5B0B2A6C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4" name="正方形/長方形 353">
          <a:extLst>
            <a:ext uri="{FF2B5EF4-FFF2-40B4-BE49-F238E27FC236}">
              <a16:creationId xmlns:a16="http://schemas.microsoft.com/office/drawing/2014/main" id="{D2351777-111B-40EE-8E31-51778D8CD4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5" name="正方形/長方形 354">
          <a:extLst>
            <a:ext uri="{FF2B5EF4-FFF2-40B4-BE49-F238E27FC236}">
              <a16:creationId xmlns:a16="http://schemas.microsoft.com/office/drawing/2014/main" id="{BAD6BD7B-F8A9-4722-A472-31F2BED7FC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6" name="正方形/長方形 355">
          <a:extLst>
            <a:ext uri="{FF2B5EF4-FFF2-40B4-BE49-F238E27FC236}">
              <a16:creationId xmlns:a16="http://schemas.microsoft.com/office/drawing/2014/main" id="{C7C63F52-C504-4D65-96E8-97700724E0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7" name="正方形/長方形 356">
          <a:extLst>
            <a:ext uri="{FF2B5EF4-FFF2-40B4-BE49-F238E27FC236}">
              <a16:creationId xmlns:a16="http://schemas.microsoft.com/office/drawing/2014/main" id="{CB123E35-A1CF-4E91-93C3-A4D991C23C4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8" name="正方形/長方形 357">
          <a:extLst>
            <a:ext uri="{FF2B5EF4-FFF2-40B4-BE49-F238E27FC236}">
              <a16:creationId xmlns:a16="http://schemas.microsoft.com/office/drawing/2014/main" id="{C12B08EA-A5AD-4F08-809A-3C0E814FE3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正方形/長方形 358">
          <a:extLst>
            <a:ext uri="{FF2B5EF4-FFF2-40B4-BE49-F238E27FC236}">
              <a16:creationId xmlns:a16="http://schemas.microsoft.com/office/drawing/2014/main" id="{F04988D2-35BE-447E-8504-67D46D6CDC2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a:extLst>
            <a:ext uri="{FF2B5EF4-FFF2-40B4-BE49-F238E27FC236}">
              <a16:creationId xmlns:a16="http://schemas.microsoft.com/office/drawing/2014/main" id="{3109EDE4-AC9E-469C-9855-2321BABD41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a:extLst>
            <a:ext uri="{FF2B5EF4-FFF2-40B4-BE49-F238E27FC236}">
              <a16:creationId xmlns:a16="http://schemas.microsoft.com/office/drawing/2014/main" id="{1DDFA4A8-F829-41B8-8911-FAD9F164F66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a:extLst>
            <a:ext uri="{FF2B5EF4-FFF2-40B4-BE49-F238E27FC236}">
              <a16:creationId xmlns:a16="http://schemas.microsoft.com/office/drawing/2014/main" id="{BF57FB22-48C7-4C32-85BD-2ECE469BE3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a:extLst>
            <a:ext uri="{FF2B5EF4-FFF2-40B4-BE49-F238E27FC236}">
              <a16:creationId xmlns:a16="http://schemas.microsoft.com/office/drawing/2014/main" id="{CF690801-84CA-49E6-8268-2AC3DA685C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a:extLst>
            <a:ext uri="{FF2B5EF4-FFF2-40B4-BE49-F238E27FC236}">
              <a16:creationId xmlns:a16="http://schemas.microsoft.com/office/drawing/2014/main" id="{2072B299-5F99-4834-9577-BCD8E6F8E9C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a:extLst>
            <a:ext uri="{FF2B5EF4-FFF2-40B4-BE49-F238E27FC236}">
              <a16:creationId xmlns:a16="http://schemas.microsoft.com/office/drawing/2014/main" id="{8A2F2D0D-9C32-4311-9344-F996CDC844F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a:extLst>
            <a:ext uri="{FF2B5EF4-FFF2-40B4-BE49-F238E27FC236}">
              <a16:creationId xmlns:a16="http://schemas.microsoft.com/office/drawing/2014/main" id="{2106C32A-03BF-4687-9343-834CDA578E8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a:extLst>
            <a:ext uri="{FF2B5EF4-FFF2-40B4-BE49-F238E27FC236}">
              <a16:creationId xmlns:a16="http://schemas.microsoft.com/office/drawing/2014/main" id="{0C80F715-7922-4659-AD86-4490D41DF6E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8" name="正方形/長方形 367">
          <a:extLst>
            <a:ext uri="{FF2B5EF4-FFF2-40B4-BE49-F238E27FC236}">
              <a16:creationId xmlns:a16="http://schemas.microsoft.com/office/drawing/2014/main" id="{8387A1C1-1C5E-45C2-A127-9D31602CA6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9" name="正方形/長方形 368">
          <a:extLst>
            <a:ext uri="{FF2B5EF4-FFF2-40B4-BE49-F238E27FC236}">
              <a16:creationId xmlns:a16="http://schemas.microsoft.com/office/drawing/2014/main" id="{211C24AF-7458-42D2-AFDB-10B6A83A8E8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0" name="正方形/長方形 369">
          <a:extLst>
            <a:ext uri="{FF2B5EF4-FFF2-40B4-BE49-F238E27FC236}">
              <a16:creationId xmlns:a16="http://schemas.microsoft.com/office/drawing/2014/main" id="{36F164BB-B49F-4D0F-93EA-F3BC7513E6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1" name="正方形/長方形 370">
          <a:extLst>
            <a:ext uri="{FF2B5EF4-FFF2-40B4-BE49-F238E27FC236}">
              <a16:creationId xmlns:a16="http://schemas.microsoft.com/office/drawing/2014/main" id="{8CD972EB-C577-4312-A6CB-725434241E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2" name="正方形/長方形 371">
          <a:extLst>
            <a:ext uri="{FF2B5EF4-FFF2-40B4-BE49-F238E27FC236}">
              <a16:creationId xmlns:a16="http://schemas.microsoft.com/office/drawing/2014/main" id="{C53C2BC4-6A42-4926-8E96-069801D622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3" name="正方形/長方形 372">
          <a:extLst>
            <a:ext uri="{FF2B5EF4-FFF2-40B4-BE49-F238E27FC236}">
              <a16:creationId xmlns:a16="http://schemas.microsoft.com/office/drawing/2014/main" id="{5908B66E-3149-42F4-8804-23C398F6E5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4" name="正方形/長方形 373">
          <a:extLst>
            <a:ext uri="{FF2B5EF4-FFF2-40B4-BE49-F238E27FC236}">
              <a16:creationId xmlns:a16="http://schemas.microsoft.com/office/drawing/2014/main" id="{AB1DC39D-88E3-4633-938B-077AC2AEDD0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5" name="正方形/長方形 374">
          <a:extLst>
            <a:ext uri="{FF2B5EF4-FFF2-40B4-BE49-F238E27FC236}">
              <a16:creationId xmlns:a16="http://schemas.microsoft.com/office/drawing/2014/main" id="{F14F39BF-0D21-447B-88B2-463E59A623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6" name="テキスト ボックス 375">
          <a:extLst>
            <a:ext uri="{FF2B5EF4-FFF2-40B4-BE49-F238E27FC236}">
              <a16:creationId xmlns:a16="http://schemas.microsoft.com/office/drawing/2014/main" id="{CDD3572C-5DF0-4932-8263-EEE2ABD7B69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7" name="直線コネクタ 376">
          <a:extLst>
            <a:ext uri="{FF2B5EF4-FFF2-40B4-BE49-F238E27FC236}">
              <a16:creationId xmlns:a16="http://schemas.microsoft.com/office/drawing/2014/main" id="{56148F8C-78A3-435E-96AF-47BAE841E8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8" name="直線コネクタ 377">
          <a:extLst>
            <a:ext uri="{FF2B5EF4-FFF2-40B4-BE49-F238E27FC236}">
              <a16:creationId xmlns:a16="http://schemas.microsoft.com/office/drawing/2014/main" id="{9A954B22-6AFC-4DD7-83C4-89777CF9FFA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9" name="テキスト ボックス 378">
          <a:extLst>
            <a:ext uri="{FF2B5EF4-FFF2-40B4-BE49-F238E27FC236}">
              <a16:creationId xmlns:a16="http://schemas.microsoft.com/office/drawing/2014/main" id="{0C409A81-702F-4081-9AA2-99399A51299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0" name="直線コネクタ 379">
          <a:extLst>
            <a:ext uri="{FF2B5EF4-FFF2-40B4-BE49-F238E27FC236}">
              <a16:creationId xmlns:a16="http://schemas.microsoft.com/office/drawing/2014/main" id="{4AED3664-C580-4C30-8525-1C2920F6B1B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1" name="テキスト ボックス 380">
          <a:extLst>
            <a:ext uri="{FF2B5EF4-FFF2-40B4-BE49-F238E27FC236}">
              <a16:creationId xmlns:a16="http://schemas.microsoft.com/office/drawing/2014/main" id="{70DBC7D2-77E2-46E6-8753-3DC3F678C33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2" name="直線コネクタ 381">
          <a:extLst>
            <a:ext uri="{FF2B5EF4-FFF2-40B4-BE49-F238E27FC236}">
              <a16:creationId xmlns:a16="http://schemas.microsoft.com/office/drawing/2014/main" id="{9EF4EE12-5699-4E76-B587-15D050090C3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3" name="テキスト ボックス 382">
          <a:extLst>
            <a:ext uri="{FF2B5EF4-FFF2-40B4-BE49-F238E27FC236}">
              <a16:creationId xmlns:a16="http://schemas.microsoft.com/office/drawing/2014/main" id="{4A8959F5-0C5B-4D73-9DB5-94A882BEB15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4" name="直線コネクタ 383">
          <a:extLst>
            <a:ext uri="{FF2B5EF4-FFF2-40B4-BE49-F238E27FC236}">
              <a16:creationId xmlns:a16="http://schemas.microsoft.com/office/drawing/2014/main" id="{BCE11A0C-4A66-4A9F-BEA3-D2862FF588B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5" name="テキスト ボックス 384">
          <a:extLst>
            <a:ext uri="{FF2B5EF4-FFF2-40B4-BE49-F238E27FC236}">
              <a16:creationId xmlns:a16="http://schemas.microsoft.com/office/drawing/2014/main" id="{A3107FE2-9BA0-4A0D-A0D2-4DEEA562526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6" name="直線コネクタ 385">
          <a:extLst>
            <a:ext uri="{FF2B5EF4-FFF2-40B4-BE49-F238E27FC236}">
              <a16:creationId xmlns:a16="http://schemas.microsoft.com/office/drawing/2014/main" id="{E1804CF0-4B05-4932-BF0C-373BCED437D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7" name="テキスト ボックス 386">
          <a:extLst>
            <a:ext uri="{FF2B5EF4-FFF2-40B4-BE49-F238E27FC236}">
              <a16:creationId xmlns:a16="http://schemas.microsoft.com/office/drawing/2014/main" id="{7025975D-C6FB-4CDB-96A0-6A6E5F625C9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8" name="直線コネクタ 387">
          <a:extLst>
            <a:ext uri="{FF2B5EF4-FFF2-40B4-BE49-F238E27FC236}">
              <a16:creationId xmlns:a16="http://schemas.microsoft.com/office/drawing/2014/main" id="{FBDB8F2A-DFE6-4E0B-8FF2-271284D04FC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9" name="テキスト ボックス 388">
          <a:extLst>
            <a:ext uri="{FF2B5EF4-FFF2-40B4-BE49-F238E27FC236}">
              <a16:creationId xmlns:a16="http://schemas.microsoft.com/office/drawing/2014/main" id="{E1C54253-3234-4EA5-BE8E-668AB7DAE66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0" name="直線コネクタ 389">
          <a:extLst>
            <a:ext uri="{FF2B5EF4-FFF2-40B4-BE49-F238E27FC236}">
              <a16:creationId xmlns:a16="http://schemas.microsoft.com/office/drawing/2014/main" id="{8B637F3D-32F2-4DBE-AAC3-90CD8C44F2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1" name="テキスト ボックス 390">
          <a:extLst>
            <a:ext uri="{FF2B5EF4-FFF2-40B4-BE49-F238E27FC236}">
              <a16:creationId xmlns:a16="http://schemas.microsoft.com/office/drawing/2014/main" id="{448525A3-C7A6-4541-A6B4-20964C040E2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2" name="【消防施設】&#10;有形固定資産減価償却率グラフ枠">
          <a:extLst>
            <a:ext uri="{FF2B5EF4-FFF2-40B4-BE49-F238E27FC236}">
              <a16:creationId xmlns:a16="http://schemas.microsoft.com/office/drawing/2014/main" id="{6F07EEE2-132F-477C-B381-AC0482FCC20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93" name="直線コネクタ 392">
          <a:extLst>
            <a:ext uri="{FF2B5EF4-FFF2-40B4-BE49-F238E27FC236}">
              <a16:creationId xmlns:a16="http://schemas.microsoft.com/office/drawing/2014/main" id="{9D4E34F5-A9E4-4D43-8FC6-A1DE7C0AA67D}"/>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94" name="【消防施設】&#10;有形固定資産減価償却率最小値テキスト">
          <a:extLst>
            <a:ext uri="{FF2B5EF4-FFF2-40B4-BE49-F238E27FC236}">
              <a16:creationId xmlns:a16="http://schemas.microsoft.com/office/drawing/2014/main" id="{7A06BA8B-96DD-4B44-89E6-18E005A38BC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95" name="直線コネクタ 394">
          <a:extLst>
            <a:ext uri="{FF2B5EF4-FFF2-40B4-BE49-F238E27FC236}">
              <a16:creationId xmlns:a16="http://schemas.microsoft.com/office/drawing/2014/main" id="{A0DE37B6-0DAC-4941-BB2E-BD4965DE9F6F}"/>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6" name="【消防施設】&#10;有形固定資産減価償却率最大値テキスト">
          <a:extLst>
            <a:ext uri="{FF2B5EF4-FFF2-40B4-BE49-F238E27FC236}">
              <a16:creationId xmlns:a16="http://schemas.microsoft.com/office/drawing/2014/main" id="{9CD039D0-795E-4FF4-AF9D-6B183C64B50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7" name="直線コネクタ 396">
          <a:extLst>
            <a:ext uri="{FF2B5EF4-FFF2-40B4-BE49-F238E27FC236}">
              <a16:creationId xmlns:a16="http://schemas.microsoft.com/office/drawing/2014/main" id="{747ED4E9-E0D9-452B-B8DE-84BD0B9E94D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398" name="【消防施設】&#10;有形固定資産減価償却率平均値テキスト">
          <a:extLst>
            <a:ext uri="{FF2B5EF4-FFF2-40B4-BE49-F238E27FC236}">
              <a16:creationId xmlns:a16="http://schemas.microsoft.com/office/drawing/2014/main" id="{9086254C-3BE6-4829-9E30-3398C62C5F6B}"/>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99" name="フローチャート: 判断 398">
          <a:extLst>
            <a:ext uri="{FF2B5EF4-FFF2-40B4-BE49-F238E27FC236}">
              <a16:creationId xmlns:a16="http://schemas.microsoft.com/office/drawing/2014/main" id="{1B3D0D54-82E9-49DD-B4FC-F4E07717BCC4}"/>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00" name="フローチャート: 判断 399">
          <a:extLst>
            <a:ext uri="{FF2B5EF4-FFF2-40B4-BE49-F238E27FC236}">
              <a16:creationId xmlns:a16="http://schemas.microsoft.com/office/drawing/2014/main" id="{4CCB742C-1793-474D-9858-DB50090F1A9A}"/>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01" name="n_1aveValue【消防施設】&#10;有形固定資産減価償却率">
          <a:extLst>
            <a:ext uri="{FF2B5EF4-FFF2-40B4-BE49-F238E27FC236}">
              <a16:creationId xmlns:a16="http://schemas.microsoft.com/office/drawing/2014/main" id="{B0E64EAB-A546-4BFD-A657-94F36AE725C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02" name="フローチャート: 判断 401">
          <a:extLst>
            <a:ext uri="{FF2B5EF4-FFF2-40B4-BE49-F238E27FC236}">
              <a16:creationId xmlns:a16="http://schemas.microsoft.com/office/drawing/2014/main" id="{81F5EA6C-98C7-43C0-A125-1119D23C96C2}"/>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03" name="n_2aveValue【消防施設】&#10;有形固定資産減価償却率">
          <a:extLst>
            <a:ext uri="{FF2B5EF4-FFF2-40B4-BE49-F238E27FC236}">
              <a16:creationId xmlns:a16="http://schemas.microsoft.com/office/drawing/2014/main" id="{32396E57-D8EB-421E-9B20-84B13343ED8F}"/>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04" name="フローチャート: 判断 403">
          <a:extLst>
            <a:ext uri="{FF2B5EF4-FFF2-40B4-BE49-F238E27FC236}">
              <a16:creationId xmlns:a16="http://schemas.microsoft.com/office/drawing/2014/main" id="{038B632B-C251-4217-BB4B-34A41A048D00}"/>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05" name="n_3aveValue【消防施設】&#10;有形固定資産減価償却率">
          <a:extLst>
            <a:ext uri="{FF2B5EF4-FFF2-40B4-BE49-F238E27FC236}">
              <a16:creationId xmlns:a16="http://schemas.microsoft.com/office/drawing/2014/main" id="{EBB49605-C40C-4767-A151-4DB11D83EF4A}"/>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2AB20F09-B0BC-4C37-8518-416C33C818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7" name="テキスト ボックス 406">
          <a:extLst>
            <a:ext uri="{FF2B5EF4-FFF2-40B4-BE49-F238E27FC236}">
              <a16:creationId xmlns:a16="http://schemas.microsoft.com/office/drawing/2014/main" id="{5D2FAA7B-84B1-4F2B-86EF-222AB76FC9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79C65715-55A4-4C11-9229-7F19DDD06C4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C9C61BB6-C4BF-444F-8FF7-0240535992A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62A04694-DB28-4583-8914-6A63B08B8A5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411" name="楕円 410">
          <a:extLst>
            <a:ext uri="{FF2B5EF4-FFF2-40B4-BE49-F238E27FC236}">
              <a16:creationId xmlns:a16="http://schemas.microsoft.com/office/drawing/2014/main" id="{4512286D-6F80-4BF1-965A-DF9224BCF900}"/>
            </a:ext>
          </a:extLst>
        </xdr:cNvPr>
        <xdr:cNvSpPr/>
      </xdr:nvSpPr>
      <xdr:spPr>
        <a:xfrm>
          <a:off x="162687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127379</xdr:rowOff>
    </xdr:from>
    <xdr:ext cx="405111" cy="259045"/>
    <xdr:sp macro="" textlink="">
      <xdr:nvSpPr>
        <xdr:cNvPr id="412" name="【消防施設】&#10;有形固定資産減価償却率該当値テキスト">
          <a:extLst>
            <a:ext uri="{FF2B5EF4-FFF2-40B4-BE49-F238E27FC236}">
              <a16:creationId xmlns:a16="http://schemas.microsoft.com/office/drawing/2014/main" id="{6C5E3799-D415-4D90-BC80-89E76819A62B}"/>
            </a:ext>
          </a:extLst>
        </xdr:cNvPr>
        <xdr:cNvSpPr txBox="1"/>
      </xdr:nvSpPr>
      <xdr:spPr>
        <a:xfrm>
          <a:off x="16357600"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413" name="楕円 412">
          <a:extLst>
            <a:ext uri="{FF2B5EF4-FFF2-40B4-BE49-F238E27FC236}">
              <a16:creationId xmlns:a16="http://schemas.microsoft.com/office/drawing/2014/main" id="{E774888C-8414-44DE-BBA9-A35A30B1B1F4}"/>
            </a:ext>
          </a:extLst>
        </xdr:cNvPr>
        <xdr:cNvSpPr/>
      </xdr:nvSpPr>
      <xdr:spPr>
        <a:xfrm>
          <a:off x="1543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28302</xdr:rowOff>
    </xdr:from>
    <xdr:to>
      <xdr:col>85</xdr:col>
      <xdr:colOff>127000</xdr:colOff>
      <xdr:row>82</xdr:row>
      <xdr:rowOff>51163</xdr:rowOff>
    </xdr:to>
    <xdr:cxnSp macro="">
      <xdr:nvCxnSpPr>
        <xdr:cNvPr id="414" name="直線コネクタ 413">
          <a:extLst>
            <a:ext uri="{FF2B5EF4-FFF2-40B4-BE49-F238E27FC236}">
              <a16:creationId xmlns:a16="http://schemas.microsoft.com/office/drawing/2014/main" id="{683E677E-2682-4475-8EE7-8F2132B42769}"/>
            </a:ext>
          </a:extLst>
        </xdr:cNvPr>
        <xdr:cNvCxnSpPr/>
      </xdr:nvCxnSpPr>
      <xdr:spPr>
        <a:xfrm flipV="1">
          <a:off x="15481300" y="140872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13426</xdr:rowOff>
    </xdr:from>
    <xdr:to>
      <xdr:col>76</xdr:col>
      <xdr:colOff>165100</xdr:colOff>
      <xdr:row>82</xdr:row>
      <xdr:rowOff>115026</xdr:rowOff>
    </xdr:to>
    <xdr:sp macro="" textlink="">
      <xdr:nvSpPr>
        <xdr:cNvPr id="415" name="楕円 414">
          <a:extLst>
            <a:ext uri="{FF2B5EF4-FFF2-40B4-BE49-F238E27FC236}">
              <a16:creationId xmlns:a16="http://schemas.microsoft.com/office/drawing/2014/main" id="{DE80E4BB-7293-40BF-9CE5-A03CB3A34759}"/>
            </a:ext>
          </a:extLst>
        </xdr:cNvPr>
        <xdr:cNvSpPr/>
      </xdr:nvSpPr>
      <xdr:spPr>
        <a:xfrm>
          <a:off x="14541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51163</xdr:rowOff>
    </xdr:from>
    <xdr:to>
      <xdr:col>81</xdr:col>
      <xdr:colOff>50800</xdr:colOff>
      <xdr:row>82</xdr:row>
      <xdr:rowOff>64226</xdr:rowOff>
    </xdr:to>
    <xdr:cxnSp macro="">
      <xdr:nvCxnSpPr>
        <xdr:cNvPr id="416" name="直線コネクタ 415">
          <a:extLst>
            <a:ext uri="{FF2B5EF4-FFF2-40B4-BE49-F238E27FC236}">
              <a16:creationId xmlns:a16="http://schemas.microsoft.com/office/drawing/2014/main" id="{C16922E2-0475-4189-B172-E6A881A56811}"/>
            </a:ext>
          </a:extLst>
        </xdr:cNvPr>
        <xdr:cNvCxnSpPr/>
      </xdr:nvCxnSpPr>
      <xdr:spPr>
        <a:xfrm flipV="1">
          <a:off x="14592300" y="141100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93090</xdr:rowOff>
    </xdr:from>
    <xdr:ext cx="405111" cy="259045"/>
    <xdr:sp macro="" textlink="">
      <xdr:nvSpPr>
        <xdr:cNvPr id="417" name="n_1mainValue【消防施設】&#10;有形固定資産減価償却率">
          <a:extLst>
            <a:ext uri="{FF2B5EF4-FFF2-40B4-BE49-F238E27FC236}">
              <a16:creationId xmlns:a16="http://schemas.microsoft.com/office/drawing/2014/main" id="{03EA12C5-5F1C-4292-8741-6B8FD6E04D4D}"/>
            </a:ext>
          </a:extLst>
        </xdr:cNvPr>
        <xdr:cNvSpPr txBox="1"/>
      </xdr:nvSpPr>
      <xdr:spPr>
        <a:xfrm>
          <a:off x="15266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418" name="n_2mainValue【消防施設】&#10;有形固定資産減価償却率">
          <a:extLst>
            <a:ext uri="{FF2B5EF4-FFF2-40B4-BE49-F238E27FC236}">
              <a16:creationId xmlns:a16="http://schemas.microsoft.com/office/drawing/2014/main" id="{E29F80F1-971B-4248-A1DF-62E90FE7600A}"/>
            </a:ext>
          </a:extLst>
        </xdr:cNvPr>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9" name="正方形/長方形 418">
          <a:extLst>
            <a:ext uri="{FF2B5EF4-FFF2-40B4-BE49-F238E27FC236}">
              <a16:creationId xmlns:a16="http://schemas.microsoft.com/office/drawing/2014/main" id="{7EC29623-3DFF-46DC-BD34-D935AE7E38F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0" name="正方形/長方形 419">
          <a:extLst>
            <a:ext uri="{FF2B5EF4-FFF2-40B4-BE49-F238E27FC236}">
              <a16:creationId xmlns:a16="http://schemas.microsoft.com/office/drawing/2014/main" id="{0F429197-F5F0-49B0-AAD5-8EA612486F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1" name="正方形/長方形 420">
          <a:extLst>
            <a:ext uri="{FF2B5EF4-FFF2-40B4-BE49-F238E27FC236}">
              <a16:creationId xmlns:a16="http://schemas.microsoft.com/office/drawing/2014/main" id="{AB157233-2537-42A2-BCA1-A1A767F9B9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2" name="正方形/長方形 421">
          <a:extLst>
            <a:ext uri="{FF2B5EF4-FFF2-40B4-BE49-F238E27FC236}">
              <a16:creationId xmlns:a16="http://schemas.microsoft.com/office/drawing/2014/main" id="{F9E462BE-B2C3-4F7D-992E-1C3D8B431A8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3" name="正方形/長方形 422">
          <a:extLst>
            <a:ext uri="{FF2B5EF4-FFF2-40B4-BE49-F238E27FC236}">
              <a16:creationId xmlns:a16="http://schemas.microsoft.com/office/drawing/2014/main" id="{F43C2822-2F72-410E-8350-E99A48DE33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4" name="正方形/長方形 423">
          <a:extLst>
            <a:ext uri="{FF2B5EF4-FFF2-40B4-BE49-F238E27FC236}">
              <a16:creationId xmlns:a16="http://schemas.microsoft.com/office/drawing/2014/main" id="{1223789A-C304-4A84-A489-6BA5CEFC66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5" name="正方形/長方形 424">
          <a:extLst>
            <a:ext uri="{FF2B5EF4-FFF2-40B4-BE49-F238E27FC236}">
              <a16:creationId xmlns:a16="http://schemas.microsoft.com/office/drawing/2014/main" id="{5E5FA6A7-C7AB-48CA-A77C-7F1DB0312C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6" name="正方形/長方形 425">
          <a:extLst>
            <a:ext uri="{FF2B5EF4-FFF2-40B4-BE49-F238E27FC236}">
              <a16:creationId xmlns:a16="http://schemas.microsoft.com/office/drawing/2014/main" id="{E8A7F074-B0C6-43FC-A525-FD72C557A7E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7" name="テキスト ボックス 426">
          <a:extLst>
            <a:ext uri="{FF2B5EF4-FFF2-40B4-BE49-F238E27FC236}">
              <a16:creationId xmlns:a16="http://schemas.microsoft.com/office/drawing/2014/main" id="{3A3AFE36-7708-4C22-90CE-3E1D95F1137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8" name="直線コネクタ 427">
          <a:extLst>
            <a:ext uri="{FF2B5EF4-FFF2-40B4-BE49-F238E27FC236}">
              <a16:creationId xmlns:a16="http://schemas.microsoft.com/office/drawing/2014/main" id="{F0BED1C4-285E-4DEA-80AA-F4A0442EF5F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9" name="直線コネクタ 428">
          <a:extLst>
            <a:ext uri="{FF2B5EF4-FFF2-40B4-BE49-F238E27FC236}">
              <a16:creationId xmlns:a16="http://schemas.microsoft.com/office/drawing/2014/main" id="{8580B5FA-DB42-40B7-9F97-D8335983839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0" name="テキスト ボックス 429">
          <a:extLst>
            <a:ext uri="{FF2B5EF4-FFF2-40B4-BE49-F238E27FC236}">
              <a16:creationId xmlns:a16="http://schemas.microsoft.com/office/drawing/2014/main" id="{6F6BDEC6-56E7-4E1E-8610-509FD028776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1" name="直線コネクタ 430">
          <a:extLst>
            <a:ext uri="{FF2B5EF4-FFF2-40B4-BE49-F238E27FC236}">
              <a16:creationId xmlns:a16="http://schemas.microsoft.com/office/drawing/2014/main" id="{7F9A3341-354E-4657-BABB-16C50B0A20D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32" name="テキスト ボックス 431">
          <a:extLst>
            <a:ext uri="{FF2B5EF4-FFF2-40B4-BE49-F238E27FC236}">
              <a16:creationId xmlns:a16="http://schemas.microsoft.com/office/drawing/2014/main" id="{E4337A87-F172-49A3-8F84-5B2633F52FF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33" name="直線コネクタ 432">
          <a:extLst>
            <a:ext uri="{FF2B5EF4-FFF2-40B4-BE49-F238E27FC236}">
              <a16:creationId xmlns:a16="http://schemas.microsoft.com/office/drawing/2014/main" id="{341A988C-4A46-4229-87E5-EBDFA24D2D3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34" name="テキスト ボックス 433">
          <a:extLst>
            <a:ext uri="{FF2B5EF4-FFF2-40B4-BE49-F238E27FC236}">
              <a16:creationId xmlns:a16="http://schemas.microsoft.com/office/drawing/2014/main" id="{8306CD75-DF79-49DA-8E5A-4E819602402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35" name="直線コネクタ 434">
          <a:extLst>
            <a:ext uri="{FF2B5EF4-FFF2-40B4-BE49-F238E27FC236}">
              <a16:creationId xmlns:a16="http://schemas.microsoft.com/office/drawing/2014/main" id="{72C12255-0D6D-4DFA-8C38-04CE3FB6D42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36" name="テキスト ボックス 435">
          <a:extLst>
            <a:ext uri="{FF2B5EF4-FFF2-40B4-BE49-F238E27FC236}">
              <a16:creationId xmlns:a16="http://schemas.microsoft.com/office/drawing/2014/main" id="{EBF98814-83B1-4A5E-8D74-21D767F73CD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37" name="直線コネクタ 436">
          <a:extLst>
            <a:ext uri="{FF2B5EF4-FFF2-40B4-BE49-F238E27FC236}">
              <a16:creationId xmlns:a16="http://schemas.microsoft.com/office/drawing/2014/main" id="{A6E4E42E-D629-48D7-A96B-63A429842A6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38" name="テキスト ボックス 437">
          <a:extLst>
            <a:ext uri="{FF2B5EF4-FFF2-40B4-BE49-F238E27FC236}">
              <a16:creationId xmlns:a16="http://schemas.microsoft.com/office/drawing/2014/main" id="{A6780F3E-CBA5-49B7-AFF8-0341879F742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9" name="直線コネクタ 438">
          <a:extLst>
            <a:ext uri="{FF2B5EF4-FFF2-40B4-BE49-F238E27FC236}">
              <a16:creationId xmlns:a16="http://schemas.microsoft.com/office/drawing/2014/main" id="{C5903E0A-B97C-4AB8-A045-01B127846C9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40" name="テキスト ボックス 439">
          <a:extLst>
            <a:ext uri="{FF2B5EF4-FFF2-40B4-BE49-F238E27FC236}">
              <a16:creationId xmlns:a16="http://schemas.microsoft.com/office/drawing/2014/main" id="{E5D42F39-DCD2-4FAB-A579-E7C2DD2AB97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1" name="【消防施設】&#10;一人当たり面積グラフ枠">
          <a:extLst>
            <a:ext uri="{FF2B5EF4-FFF2-40B4-BE49-F238E27FC236}">
              <a16:creationId xmlns:a16="http://schemas.microsoft.com/office/drawing/2014/main" id="{F7FBB058-075B-4DD9-BE6A-9399CED42CD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42" name="直線コネクタ 441">
          <a:extLst>
            <a:ext uri="{FF2B5EF4-FFF2-40B4-BE49-F238E27FC236}">
              <a16:creationId xmlns:a16="http://schemas.microsoft.com/office/drawing/2014/main" id="{EC390A0F-B1A1-46BC-A783-70D1FAD8CF24}"/>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43" name="【消防施設】&#10;一人当たり面積最小値テキスト">
          <a:extLst>
            <a:ext uri="{FF2B5EF4-FFF2-40B4-BE49-F238E27FC236}">
              <a16:creationId xmlns:a16="http://schemas.microsoft.com/office/drawing/2014/main" id="{7796DF4F-8156-4A95-9ED6-F356477A98D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44" name="直線コネクタ 443">
          <a:extLst>
            <a:ext uri="{FF2B5EF4-FFF2-40B4-BE49-F238E27FC236}">
              <a16:creationId xmlns:a16="http://schemas.microsoft.com/office/drawing/2014/main" id="{3C4E6FB7-0776-4DE7-8760-1BBD557E1C9E}"/>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45" name="【消防施設】&#10;一人当たり面積最大値テキスト">
          <a:extLst>
            <a:ext uri="{FF2B5EF4-FFF2-40B4-BE49-F238E27FC236}">
              <a16:creationId xmlns:a16="http://schemas.microsoft.com/office/drawing/2014/main" id="{7BB5241B-AF3D-4CD3-9AAF-1127E537BEF9}"/>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46" name="直線コネクタ 445">
          <a:extLst>
            <a:ext uri="{FF2B5EF4-FFF2-40B4-BE49-F238E27FC236}">
              <a16:creationId xmlns:a16="http://schemas.microsoft.com/office/drawing/2014/main" id="{594DF93F-9A50-4A9D-AF45-A04C768582EA}"/>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47" name="【消防施設】&#10;一人当たり面積平均値テキスト">
          <a:extLst>
            <a:ext uri="{FF2B5EF4-FFF2-40B4-BE49-F238E27FC236}">
              <a16:creationId xmlns:a16="http://schemas.microsoft.com/office/drawing/2014/main" id="{346DAAE7-9C5C-4B86-8091-702A1B5D1A61}"/>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48" name="フローチャート: 判断 447">
          <a:extLst>
            <a:ext uri="{FF2B5EF4-FFF2-40B4-BE49-F238E27FC236}">
              <a16:creationId xmlns:a16="http://schemas.microsoft.com/office/drawing/2014/main" id="{CA109BC4-1434-412D-AA9B-6E4C35CE916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49" name="フローチャート: 判断 448">
          <a:extLst>
            <a:ext uri="{FF2B5EF4-FFF2-40B4-BE49-F238E27FC236}">
              <a16:creationId xmlns:a16="http://schemas.microsoft.com/office/drawing/2014/main" id="{D44DCF40-9407-4E6A-A877-28DF0DE34B1A}"/>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450" name="n_1aveValue【消防施設】&#10;一人当たり面積">
          <a:extLst>
            <a:ext uri="{FF2B5EF4-FFF2-40B4-BE49-F238E27FC236}">
              <a16:creationId xmlns:a16="http://schemas.microsoft.com/office/drawing/2014/main" id="{95A2FDCC-7A4F-485D-9CA0-75F192E10325}"/>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51" name="フローチャート: 判断 450">
          <a:extLst>
            <a:ext uri="{FF2B5EF4-FFF2-40B4-BE49-F238E27FC236}">
              <a16:creationId xmlns:a16="http://schemas.microsoft.com/office/drawing/2014/main" id="{BCADE1C0-0E35-4562-B655-203C65AD201D}"/>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52" name="n_2aveValue【消防施設】&#10;一人当たり面積">
          <a:extLst>
            <a:ext uri="{FF2B5EF4-FFF2-40B4-BE49-F238E27FC236}">
              <a16:creationId xmlns:a16="http://schemas.microsoft.com/office/drawing/2014/main" id="{51DCEDD8-C6DE-4872-9400-74626D25A636}"/>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53" name="フローチャート: 判断 452">
          <a:extLst>
            <a:ext uri="{FF2B5EF4-FFF2-40B4-BE49-F238E27FC236}">
              <a16:creationId xmlns:a16="http://schemas.microsoft.com/office/drawing/2014/main" id="{AD3AF0A6-3F96-44B6-A8B8-4DB4DF8803A5}"/>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54" name="n_3aveValue【消防施設】&#10;一人当たり面積">
          <a:extLst>
            <a:ext uri="{FF2B5EF4-FFF2-40B4-BE49-F238E27FC236}">
              <a16:creationId xmlns:a16="http://schemas.microsoft.com/office/drawing/2014/main" id="{15BE7938-0DF9-41FD-8F1D-A04AAEE81A64}"/>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88BACCDD-2066-4706-97A6-B7AD938C52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E89024DC-8051-4EFF-8AFE-9382821126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A9882F1B-A6EB-4240-A574-213A512E665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F57936FA-BB6C-461A-9E7B-A2BEBD9BA3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D57A9140-03EA-42D2-BA9E-04198677335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159322</xdr:rowOff>
    </xdr:from>
    <xdr:to>
      <xdr:col>116</xdr:col>
      <xdr:colOff>114300</xdr:colOff>
      <xdr:row>86</xdr:row>
      <xdr:rowOff>89472</xdr:rowOff>
    </xdr:to>
    <xdr:sp macro="" textlink="">
      <xdr:nvSpPr>
        <xdr:cNvPr id="460" name="楕円 459">
          <a:extLst>
            <a:ext uri="{FF2B5EF4-FFF2-40B4-BE49-F238E27FC236}">
              <a16:creationId xmlns:a16="http://schemas.microsoft.com/office/drawing/2014/main" id="{62E404EA-185B-4C89-BD6C-F5E8AE165A7D}"/>
            </a:ext>
          </a:extLst>
        </xdr:cNvPr>
        <xdr:cNvSpPr/>
      </xdr:nvSpPr>
      <xdr:spPr>
        <a:xfrm>
          <a:off x="22110700" y="147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118699</xdr:rowOff>
    </xdr:from>
    <xdr:ext cx="469744" cy="259045"/>
    <xdr:sp macro="" textlink="">
      <xdr:nvSpPr>
        <xdr:cNvPr id="461" name="【消防施設】&#10;一人当たり面積該当値テキスト">
          <a:extLst>
            <a:ext uri="{FF2B5EF4-FFF2-40B4-BE49-F238E27FC236}">
              <a16:creationId xmlns:a16="http://schemas.microsoft.com/office/drawing/2014/main" id="{361191FF-A60A-46BF-AE47-A83C9F840B8A}"/>
            </a:ext>
          </a:extLst>
        </xdr:cNvPr>
        <xdr:cNvSpPr txBox="1"/>
      </xdr:nvSpPr>
      <xdr:spPr>
        <a:xfrm>
          <a:off x="22199600" y="145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159513</xdr:rowOff>
    </xdr:from>
    <xdr:to>
      <xdr:col>112</xdr:col>
      <xdr:colOff>38100</xdr:colOff>
      <xdr:row>86</xdr:row>
      <xdr:rowOff>89663</xdr:rowOff>
    </xdr:to>
    <xdr:sp macro="" textlink="">
      <xdr:nvSpPr>
        <xdr:cNvPr id="462" name="楕円 461">
          <a:extLst>
            <a:ext uri="{FF2B5EF4-FFF2-40B4-BE49-F238E27FC236}">
              <a16:creationId xmlns:a16="http://schemas.microsoft.com/office/drawing/2014/main" id="{20C662C2-C969-45EF-8A6C-B4415A082D71}"/>
            </a:ext>
          </a:extLst>
        </xdr:cNvPr>
        <xdr:cNvSpPr/>
      </xdr:nvSpPr>
      <xdr:spPr>
        <a:xfrm>
          <a:off x="21272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38672</xdr:rowOff>
    </xdr:from>
    <xdr:to>
      <xdr:col>116</xdr:col>
      <xdr:colOff>63500</xdr:colOff>
      <xdr:row>86</xdr:row>
      <xdr:rowOff>38863</xdr:rowOff>
    </xdr:to>
    <xdr:cxnSp macro="">
      <xdr:nvCxnSpPr>
        <xdr:cNvPr id="463" name="直線コネクタ 462">
          <a:extLst>
            <a:ext uri="{FF2B5EF4-FFF2-40B4-BE49-F238E27FC236}">
              <a16:creationId xmlns:a16="http://schemas.microsoft.com/office/drawing/2014/main" id="{B5D0C32E-95A8-4FB3-BF79-6E5A1EADADD6}"/>
            </a:ext>
          </a:extLst>
        </xdr:cNvPr>
        <xdr:cNvCxnSpPr/>
      </xdr:nvCxnSpPr>
      <xdr:spPr>
        <a:xfrm flipV="1">
          <a:off x="21323300" y="14783372"/>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163131</xdr:rowOff>
    </xdr:from>
    <xdr:to>
      <xdr:col>107</xdr:col>
      <xdr:colOff>101600</xdr:colOff>
      <xdr:row>86</xdr:row>
      <xdr:rowOff>93281</xdr:rowOff>
    </xdr:to>
    <xdr:sp macro="" textlink="">
      <xdr:nvSpPr>
        <xdr:cNvPr id="464" name="楕円 463">
          <a:extLst>
            <a:ext uri="{FF2B5EF4-FFF2-40B4-BE49-F238E27FC236}">
              <a16:creationId xmlns:a16="http://schemas.microsoft.com/office/drawing/2014/main" id="{2845B38E-5B5C-4BCA-B398-2EC1CF6385C5}"/>
            </a:ext>
          </a:extLst>
        </xdr:cNvPr>
        <xdr:cNvSpPr/>
      </xdr:nvSpPr>
      <xdr:spPr>
        <a:xfrm>
          <a:off x="20383500" y="147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38863</xdr:rowOff>
    </xdr:from>
    <xdr:to>
      <xdr:col>111</xdr:col>
      <xdr:colOff>177800</xdr:colOff>
      <xdr:row>86</xdr:row>
      <xdr:rowOff>42481</xdr:rowOff>
    </xdr:to>
    <xdr:cxnSp macro="">
      <xdr:nvCxnSpPr>
        <xdr:cNvPr id="465" name="直線コネクタ 464">
          <a:extLst>
            <a:ext uri="{FF2B5EF4-FFF2-40B4-BE49-F238E27FC236}">
              <a16:creationId xmlns:a16="http://schemas.microsoft.com/office/drawing/2014/main" id="{FBE90A69-3F53-4124-A9C7-6ABDB06E31A3}"/>
            </a:ext>
          </a:extLst>
        </xdr:cNvPr>
        <xdr:cNvCxnSpPr/>
      </xdr:nvCxnSpPr>
      <xdr:spPr>
        <a:xfrm flipV="1">
          <a:off x="20434300" y="14783563"/>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106190</xdr:rowOff>
    </xdr:from>
    <xdr:ext cx="469744" cy="259045"/>
    <xdr:sp macro="" textlink="">
      <xdr:nvSpPr>
        <xdr:cNvPr id="466" name="n_1mainValue【消防施設】&#10;一人当たり面積">
          <a:extLst>
            <a:ext uri="{FF2B5EF4-FFF2-40B4-BE49-F238E27FC236}">
              <a16:creationId xmlns:a16="http://schemas.microsoft.com/office/drawing/2014/main" id="{DC275737-93C2-421E-8AC1-FD3A4EA77A16}"/>
            </a:ext>
          </a:extLst>
        </xdr:cNvPr>
        <xdr:cNvSpPr txBox="1"/>
      </xdr:nvSpPr>
      <xdr:spPr>
        <a:xfrm>
          <a:off x="21075727" y="1450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84408</xdr:rowOff>
    </xdr:from>
    <xdr:ext cx="469744" cy="259045"/>
    <xdr:sp macro="" textlink="">
      <xdr:nvSpPr>
        <xdr:cNvPr id="467" name="n_2mainValue【消防施設】&#10;一人当たり面積">
          <a:extLst>
            <a:ext uri="{FF2B5EF4-FFF2-40B4-BE49-F238E27FC236}">
              <a16:creationId xmlns:a16="http://schemas.microsoft.com/office/drawing/2014/main" id="{89A1AECC-6C7E-47B8-A54D-057804618CC8}"/>
            </a:ext>
          </a:extLst>
        </xdr:cNvPr>
        <xdr:cNvSpPr txBox="1"/>
      </xdr:nvSpPr>
      <xdr:spPr>
        <a:xfrm>
          <a:off x="20199427" y="1482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8" name="正方形/長方形 467">
          <a:extLst>
            <a:ext uri="{FF2B5EF4-FFF2-40B4-BE49-F238E27FC236}">
              <a16:creationId xmlns:a16="http://schemas.microsoft.com/office/drawing/2014/main" id="{8021A299-1334-4701-A5AC-370B406A724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9" name="正方形/長方形 468">
          <a:extLst>
            <a:ext uri="{FF2B5EF4-FFF2-40B4-BE49-F238E27FC236}">
              <a16:creationId xmlns:a16="http://schemas.microsoft.com/office/drawing/2014/main" id="{1C8352F0-05A6-429B-B2DD-2CDD575C2D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0" name="正方形/長方形 469">
          <a:extLst>
            <a:ext uri="{FF2B5EF4-FFF2-40B4-BE49-F238E27FC236}">
              <a16:creationId xmlns:a16="http://schemas.microsoft.com/office/drawing/2014/main" id="{4DDBD1C8-7CCD-416E-B54A-261449C7D5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1" name="正方形/長方形 470">
          <a:extLst>
            <a:ext uri="{FF2B5EF4-FFF2-40B4-BE49-F238E27FC236}">
              <a16:creationId xmlns:a16="http://schemas.microsoft.com/office/drawing/2014/main" id="{EEB0232D-A777-42B1-8560-417850CAC7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2" name="正方形/長方形 471">
          <a:extLst>
            <a:ext uri="{FF2B5EF4-FFF2-40B4-BE49-F238E27FC236}">
              <a16:creationId xmlns:a16="http://schemas.microsoft.com/office/drawing/2014/main" id="{A3707C03-4541-4D9B-8243-962DDBA038D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3" name="正方形/長方形 472">
          <a:extLst>
            <a:ext uri="{FF2B5EF4-FFF2-40B4-BE49-F238E27FC236}">
              <a16:creationId xmlns:a16="http://schemas.microsoft.com/office/drawing/2014/main" id="{29F038B1-8328-4FD1-B9F4-3305840D11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4" name="正方形/長方形 473">
          <a:extLst>
            <a:ext uri="{FF2B5EF4-FFF2-40B4-BE49-F238E27FC236}">
              <a16:creationId xmlns:a16="http://schemas.microsoft.com/office/drawing/2014/main" id="{2B6FB638-7BCB-4020-A903-2643B4AE12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5" name="正方形/長方形 474">
          <a:extLst>
            <a:ext uri="{FF2B5EF4-FFF2-40B4-BE49-F238E27FC236}">
              <a16:creationId xmlns:a16="http://schemas.microsoft.com/office/drawing/2014/main" id="{7AFD75EA-D65C-4F32-824D-D7C842BD400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6" name="テキスト ボックス 475">
          <a:extLst>
            <a:ext uri="{FF2B5EF4-FFF2-40B4-BE49-F238E27FC236}">
              <a16:creationId xmlns:a16="http://schemas.microsoft.com/office/drawing/2014/main" id="{6161CB06-8B2F-4330-B14E-6176A709B3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7" name="直線コネクタ 476">
          <a:extLst>
            <a:ext uri="{FF2B5EF4-FFF2-40B4-BE49-F238E27FC236}">
              <a16:creationId xmlns:a16="http://schemas.microsoft.com/office/drawing/2014/main" id="{E8DDC49D-7815-4017-9EC3-E16A930DC9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78" name="直線コネクタ 477">
          <a:extLst>
            <a:ext uri="{FF2B5EF4-FFF2-40B4-BE49-F238E27FC236}">
              <a16:creationId xmlns:a16="http://schemas.microsoft.com/office/drawing/2014/main" id="{5B653160-364C-4B8E-8EC0-D46691AD2FB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79" name="テキスト ボックス 478">
          <a:extLst>
            <a:ext uri="{FF2B5EF4-FFF2-40B4-BE49-F238E27FC236}">
              <a16:creationId xmlns:a16="http://schemas.microsoft.com/office/drawing/2014/main" id="{4EEAEAC3-34D2-4B1A-85A0-DDC66390388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0" name="直線コネクタ 479">
          <a:extLst>
            <a:ext uri="{FF2B5EF4-FFF2-40B4-BE49-F238E27FC236}">
              <a16:creationId xmlns:a16="http://schemas.microsoft.com/office/drawing/2014/main" id="{AABF3975-E428-40F7-AF8F-B53D4BE3D1A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1" name="テキスト ボックス 480">
          <a:extLst>
            <a:ext uri="{FF2B5EF4-FFF2-40B4-BE49-F238E27FC236}">
              <a16:creationId xmlns:a16="http://schemas.microsoft.com/office/drawing/2014/main" id="{D68D9BA4-E1FE-4436-9F1E-F121AD742EB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2" name="直線コネクタ 481">
          <a:extLst>
            <a:ext uri="{FF2B5EF4-FFF2-40B4-BE49-F238E27FC236}">
              <a16:creationId xmlns:a16="http://schemas.microsoft.com/office/drawing/2014/main" id="{687BE9D1-5A4F-425A-995F-64EF7E38E1C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3" name="テキスト ボックス 482">
          <a:extLst>
            <a:ext uri="{FF2B5EF4-FFF2-40B4-BE49-F238E27FC236}">
              <a16:creationId xmlns:a16="http://schemas.microsoft.com/office/drawing/2014/main" id="{CCB4166B-D511-4A14-8099-E698F72EFC7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4" name="直線コネクタ 483">
          <a:extLst>
            <a:ext uri="{FF2B5EF4-FFF2-40B4-BE49-F238E27FC236}">
              <a16:creationId xmlns:a16="http://schemas.microsoft.com/office/drawing/2014/main" id="{290970B4-16DB-4735-8AD8-333D3347981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5" name="テキスト ボックス 484">
          <a:extLst>
            <a:ext uri="{FF2B5EF4-FFF2-40B4-BE49-F238E27FC236}">
              <a16:creationId xmlns:a16="http://schemas.microsoft.com/office/drawing/2014/main" id="{9F22043F-3B69-43CC-9FD3-AD6504AEAE9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6" name="直線コネクタ 485">
          <a:extLst>
            <a:ext uri="{FF2B5EF4-FFF2-40B4-BE49-F238E27FC236}">
              <a16:creationId xmlns:a16="http://schemas.microsoft.com/office/drawing/2014/main" id="{906A0B09-E978-4FED-A7A3-FE18770D9F1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7" name="テキスト ボックス 486">
          <a:extLst>
            <a:ext uri="{FF2B5EF4-FFF2-40B4-BE49-F238E27FC236}">
              <a16:creationId xmlns:a16="http://schemas.microsoft.com/office/drawing/2014/main" id="{6670DDDC-A704-4B74-82F4-68F15D03BD5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8" name="直線コネクタ 487">
          <a:extLst>
            <a:ext uri="{FF2B5EF4-FFF2-40B4-BE49-F238E27FC236}">
              <a16:creationId xmlns:a16="http://schemas.microsoft.com/office/drawing/2014/main" id="{D7E365B3-CDA8-4066-AF6C-9198820C01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9" name="テキスト ボックス 488">
          <a:extLst>
            <a:ext uri="{FF2B5EF4-FFF2-40B4-BE49-F238E27FC236}">
              <a16:creationId xmlns:a16="http://schemas.microsoft.com/office/drawing/2014/main" id="{F1C5F598-92CC-4B0B-B981-53F87FD61C1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0" name="【庁舎】&#10;有形固定資産減価償却率グラフ枠">
          <a:extLst>
            <a:ext uri="{FF2B5EF4-FFF2-40B4-BE49-F238E27FC236}">
              <a16:creationId xmlns:a16="http://schemas.microsoft.com/office/drawing/2014/main" id="{3EAD9CC8-DD4D-4F91-9CBE-E096DD23C3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91" name="直線コネクタ 490">
          <a:extLst>
            <a:ext uri="{FF2B5EF4-FFF2-40B4-BE49-F238E27FC236}">
              <a16:creationId xmlns:a16="http://schemas.microsoft.com/office/drawing/2014/main" id="{5A83BBB4-0249-42F7-B4F8-49A9A8222E35}"/>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92" name="【庁舎】&#10;有形固定資産減価償却率最小値テキスト">
          <a:extLst>
            <a:ext uri="{FF2B5EF4-FFF2-40B4-BE49-F238E27FC236}">
              <a16:creationId xmlns:a16="http://schemas.microsoft.com/office/drawing/2014/main" id="{70B40042-CE2E-4669-8B00-F5D9FBE89D83}"/>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93" name="直線コネクタ 492">
          <a:extLst>
            <a:ext uri="{FF2B5EF4-FFF2-40B4-BE49-F238E27FC236}">
              <a16:creationId xmlns:a16="http://schemas.microsoft.com/office/drawing/2014/main" id="{53ABE51F-0294-41B4-89E7-80EECC79C02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94" name="【庁舎】&#10;有形固定資産減価償却率最大値テキスト">
          <a:extLst>
            <a:ext uri="{FF2B5EF4-FFF2-40B4-BE49-F238E27FC236}">
              <a16:creationId xmlns:a16="http://schemas.microsoft.com/office/drawing/2014/main" id="{AEEC8A78-698C-4EA5-83EC-02A5271217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95" name="直線コネクタ 494">
          <a:extLst>
            <a:ext uri="{FF2B5EF4-FFF2-40B4-BE49-F238E27FC236}">
              <a16:creationId xmlns:a16="http://schemas.microsoft.com/office/drawing/2014/main" id="{F59ED9D4-5E90-4F08-A1A4-82F0CBCF2C0B}"/>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496" name="【庁舎】&#10;有形固定資産減価償却率平均値テキスト">
          <a:extLst>
            <a:ext uri="{FF2B5EF4-FFF2-40B4-BE49-F238E27FC236}">
              <a16:creationId xmlns:a16="http://schemas.microsoft.com/office/drawing/2014/main" id="{702E5EB8-63C5-4E9D-A2BE-8DDA46DECCD1}"/>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97" name="フローチャート: 判断 496">
          <a:extLst>
            <a:ext uri="{FF2B5EF4-FFF2-40B4-BE49-F238E27FC236}">
              <a16:creationId xmlns:a16="http://schemas.microsoft.com/office/drawing/2014/main" id="{D9B41857-63A3-42EC-957C-619A961F5375}"/>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98" name="フローチャート: 判断 497">
          <a:extLst>
            <a:ext uri="{FF2B5EF4-FFF2-40B4-BE49-F238E27FC236}">
              <a16:creationId xmlns:a16="http://schemas.microsoft.com/office/drawing/2014/main" id="{3146CB05-6F9E-4D9C-A8BE-2BD8F429E3F7}"/>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499" name="n_1aveValue【庁舎】&#10;有形固定資産減価償却率">
          <a:extLst>
            <a:ext uri="{FF2B5EF4-FFF2-40B4-BE49-F238E27FC236}">
              <a16:creationId xmlns:a16="http://schemas.microsoft.com/office/drawing/2014/main" id="{AB98D915-B5C4-489C-8FE4-CE45306AD2E7}"/>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00" name="フローチャート: 判断 499">
          <a:extLst>
            <a:ext uri="{FF2B5EF4-FFF2-40B4-BE49-F238E27FC236}">
              <a16:creationId xmlns:a16="http://schemas.microsoft.com/office/drawing/2014/main" id="{46AB3C1C-3A65-4E62-BF9F-769D809C6272}"/>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01" name="n_2aveValue【庁舎】&#10;有形固定資産減価償却率">
          <a:extLst>
            <a:ext uri="{FF2B5EF4-FFF2-40B4-BE49-F238E27FC236}">
              <a16:creationId xmlns:a16="http://schemas.microsoft.com/office/drawing/2014/main" id="{56C93ECB-DAE9-4CAC-9A60-CBD8841E00DE}"/>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02" name="フローチャート: 判断 501">
          <a:extLst>
            <a:ext uri="{FF2B5EF4-FFF2-40B4-BE49-F238E27FC236}">
              <a16:creationId xmlns:a16="http://schemas.microsoft.com/office/drawing/2014/main" id="{7E72DDEC-D734-404C-ACE4-905256A3A955}"/>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03" name="n_3aveValue【庁舎】&#10;有形固定資産減価償却率">
          <a:extLst>
            <a:ext uri="{FF2B5EF4-FFF2-40B4-BE49-F238E27FC236}">
              <a16:creationId xmlns:a16="http://schemas.microsoft.com/office/drawing/2014/main" id="{CAC46AE2-947E-409B-9D64-635F40D4E148}"/>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04" name="テキスト ボックス 503">
          <a:extLst>
            <a:ext uri="{FF2B5EF4-FFF2-40B4-BE49-F238E27FC236}">
              <a16:creationId xmlns:a16="http://schemas.microsoft.com/office/drawing/2014/main" id="{D28CAA99-E3E1-4660-8DC3-2580E7AC78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5" name="テキスト ボックス 504">
          <a:extLst>
            <a:ext uri="{FF2B5EF4-FFF2-40B4-BE49-F238E27FC236}">
              <a16:creationId xmlns:a16="http://schemas.microsoft.com/office/drawing/2014/main" id="{6BC0BF66-DD89-4A7D-8672-265B06DF0A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6" name="テキスト ボックス 505">
          <a:extLst>
            <a:ext uri="{FF2B5EF4-FFF2-40B4-BE49-F238E27FC236}">
              <a16:creationId xmlns:a16="http://schemas.microsoft.com/office/drawing/2014/main" id="{001636F6-6DC6-41B3-9BC4-6E49788225C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468215DE-5DC2-4ECA-8C5D-F374EFCEDAB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E109DDC3-42EF-4664-B358-1C2755DE57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116839</xdr:rowOff>
    </xdr:from>
    <xdr:to>
      <xdr:col>85</xdr:col>
      <xdr:colOff>177800</xdr:colOff>
      <xdr:row>102</xdr:row>
      <xdr:rowOff>46989</xdr:rowOff>
    </xdr:to>
    <xdr:sp macro="" textlink="">
      <xdr:nvSpPr>
        <xdr:cNvPr id="509" name="楕円 508">
          <a:extLst>
            <a:ext uri="{FF2B5EF4-FFF2-40B4-BE49-F238E27FC236}">
              <a16:creationId xmlns:a16="http://schemas.microsoft.com/office/drawing/2014/main" id="{DB658316-6FBB-412B-BBFF-DC4583FACB04}"/>
            </a:ext>
          </a:extLst>
        </xdr:cNvPr>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31766</xdr:rowOff>
    </xdr:from>
    <xdr:ext cx="405111" cy="259045"/>
    <xdr:sp macro="" textlink="">
      <xdr:nvSpPr>
        <xdr:cNvPr id="510" name="【庁舎】&#10;有形固定資産減価償却率該当値テキスト">
          <a:extLst>
            <a:ext uri="{FF2B5EF4-FFF2-40B4-BE49-F238E27FC236}">
              <a16:creationId xmlns:a16="http://schemas.microsoft.com/office/drawing/2014/main" id="{577D5793-01D9-424A-8B41-A07375B22928}"/>
            </a:ext>
          </a:extLst>
        </xdr:cNvPr>
        <xdr:cNvSpPr txBox="1"/>
      </xdr:nvSpPr>
      <xdr:spPr>
        <a:xfrm>
          <a:off x="16357600" y="1734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107950</xdr:rowOff>
    </xdr:from>
    <xdr:to>
      <xdr:col>81</xdr:col>
      <xdr:colOff>101600</xdr:colOff>
      <xdr:row>102</xdr:row>
      <xdr:rowOff>38100</xdr:rowOff>
    </xdr:to>
    <xdr:sp macro="" textlink="">
      <xdr:nvSpPr>
        <xdr:cNvPr id="511" name="楕円 510">
          <a:extLst>
            <a:ext uri="{FF2B5EF4-FFF2-40B4-BE49-F238E27FC236}">
              <a16:creationId xmlns:a16="http://schemas.microsoft.com/office/drawing/2014/main" id="{6D7EF247-0DA0-4122-B410-FC0949682BE0}"/>
            </a:ext>
          </a:extLst>
        </xdr:cNvPr>
        <xdr:cNvSpPr/>
      </xdr:nvSpPr>
      <xdr:spPr>
        <a:xfrm>
          <a:off x="15430500" y="1742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158750</xdr:rowOff>
    </xdr:from>
    <xdr:to>
      <xdr:col>85</xdr:col>
      <xdr:colOff>127000</xdr:colOff>
      <xdr:row>101</xdr:row>
      <xdr:rowOff>167639</xdr:rowOff>
    </xdr:to>
    <xdr:cxnSp macro="">
      <xdr:nvCxnSpPr>
        <xdr:cNvPr id="512" name="直線コネクタ 511">
          <a:extLst>
            <a:ext uri="{FF2B5EF4-FFF2-40B4-BE49-F238E27FC236}">
              <a16:creationId xmlns:a16="http://schemas.microsoft.com/office/drawing/2014/main" id="{0FB7D714-BC28-4C9C-B9DE-C95682D4641A}"/>
            </a:ext>
          </a:extLst>
        </xdr:cNvPr>
        <xdr:cNvCxnSpPr/>
      </xdr:nvCxnSpPr>
      <xdr:spPr>
        <a:xfrm>
          <a:off x="15481300" y="1747520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133350</xdr:rowOff>
    </xdr:from>
    <xdr:to>
      <xdr:col>76</xdr:col>
      <xdr:colOff>165100</xdr:colOff>
      <xdr:row>102</xdr:row>
      <xdr:rowOff>63500</xdr:rowOff>
    </xdr:to>
    <xdr:sp macro="" textlink="">
      <xdr:nvSpPr>
        <xdr:cNvPr id="513" name="楕円 512">
          <a:extLst>
            <a:ext uri="{FF2B5EF4-FFF2-40B4-BE49-F238E27FC236}">
              <a16:creationId xmlns:a16="http://schemas.microsoft.com/office/drawing/2014/main" id="{9AC586C6-CAE0-451C-8C80-7615322080F4}"/>
            </a:ext>
          </a:extLst>
        </xdr:cNvPr>
        <xdr:cNvSpPr/>
      </xdr:nvSpPr>
      <xdr:spPr>
        <a:xfrm>
          <a:off x="14541500" y="1744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158750</xdr:rowOff>
    </xdr:from>
    <xdr:to>
      <xdr:col>81</xdr:col>
      <xdr:colOff>50800</xdr:colOff>
      <xdr:row>102</xdr:row>
      <xdr:rowOff>12700</xdr:rowOff>
    </xdr:to>
    <xdr:cxnSp macro="">
      <xdr:nvCxnSpPr>
        <xdr:cNvPr id="514" name="直線コネクタ 513">
          <a:extLst>
            <a:ext uri="{FF2B5EF4-FFF2-40B4-BE49-F238E27FC236}">
              <a16:creationId xmlns:a16="http://schemas.microsoft.com/office/drawing/2014/main" id="{326DF67F-71B3-4ABC-9194-90A9286D595E}"/>
            </a:ext>
          </a:extLst>
        </xdr:cNvPr>
        <xdr:cNvCxnSpPr/>
      </xdr:nvCxnSpPr>
      <xdr:spPr>
        <a:xfrm flipV="1">
          <a:off x="14592300" y="1747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54627</xdr:rowOff>
    </xdr:from>
    <xdr:ext cx="405111" cy="259045"/>
    <xdr:sp macro="" textlink="">
      <xdr:nvSpPr>
        <xdr:cNvPr id="515" name="n_1mainValue【庁舎】&#10;有形固定資産減価償却率">
          <a:extLst>
            <a:ext uri="{FF2B5EF4-FFF2-40B4-BE49-F238E27FC236}">
              <a16:creationId xmlns:a16="http://schemas.microsoft.com/office/drawing/2014/main" id="{04E21E06-05B0-41EB-939D-93CD010F99C0}"/>
            </a:ext>
          </a:extLst>
        </xdr:cNvPr>
        <xdr:cNvSpPr txBox="1"/>
      </xdr:nvSpPr>
      <xdr:spPr>
        <a:xfrm>
          <a:off x="15266044"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80027</xdr:rowOff>
    </xdr:from>
    <xdr:ext cx="405111" cy="259045"/>
    <xdr:sp macro="" textlink="">
      <xdr:nvSpPr>
        <xdr:cNvPr id="516" name="n_2mainValue【庁舎】&#10;有形固定資産減価償却率">
          <a:extLst>
            <a:ext uri="{FF2B5EF4-FFF2-40B4-BE49-F238E27FC236}">
              <a16:creationId xmlns:a16="http://schemas.microsoft.com/office/drawing/2014/main" id="{C56A03DE-7F41-4B19-B7B2-C0C731850FDF}"/>
            </a:ext>
          </a:extLst>
        </xdr:cNvPr>
        <xdr:cNvSpPr txBox="1"/>
      </xdr:nvSpPr>
      <xdr:spPr>
        <a:xfrm>
          <a:off x="14389744"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7" name="正方形/長方形 516">
          <a:extLst>
            <a:ext uri="{FF2B5EF4-FFF2-40B4-BE49-F238E27FC236}">
              <a16:creationId xmlns:a16="http://schemas.microsoft.com/office/drawing/2014/main" id="{CCDF86A4-CA74-4620-9944-F96FF29098C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8" name="正方形/長方形 517">
          <a:extLst>
            <a:ext uri="{FF2B5EF4-FFF2-40B4-BE49-F238E27FC236}">
              <a16:creationId xmlns:a16="http://schemas.microsoft.com/office/drawing/2014/main" id="{CE52DDDE-EDEC-4695-9376-7EE4314707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9" name="正方形/長方形 518">
          <a:extLst>
            <a:ext uri="{FF2B5EF4-FFF2-40B4-BE49-F238E27FC236}">
              <a16:creationId xmlns:a16="http://schemas.microsoft.com/office/drawing/2014/main" id="{3F20CBF0-6493-492C-B90A-315DDA9E74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0" name="正方形/長方形 519">
          <a:extLst>
            <a:ext uri="{FF2B5EF4-FFF2-40B4-BE49-F238E27FC236}">
              <a16:creationId xmlns:a16="http://schemas.microsoft.com/office/drawing/2014/main" id="{482F8E89-F0F9-4D4E-B2F8-B5499B5BD1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1" name="正方形/長方形 520">
          <a:extLst>
            <a:ext uri="{FF2B5EF4-FFF2-40B4-BE49-F238E27FC236}">
              <a16:creationId xmlns:a16="http://schemas.microsoft.com/office/drawing/2014/main" id="{54B3AD29-87E1-46D5-89C7-E42A3F9B48F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2" name="正方形/長方形 521">
          <a:extLst>
            <a:ext uri="{FF2B5EF4-FFF2-40B4-BE49-F238E27FC236}">
              <a16:creationId xmlns:a16="http://schemas.microsoft.com/office/drawing/2014/main" id="{B1F127EE-3DD0-45A5-91D7-0CF127B760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3" name="正方形/長方形 522">
          <a:extLst>
            <a:ext uri="{FF2B5EF4-FFF2-40B4-BE49-F238E27FC236}">
              <a16:creationId xmlns:a16="http://schemas.microsoft.com/office/drawing/2014/main" id="{1DBE067A-83E3-4A4C-9C48-AFF8CBAC04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4" name="正方形/長方形 523">
          <a:extLst>
            <a:ext uri="{FF2B5EF4-FFF2-40B4-BE49-F238E27FC236}">
              <a16:creationId xmlns:a16="http://schemas.microsoft.com/office/drawing/2014/main" id="{E3036582-F3B2-4B2A-96E2-B8A249B028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5" name="テキスト ボックス 524">
          <a:extLst>
            <a:ext uri="{FF2B5EF4-FFF2-40B4-BE49-F238E27FC236}">
              <a16:creationId xmlns:a16="http://schemas.microsoft.com/office/drawing/2014/main" id="{6193E0AC-470E-4661-8DB0-6680549DD1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6" name="直線コネクタ 525">
          <a:extLst>
            <a:ext uri="{FF2B5EF4-FFF2-40B4-BE49-F238E27FC236}">
              <a16:creationId xmlns:a16="http://schemas.microsoft.com/office/drawing/2014/main" id="{ACCAA37A-D2CC-4C8E-996D-B905569FCE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7" name="直線コネクタ 526">
          <a:extLst>
            <a:ext uri="{FF2B5EF4-FFF2-40B4-BE49-F238E27FC236}">
              <a16:creationId xmlns:a16="http://schemas.microsoft.com/office/drawing/2014/main" id="{E32EF2D8-453A-460C-9112-38284662E9A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8" name="テキスト ボックス 527">
          <a:extLst>
            <a:ext uri="{FF2B5EF4-FFF2-40B4-BE49-F238E27FC236}">
              <a16:creationId xmlns:a16="http://schemas.microsoft.com/office/drawing/2014/main" id="{E4BF0348-C53C-413B-9A7A-D8F32BF81B7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9" name="直線コネクタ 528">
          <a:extLst>
            <a:ext uri="{FF2B5EF4-FFF2-40B4-BE49-F238E27FC236}">
              <a16:creationId xmlns:a16="http://schemas.microsoft.com/office/drawing/2014/main" id="{6CC2C270-3BD3-42DE-B015-52127D6E94B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0" name="テキスト ボックス 529">
          <a:extLst>
            <a:ext uri="{FF2B5EF4-FFF2-40B4-BE49-F238E27FC236}">
              <a16:creationId xmlns:a16="http://schemas.microsoft.com/office/drawing/2014/main" id="{925004D9-3B86-418A-A0A0-2C62C5B44A9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1" name="直線コネクタ 530">
          <a:extLst>
            <a:ext uri="{FF2B5EF4-FFF2-40B4-BE49-F238E27FC236}">
              <a16:creationId xmlns:a16="http://schemas.microsoft.com/office/drawing/2014/main" id="{C55D2584-2740-40DC-B88D-12FF653CD9C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2" name="テキスト ボックス 531">
          <a:extLst>
            <a:ext uri="{FF2B5EF4-FFF2-40B4-BE49-F238E27FC236}">
              <a16:creationId xmlns:a16="http://schemas.microsoft.com/office/drawing/2014/main" id="{36427D38-B278-468F-884A-90A4978BB54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3" name="直線コネクタ 532">
          <a:extLst>
            <a:ext uri="{FF2B5EF4-FFF2-40B4-BE49-F238E27FC236}">
              <a16:creationId xmlns:a16="http://schemas.microsoft.com/office/drawing/2014/main" id="{A6C224CD-47C8-48FE-9824-1AD25BB1817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4" name="テキスト ボックス 533">
          <a:extLst>
            <a:ext uri="{FF2B5EF4-FFF2-40B4-BE49-F238E27FC236}">
              <a16:creationId xmlns:a16="http://schemas.microsoft.com/office/drawing/2014/main" id="{D6EC6B89-E896-468E-A150-0980A9C2FA2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5" name="直線コネクタ 534">
          <a:extLst>
            <a:ext uri="{FF2B5EF4-FFF2-40B4-BE49-F238E27FC236}">
              <a16:creationId xmlns:a16="http://schemas.microsoft.com/office/drawing/2014/main" id="{36518FF4-7961-41AD-8C0D-20303FDB0D5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6" name="テキスト ボックス 535">
          <a:extLst>
            <a:ext uri="{FF2B5EF4-FFF2-40B4-BE49-F238E27FC236}">
              <a16:creationId xmlns:a16="http://schemas.microsoft.com/office/drawing/2014/main" id="{EA19FE33-84D4-444A-90A1-C1ADFBC52AB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7" name="直線コネクタ 536">
          <a:extLst>
            <a:ext uri="{FF2B5EF4-FFF2-40B4-BE49-F238E27FC236}">
              <a16:creationId xmlns:a16="http://schemas.microsoft.com/office/drawing/2014/main" id="{41AE09D4-3A1E-4771-AE34-6161A378380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8" name="テキスト ボックス 537">
          <a:extLst>
            <a:ext uri="{FF2B5EF4-FFF2-40B4-BE49-F238E27FC236}">
              <a16:creationId xmlns:a16="http://schemas.microsoft.com/office/drawing/2014/main" id="{52590601-F92C-4734-9BF4-84733FDF2C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9" name="【庁舎】&#10;一人当たり面積グラフ枠">
          <a:extLst>
            <a:ext uri="{FF2B5EF4-FFF2-40B4-BE49-F238E27FC236}">
              <a16:creationId xmlns:a16="http://schemas.microsoft.com/office/drawing/2014/main" id="{FB6552FB-B0D1-47CD-A9B8-1C122AFF36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40" name="直線コネクタ 539">
          <a:extLst>
            <a:ext uri="{FF2B5EF4-FFF2-40B4-BE49-F238E27FC236}">
              <a16:creationId xmlns:a16="http://schemas.microsoft.com/office/drawing/2014/main" id="{61446D81-3408-4E7B-94FC-EBC50FAE9D08}"/>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41" name="【庁舎】&#10;一人当たり面積最小値テキスト">
          <a:extLst>
            <a:ext uri="{FF2B5EF4-FFF2-40B4-BE49-F238E27FC236}">
              <a16:creationId xmlns:a16="http://schemas.microsoft.com/office/drawing/2014/main" id="{51A40546-5789-4375-B9E6-A2B17725AEA9}"/>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42" name="直線コネクタ 541">
          <a:extLst>
            <a:ext uri="{FF2B5EF4-FFF2-40B4-BE49-F238E27FC236}">
              <a16:creationId xmlns:a16="http://schemas.microsoft.com/office/drawing/2014/main" id="{67A198AE-FAEB-42B5-8951-16CBEAA17E08}"/>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43" name="【庁舎】&#10;一人当たり面積最大値テキスト">
          <a:extLst>
            <a:ext uri="{FF2B5EF4-FFF2-40B4-BE49-F238E27FC236}">
              <a16:creationId xmlns:a16="http://schemas.microsoft.com/office/drawing/2014/main" id="{40507949-B55F-47BB-AAD2-8750E3F409F5}"/>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44" name="直線コネクタ 543">
          <a:extLst>
            <a:ext uri="{FF2B5EF4-FFF2-40B4-BE49-F238E27FC236}">
              <a16:creationId xmlns:a16="http://schemas.microsoft.com/office/drawing/2014/main" id="{2109F348-C1FD-4758-BF0F-F65AC4ED1DF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45" name="【庁舎】&#10;一人当たり面積平均値テキスト">
          <a:extLst>
            <a:ext uri="{FF2B5EF4-FFF2-40B4-BE49-F238E27FC236}">
              <a16:creationId xmlns:a16="http://schemas.microsoft.com/office/drawing/2014/main" id="{4EC62CA0-9E55-4E88-BCBD-659B183A9E02}"/>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46" name="フローチャート: 判断 545">
          <a:extLst>
            <a:ext uri="{FF2B5EF4-FFF2-40B4-BE49-F238E27FC236}">
              <a16:creationId xmlns:a16="http://schemas.microsoft.com/office/drawing/2014/main" id="{AB32F33B-8F2C-48BE-AAAF-135C4AF3B752}"/>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47" name="フローチャート: 判断 546">
          <a:extLst>
            <a:ext uri="{FF2B5EF4-FFF2-40B4-BE49-F238E27FC236}">
              <a16:creationId xmlns:a16="http://schemas.microsoft.com/office/drawing/2014/main" id="{BEB679A8-B5BB-4D69-8A76-6DB4DF6D7DF6}"/>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48" name="n_1aveValue【庁舎】&#10;一人当たり面積">
          <a:extLst>
            <a:ext uri="{FF2B5EF4-FFF2-40B4-BE49-F238E27FC236}">
              <a16:creationId xmlns:a16="http://schemas.microsoft.com/office/drawing/2014/main" id="{3412E788-9E18-48BD-8F2B-008F751DB304}"/>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49" name="フローチャート: 判断 548">
          <a:extLst>
            <a:ext uri="{FF2B5EF4-FFF2-40B4-BE49-F238E27FC236}">
              <a16:creationId xmlns:a16="http://schemas.microsoft.com/office/drawing/2014/main" id="{7A25DA12-9329-452B-8520-B13658844BF5}"/>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50" name="n_2aveValue【庁舎】&#10;一人当たり面積">
          <a:extLst>
            <a:ext uri="{FF2B5EF4-FFF2-40B4-BE49-F238E27FC236}">
              <a16:creationId xmlns:a16="http://schemas.microsoft.com/office/drawing/2014/main" id="{8E348BCE-0C05-4564-B192-4A19E531C2FB}"/>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51" name="フローチャート: 判断 550">
          <a:extLst>
            <a:ext uri="{FF2B5EF4-FFF2-40B4-BE49-F238E27FC236}">
              <a16:creationId xmlns:a16="http://schemas.microsoft.com/office/drawing/2014/main" id="{230C8F20-B058-46C4-8CF5-8BF76D74EA0F}"/>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552" name="n_3aveValue【庁舎】&#10;一人当たり面積">
          <a:extLst>
            <a:ext uri="{FF2B5EF4-FFF2-40B4-BE49-F238E27FC236}">
              <a16:creationId xmlns:a16="http://schemas.microsoft.com/office/drawing/2014/main" id="{2E065A0F-21B3-4A91-97A0-E4E0FD95DFA5}"/>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3" name="テキスト ボックス 552">
          <a:extLst>
            <a:ext uri="{FF2B5EF4-FFF2-40B4-BE49-F238E27FC236}">
              <a16:creationId xmlns:a16="http://schemas.microsoft.com/office/drawing/2014/main" id="{81CD43CD-95EA-4E5D-9558-880D2FB7195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4" name="テキスト ボックス 553">
          <a:extLst>
            <a:ext uri="{FF2B5EF4-FFF2-40B4-BE49-F238E27FC236}">
              <a16:creationId xmlns:a16="http://schemas.microsoft.com/office/drawing/2014/main" id="{B89AA51B-B4A2-4D68-B14E-D57719F7E8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id="{A4F4658A-5994-4729-8CCD-2F690EADB05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id="{B668FBCC-AF2F-49AE-870E-5500D9B72D8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id="{40BAA6D0-B8DB-447A-80C7-B6111CF021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20065</xdr:rowOff>
    </xdr:from>
    <xdr:to>
      <xdr:col>116</xdr:col>
      <xdr:colOff>114300</xdr:colOff>
      <xdr:row>103</xdr:row>
      <xdr:rowOff>121665</xdr:rowOff>
    </xdr:to>
    <xdr:sp macro="" textlink="">
      <xdr:nvSpPr>
        <xdr:cNvPr id="558" name="楕円 557">
          <a:extLst>
            <a:ext uri="{FF2B5EF4-FFF2-40B4-BE49-F238E27FC236}">
              <a16:creationId xmlns:a16="http://schemas.microsoft.com/office/drawing/2014/main" id="{234499D0-8F06-47D8-88AD-2FDFF0FC2788}"/>
            </a:ext>
          </a:extLst>
        </xdr:cNvPr>
        <xdr:cNvSpPr/>
      </xdr:nvSpPr>
      <xdr:spPr>
        <a:xfrm>
          <a:off x="22110700" y="176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42942</xdr:rowOff>
    </xdr:from>
    <xdr:ext cx="469744" cy="259045"/>
    <xdr:sp macro="" textlink="">
      <xdr:nvSpPr>
        <xdr:cNvPr id="559" name="【庁舎】&#10;一人当たり面積該当値テキスト">
          <a:extLst>
            <a:ext uri="{FF2B5EF4-FFF2-40B4-BE49-F238E27FC236}">
              <a16:creationId xmlns:a16="http://schemas.microsoft.com/office/drawing/2014/main" id="{CD8A4D32-6B51-4168-9306-1476FBC80B42}"/>
            </a:ext>
          </a:extLst>
        </xdr:cNvPr>
        <xdr:cNvSpPr txBox="1"/>
      </xdr:nvSpPr>
      <xdr:spPr>
        <a:xfrm>
          <a:off x="22199600"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111888</xdr:rowOff>
    </xdr:from>
    <xdr:to>
      <xdr:col>112</xdr:col>
      <xdr:colOff>38100</xdr:colOff>
      <xdr:row>105</xdr:row>
      <xdr:rowOff>42038</xdr:rowOff>
    </xdr:to>
    <xdr:sp macro="" textlink="">
      <xdr:nvSpPr>
        <xdr:cNvPr id="560" name="楕円 559">
          <a:extLst>
            <a:ext uri="{FF2B5EF4-FFF2-40B4-BE49-F238E27FC236}">
              <a16:creationId xmlns:a16="http://schemas.microsoft.com/office/drawing/2014/main" id="{397A3737-0229-48A3-9354-B796A1761717}"/>
            </a:ext>
          </a:extLst>
        </xdr:cNvPr>
        <xdr:cNvSpPr/>
      </xdr:nvSpPr>
      <xdr:spPr>
        <a:xfrm>
          <a:off x="21272500" y="17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70865</xdr:rowOff>
    </xdr:from>
    <xdr:to>
      <xdr:col>116</xdr:col>
      <xdr:colOff>63500</xdr:colOff>
      <xdr:row>104</xdr:row>
      <xdr:rowOff>162688</xdr:rowOff>
    </xdr:to>
    <xdr:cxnSp macro="">
      <xdr:nvCxnSpPr>
        <xdr:cNvPr id="561" name="直線コネクタ 560">
          <a:extLst>
            <a:ext uri="{FF2B5EF4-FFF2-40B4-BE49-F238E27FC236}">
              <a16:creationId xmlns:a16="http://schemas.microsoft.com/office/drawing/2014/main" id="{08D45279-80CA-4DFD-9D6E-6A4EEBCD769F}"/>
            </a:ext>
          </a:extLst>
        </xdr:cNvPr>
        <xdr:cNvCxnSpPr/>
      </xdr:nvCxnSpPr>
      <xdr:spPr>
        <a:xfrm flipV="1">
          <a:off x="21323300" y="17730215"/>
          <a:ext cx="838200" cy="2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68453</xdr:rowOff>
    </xdr:from>
    <xdr:to>
      <xdr:col>107</xdr:col>
      <xdr:colOff>101600</xdr:colOff>
      <xdr:row>103</xdr:row>
      <xdr:rowOff>170053</xdr:rowOff>
    </xdr:to>
    <xdr:sp macro="" textlink="">
      <xdr:nvSpPr>
        <xdr:cNvPr id="562" name="楕円 561">
          <a:extLst>
            <a:ext uri="{FF2B5EF4-FFF2-40B4-BE49-F238E27FC236}">
              <a16:creationId xmlns:a16="http://schemas.microsoft.com/office/drawing/2014/main" id="{18834A1B-FBDE-42DB-BB34-6A15C05C3CB0}"/>
            </a:ext>
          </a:extLst>
        </xdr:cNvPr>
        <xdr:cNvSpPr/>
      </xdr:nvSpPr>
      <xdr:spPr>
        <a:xfrm>
          <a:off x="20383500" y="177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119253</xdr:rowOff>
    </xdr:from>
    <xdr:to>
      <xdr:col>111</xdr:col>
      <xdr:colOff>177800</xdr:colOff>
      <xdr:row>104</xdr:row>
      <xdr:rowOff>162688</xdr:rowOff>
    </xdr:to>
    <xdr:cxnSp macro="">
      <xdr:nvCxnSpPr>
        <xdr:cNvPr id="563" name="直線コネクタ 562">
          <a:extLst>
            <a:ext uri="{FF2B5EF4-FFF2-40B4-BE49-F238E27FC236}">
              <a16:creationId xmlns:a16="http://schemas.microsoft.com/office/drawing/2014/main" id="{6E177627-C802-415E-AFDB-5A66CA70BFFA}"/>
            </a:ext>
          </a:extLst>
        </xdr:cNvPr>
        <xdr:cNvCxnSpPr/>
      </xdr:nvCxnSpPr>
      <xdr:spPr>
        <a:xfrm>
          <a:off x="20434300" y="17778603"/>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58565</xdr:rowOff>
    </xdr:from>
    <xdr:ext cx="469744" cy="259045"/>
    <xdr:sp macro="" textlink="">
      <xdr:nvSpPr>
        <xdr:cNvPr id="564" name="n_1mainValue【庁舎】&#10;一人当たり面積">
          <a:extLst>
            <a:ext uri="{FF2B5EF4-FFF2-40B4-BE49-F238E27FC236}">
              <a16:creationId xmlns:a16="http://schemas.microsoft.com/office/drawing/2014/main" id="{439FE942-D90B-4C04-839A-464DE3833EEF}"/>
            </a:ext>
          </a:extLst>
        </xdr:cNvPr>
        <xdr:cNvSpPr txBox="1"/>
      </xdr:nvSpPr>
      <xdr:spPr>
        <a:xfrm>
          <a:off x="21075727" y="1771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15130</xdr:rowOff>
    </xdr:from>
    <xdr:ext cx="469744" cy="259045"/>
    <xdr:sp macro="" textlink="">
      <xdr:nvSpPr>
        <xdr:cNvPr id="565" name="n_2mainValue【庁舎】&#10;一人当たり面積">
          <a:extLst>
            <a:ext uri="{FF2B5EF4-FFF2-40B4-BE49-F238E27FC236}">
              <a16:creationId xmlns:a16="http://schemas.microsoft.com/office/drawing/2014/main" id="{E1829941-746C-496C-8387-48F2C6F3D29A}"/>
            </a:ext>
          </a:extLst>
        </xdr:cNvPr>
        <xdr:cNvSpPr txBox="1"/>
      </xdr:nvSpPr>
      <xdr:spPr>
        <a:xfrm>
          <a:off x="20199427" y="1750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a:extLst>
            <a:ext uri="{FF2B5EF4-FFF2-40B4-BE49-F238E27FC236}">
              <a16:creationId xmlns:a16="http://schemas.microsoft.com/office/drawing/2014/main" id="{52104CF2-B407-47AA-BD93-2E6BF957F0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a:extLst>
            <a:ext uri="{FF2B5EF4-FFF2-40B4-BE49-F238E27FC236}">
              <a16:creationId xmlns:a16="http://schemas.microsoft.com/office/drawing/2014/main" id="{9272B427-0E4A-4208-AB93-D1BD63A5DB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a:extLst>
            <a:ext uri="{FF2B5EF4-FFF2-40B4-BE49-F238E27FC236}">
              <a16:creationId xmlns:a16="http://schemas.microsoft.com/office/drawing/2014/main" id="{86240802-D07E-46EC-8E75-A39573E77A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類似団体と比較して軒並み高い水準となっているが、特に有形固定資産減価償却率が高くなっている施設は庁舎であり、有形固定資産減価償却率は</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％とかなり高くなっている。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令和元年度に個別施設計画を策定したところであり、同計画をもとに庁舎を中心に老朽化対策に取り組んでいく。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
550
43.43
1,416,174
1,360,545
32,288
600,058
872,559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人口の減少や高い高齢化率（平成</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月末</a:t>
          </a:r>
          <a:r>
            <a:rPr kumimoji="1" lang="en-US" altLang="ja-JP" sz="1300" baseline="0">
              <a:latin typeface="ＭＳ Ｐゴシック" panose="020B0600070205080204" pitchFamily="50" charset="-128"/>
              <a:ea typeface="ＭＳ Ｐゴシック" panose="020B0600070205080204" pitchFamily="50" charset="-128"/>
            </a:rPr>
            <a:t>45.92</a:t>
          </a:r>
          <a:r>
            <a:rPr kumimoji="1" lang="ja-JP" altLang="en-US" sz="1300" baseline="0">
              <a:latin typeface="ＭＳ Ｐゴシック" panose="020B0600070205080204" pitchFamily="50" charset="-128"/>
              <a:ea typeface="ＭＳ Ｐゴシック" panose="020B0600070205080204" pitchFamily="50" charset="-128"/>
            </a:rPr>
            <a:t>％）に加え、村内に基幹となる産業が少ないこと等により、財政基盤は弱く類似団体平均を依然として下回っている。今後は、投資的経費を抑制する等、歳出の見直しを図るとともに、売木村総合戦略に沿った基幹産業の育成や税制を見直し、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58928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930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58928</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8128</xdr:rowOff>
    </xdr:from>
    <xdr:to>
      <xdr:col>19</xdr:col>
      <xdr:colOff>184150</xdr:colOff>
      <xdr:row>44</xdr:row>
      <xdr:rowOff>109728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94505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15</a:t>
          </a:r>
          <a:r>
            <a:rPr kumimoji="1" lang="ja-JP" altLang="en-US" sz="1300" baseline="0">
              <a:latin typeface="ＭＳ Ｐゴシック" panose="020B0600070205080204" pitchFamily="50" charset="-128"/>
              <a:ea typeface="ＭＳ Ｐゴシック" panose="020B0600070205080204" pitchFamily="50" charset="-128"/>
            </a:rPr>
            <a:t>年度より実施している村議会議員、特別職及び一般職の独自給与カットの人件費削減や補助費の抑制により</a:t>
          </a:r>
          <a:r>
            <a:rPr kumimoji="1" lang="en-US" altLang="ja-JP" sz="1300" baseline="0">
              <a:latin typeface="ＭＳ Ｐゴシック" panose="020B0600070205080204" pitchFamily="50" charset="-128"/>
              <a:ea typeface="ＭＳ Ｐゴシック" panose="020B0600070205080204" pitchFamily="50" charset="-128"/>
            </a:rPr>
            <a:t>89.5</a:t>
          </a:r>
          <a:r>
            <a:rPr kumimoji="1" lang="ja-JP" altLang="en-US" sz="1300" baseline="0">
              <a:latin typeface="ＭＳ Ｐゴシック" panose="020B0600070205080204" pitchFamily="50" charset="-128"/>
              <a:ea typeface="ＭＳ Ｐゴシック" panose="020B0600070205080204" pitchFamily="50" charset="-128"/>
            </a:rPr>
            <a:t>％と類似団体平均に近い数値となっている。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今後も事務事業の見直しを進めるとともに、経常経費の削減に努め経常収支比率を低下できるようにする。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13229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6391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138959</xdr:rowOff>
    </xdr:from>
    <xdr:to>
      <xdr:col>19</xdr:col>
      <xdr:colOff>133350</xdr:colOff>
      <xdr:row>63</xdr:row>
      <xdr:rowOff>162560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68859"/>
          <a:ext cx="889000" cy="19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38418</xdr:rowOff>
    </xdr:from>
    <xdr:to>
      <xdr:col>15</xdr:col>
      <xdr:colOff>82550</xdr:colOff>
      <xdr:row>62</xdr:row>
      <xdr:rowOff>138959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6831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38418</xdr:rowOff>
    </xdr:from>
    <xdr:to>
      <xdr:col>11</xdr:col>
      <xdr:colOff>31750</xdr:colOff>
      <xdr:row>62</xdr:row>
      <xdr:rowOff>151024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68318"/>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133879</xdr:rowOff>
    </xdr:from>
    <xdr:to>
      <xdr:col>23</xdr:col>
      <xdr:colOff>184150</xdr:colOff>
      <xdr:row>64</xdr:row>
      <xdr:rowOff>64029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105956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0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88159</xdr:rowOff>
    </xdr:from>
    <xdr:to>
      <xdr:col>15</xdr:col>
      <xdr:colOff>133350</xdr:colOff>
      <xdr:row>63</xdr:row>
      <xdr:rowOff>18309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28486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159068</xdr:rowOff>
    </xdr:from>
    <xdr:to>
      <xdr:col>11</xdr:col>
      <xdr:colOff>82550</xdr:colOff>
      <xdr:row>62</xdr:row>
      <xdr:rowOff>89218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施するために加配保育士の雇用に係る経費等が主な要因となっている。温泉施設運営については、維持管理経費の抑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133902</xdr:rowOff>
    </xdr:from>
    <xdr:to>
      <xdr:col>23</xdr:col>
      <xdr:colOff>133350</xdr:colOff>
      <xdr:row>85</xdr:row>
      <xdr:rowOff>143886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07152"/>
          <a:ext cx="8382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117523</xdr:rowOff>
    </xdr:from>
    <xdr:to>
      <xdr:col>19</xdr:col>
      <xdr:colOff>133350</xdr:colOff>
      <xdr:row>85</xdr:row>
      <xdr:rowOff>133902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90773"/>
          <a:ext cx="8890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54260</xdr:rowOff>
    </xdr:from>
    <xdr:to>
      <xdr:col>15</xdr:col>
      <xdr:colOff>82550</xdr:colOff>
      <xdr:row>85</xdr:row>
      <xdr:rowOff>117523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27510"/>
          <a:ext cx="889000" cy="6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21546</xdr:rowOff>
    </xdr:from>
    <xdr:to>
      <xdr:col>11</xdr:col>
      <xdr:colOff>31750</xdr:colOff>
      <xdr:row>85</xdr:row>
      <xdr:rowOff>54260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94796"/>
          <a:ext cx="889000" cy="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93086</xdr:rowOff>
    </xdr:from>
    <xdr:to>
      <xdr:col>23</xdr:col>
      <xdr:colOff>184150</xdr:colOff>
      <xdr:row>86</xdr:row>
      <xdr:rowOff>23236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65163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3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83102</xdr:rowOff>
    </xdr:from>
    <xdr:to>
      <xdr:col>19</xdr:col>
      <xdr:colOff>184150</xdr:colOff>
      <xdr:row>86</xdr:row>
      <xdr:rowOff>13252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169479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4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66723</xdr:rowOff>
    </xdr:from>
    <xdr:to>
      <xdr:col>15</xdr:col>
      <xdr:colOff>133350</xdr:colOff>
      <xdr:row>85</xdr:row>
      <xdr:rowOff>168323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153100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3460</xdr:rowOff>
    </xdr:from>
    <xdr:to>
      <xdr:col>11</xdr:col>
      <xdr:colOff>82550</xdr:colOff>
      <xdr:row>85</xdr:row>
      <xdr:rowOff>105060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89837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6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142196</xdr:rowOff>
    </xdr:from>
    <xdr:to>
      <xdr:col>7</xdr:col>
      <xdr:colOff>31750</xdr:colOff>
      <xdr:row>85</xdr:row>
      <xdr:rowOff>72346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57123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3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等の独自給与カットの実施により、類似団体の中ではかなり低い水準となっている。級別資格基準表の是正等行い、財政力の向上を図る上で給与水準の抑制は不可欠であり、今後もこの指数維持のため、給与抑制等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28257</xdr:rowOff>
    </xdr:from>
    <xdr:to>
      <xdr:col>81</xdr:col>
      <xdr:colOff>44450</xdr:colOff>
      <xdr:row>86</xdr:row>
      <xdr:rowOff>47307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430057"/>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28257</xdr:rowOff>
    </xdr:from>
    <xdr:to>
      <xdr:col>77</xdr:col>
      <xdr:colOff>44450</xdr:colOff>
      <xdr:row>85</xdr:row>
      <xdr:rowOff>164464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430057"/>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164464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7015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13652</xdr:rowOff>
    </xdr:from>
    <xdr:to>
      <xdr:col>68</xdr:col>
      <xdr:colOff>152400</xdr:colOff>
      <xdr:row>85</xdr:row>
      <xdr:rowOff>128270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8690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167957</xdr:rowOff>
    </xdr:from>
    <xdr:to>
      <xdr:col>81</xdr:col>
      <xdr:colOff>95250</xdr:colOff>
      <xdr:row>86</xdr:row>
      <xdr:rowOff>98107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13034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148907</xdr:rowOff>
    </xdr:from>
    <xdr:to>
      <xdr:col>77</xdr:col>
      <xdr:colOff>95250</xdr:colOff>
      <xdr:row>84</xdr:row>
      <xdr:rowOff>79057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37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89234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14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113664</xdr:rowOff>
    </xdr:from>
    <xdr:to>
      <xdr:col>73</xdr:col>
      <xdr:colOff>44450</xdr:colOff>
      <xdr:row>86</xdr:row>
      <xdr:rowOff>43814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53991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134302</xdr:rowOff>
    </xdr:from>
    <xdr:to>
      <xdr:col>64</xdr:col>
      <xdr:colOff>152400</xdr:colOff>
      <xdr:row>85</xdr:row>
      <xdr:rowOff>64452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74629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年度の職員数は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人で、平成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月に策定した定員管理計画に示している人数に対して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名減の状況である。また、過去</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名の職員削減に努めてきた。今後も時代の要請に適した人員配置と事務の効率化を進めるよう努める。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122138</xdr:rowOff>
    </xdr:from>
    <xdr:to>
      <xdr:col>81</xdr:col>
      <xdr:colOff>44450</xdr:colOff>
      <xdr:row>61</xdr:row>
      <xdr:rowOff>125585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80588"/>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74567</xdr:rowOff>
    </xdr:from>
    <xdr:to>
      <xdr:col>77</xdr:col>
      <xdr:colOff>44450</xdr:colOff>
      <xdr:row>61</xdr:row>
      <xdr:rowOff>122138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33017"/>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167767</xdr:rowOff>
    </xdr:from>
    <xdr:to>
      <xdr:col>72</xdr:col>
      <xdr:colOff>203200</xdr:colOff>
      <xdr:row>61</xdr:row>
      <xdr:rowOff>74567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54767"/>
          <a:ext cx="8890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99169</xdr:rowOff>
    </xdr:from>
    <xdr:to>
      <xdr:col>68</xdr:col>
      <xdr:colOff>152400</xdr:colOff>
      <xdr:row>60</xdr:row>
      <xdr:rowOff>167767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86169"/>
          <a:ext cx="889000" cy="6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74785</xdr:rowOff>
    </xdr:from>
    <xdr:to>
      <xdr:col>81</xdr:col>
      <xdr:colOff>95250</xdr:colOff>
      <xdr:row>62</xdr:row>
      <xdr:rowOff>4935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46862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0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71338</xdr:rowOff>
    </xdr:from>
    <xdr:to>
      <xdr:col>77</xdr:col>
      <xdr:colOff>95250</xdr:colOff>
      <xdr:row>62</xdr:row>
      <xdr:rowOff>1488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157715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16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23767</xdr:rowOff>
    </xdr:from>
    <xdr:to>
      <xdr:col>73</xdr:col>
      <xdr:colOff>44450</xdr:colOff>
      <xdr:row>61</xdr:row>
      <xdr:rowOff>125367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110144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116967</xdr:rowOff>
    </xdr:from>
    <xdr:to>
      <xdr:col>68</xdr:col>
      <xdr:colOff>203200</xdr:colOff>
      <xdr:row>61</xdr:row>
      <xdr:rowOff>47117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31894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4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48369</xdr:rowOff>
    </xdr:from>
    <xdr:to>
      <xdr:col>64</xdr:col>
      <xdr:colOff>152400</xdr:colOff>
      <xdr:row>60</xdr:row>
      <xdr:rowOff>149969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134746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2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年度決算に基づく実質公債費比率は</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％と対前年度より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減少したが、類似団体内平均値と比較して依然として高い比率となっている。計画的に不利な起債の繰上償還の実施、過大な起債の抑制等を実施しているが、公営企業債に係る繰入金や普通交付税算入額の減により比率の低下も鈍化傾向になりつつある。今後も新規発行額を抑制し、実質公債費比率の低下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39878</xdr:rowOff>
    </xdr:from>
    <xdr:to>
      <xdr:col>81</xdr:col>
      <xdr:colOff>44450</xdr:colOff>
      <xdr:row>42</xdr:row>
      <xdr:rowOff>59182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24077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39878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49530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214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131572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2504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計画的に基金積立、地方債の繰上償還等を実施したため、将来負担額を充当可能財源額等が</a:t>
          </a:r>
          <a:r>
            <a:rPr kumimoji="1" lang="en-US" altLang="ja-JP" sz="1300">
              <a:latin typeface="ＭＳ Ｐゴシック" panose="020B0600070205080204" pitchFamily="50" charset="-128"/>
              <a:ea typeface="ＭＳ Ｐゴシック" panose="020B0600070205080204" pitchFamily="50" charset="-128"/>
            </a:rPr>
            <a:t>542</a:t>
          </a:r>
          <a:r>
            <a:rPr kumimoji="1" lang="ja-JP" altLang="en-US" sz="1300">
              <a:latin typeface="ＭＳ Ｐゴシック" panose="020B0600070205080204" pitchFamily="50" charset="-128"/>
              <a:ea typeface="ＭＳ Ｐゴシック" panose="020B0600070205080204" pitchFamily="50" charset="-128"/>
            </a:rPr>
            <a:t>百万円上回る結果となった。公営企業債の償還もピークを越え、公営企業債等繰入見込額も減少してきている。</a:t>
          </a:r>
        </a:p>
        <a:p>
          <a:r>
            <a:rPr kumimoji="1" lang="ja-JP" altLang="en-US" sz="1300">
              <a:latin typeface="ＭＳ Ｐゴシック" panose="020B0600070205080204" pitchFamily="50" charset="-128"/>
              <a:ea typeface="ＭＳ Ｐゴシック" panose="020B0600070205080204" pitchFamily="50" charset="-128"/>
            </a:rPr>
            <a:t>　今後も更に公債費等義務的経費の削減を中心とする財政改革を進め、財政健全化に努める。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
550
43.43
1,416,174
1,360,545
32,288
600,058
872,559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22.9</a:t>
          </a:r>
          <a:r>
            <a:rPr kumimoji="1" lang="ja-JP" altLang="en-US" sz="1300">
              <a:latin typeface="ＭＳ Ｐゴシック" panose="020B0600070205080204" pitchFamily="50" charset="-128"/>
              <a:ea typeface="ＭＳ Ｐゴシック" panose="020B0600070205080204" pitchFamily="50" charset="-128"/>
            </a:rPr>
            <a:t>％と類似団体内平均値を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％下回っている。要因としては、議会議員報酬の削減、特別職の給与削減、一般職の給与削減を平成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実施し、給与の適正化に努めるとともに総人件費の抑制を図ってきた。今後も住民の納得と支持が得られる給与体系、運用、水準の適正化が求められていることから、人事院勧告制度を尊重し、国家公務員の給与水準に準拠した給与体系とし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2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要因としては直営温泉施設に係る管理運営費に占める割合が高くなっている。また保育所の加配保育士の雇用、児童生徒の減少による複式学級解消のために行っている山村留学制度に係る経費等が主な要因となっている。温泉施設運営については、維持管理経費の抑制等更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97282</xdr:rowOff>
    </xdr:from>
    <xdr:to>
      <xdr:col>82</xdr:col>
      <xdr:colOff>107950</xdr:colOff>
      <xdr:row>19</xdr:row>
      <xdr:rowOff>101854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3548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113284</xdr:rowOff>
    </xdr:from>
    <xdr:to>
      <xdr:col>78</xdr:col>
      <xdr:colOff>69850</xdr:colOff>
      <xdr:row>19</xdr:row>
      <xdr:rowOff>101854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993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165862</xdr:rowOff>
    </xdr:from>
    <xdr:to>
      <xdr:col>73</xdr:col>
      <xdr:colOff>180975</xdr:colOff>
      <xdr:row>18</xdr:row>
      <xdr:rowOff>113284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805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165862</xdr:rowOff>
    </xdr:from>
    <xdr:to>
      <xdr:col>69</xdr:col>
      <xdr:colOff>92075</xdr:colOff>
      <xdr:row>18</xdr:row>
      <xdr:rowOff>90424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805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46482</xdr:rowOff>
    </xdr:from>
    <xdr:to>
      <xdr:col>82</xdr:col>
      <xdr:colOff>158750</xdr:colOff>
      <xdr:row>19</xdr:row>
      <xdr:rowOff>148082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3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18559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7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51054</xdr:rowOff>
    </xdr:from>
    <xdr:to>
      <xdr:col>78</xdr:col>
      <xdr:colOff>120650</xdr:colOff>
      <xdr:row>19</xdr:row>
      <xdr:rowOff>152654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3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137431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9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62484</xdr:rowOff>
    </xdr:from>
    <xdr:to>
      <xdr:col>74</xdr:col>
      <xdr:colOff>31750</xdr:colOff>
      <xdr:row>18</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148861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39624</xdr:rowOff>
    </xdr:from>
    <xdr:to>
      <xdr:col>65</xdr:col>
      <xdr:colOff>53975</xdr:colOff>
      <xdr:row>18</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126001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扶助費は類似団体内平均値と比較してかなり低い数値となっている。養護老人ホーム入所者が現在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名と少なく、福祉医療費の支給が類似団体と比較して少額等が主な要因と思われる。今後も更に比率が上がらないよう予防、啓発が必要と思われる。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245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0</xdr:rowOff>
    </xdr:from>
    <xdr:to>
      <xdr:col>19</xdr:col>
      <xdr:colOff>187325</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120650</xdr:rowOff>
    </xdr:from>
    <xdr:to>
      <xdr:col>15</xdr:col>
      <xdr:colOff>98425</xdr:colOff>
      <xdr:row>54</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0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120650</xdr:rowOff>
    </xdr:from>
    <xdr:to>
      <xdr:col>11</xdr:col>
      <xdr:colOff>9525</xdr:colOff>
      <xdr:row>53</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0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69850</xdr:rowOff>
    </xdr:from>
    <xdr:to>
      <xdr:col>11</xdr:col>
      <xdr:colOff>60325</xdr:colOff>
      <xdr:row>54</xdr:row>
      <xdr:rowOff>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82550</xdr:rowOff>
    </xdr:from>
    <xdr:to>
      <xdr:col>6</xdr:col>
      <xdr:colOff>171450</xdr:colOff>
      <xdr:row>54</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22877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その他は公債費によるものが大きく、類似団体内平均値を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％上回っている。新規発行債の抑制と計画的な繰上償還を今後も引き続き検討し、数値の抑制に努める。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56134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196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42418</xdr:rowOff>
    </xdr:from>
    <xdr:to>
      <xdr:col>78</xdr:col>
      <xdr:colOff>69850</xdr:colOff>
      <xdr:row>57</xdr:row>
      <xdr:rowOff>56134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815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42418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773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37846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73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139717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163068</xdr:rowOff>
    </xdr:from>
    <xdr:to>
      <xdr:col>74</xdr:col>
      <xdr:colOff>31750</xdr:colOff>
      <xdr:row>57</xdr:row>
      <xdr:rowOff>93218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77995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各種団体補助金等の支給見直しを行った結果、類似団体内平均値にほぼ近接している。今後も各事業を精査検証し、補助費抑制に努める。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149860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149860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7118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35</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に充当可能な特定財源が減少したため、公債費の経常収支比率が高くなっている。起債の償還はピークを過ぎ、今後も引き続き新規発行債の抑制を強化し、財政に余裕があれば財政融資資金の繰上償還を検討する必要がある。</a:t>
          </a:r>
        </a:p>
        <a:p>
          <a:r>
            <a:rPr kumimoji="1" lang="ja-JP" altLang="en-US" sz="1300">
              <a:latin typeface="ＭＳ Ｐゴシック" panose="020B0600070205080204" pitchFamily="50" charset="-128"/>
              <a:ea typeface="ＭＳ Ｐゴシック" panose="020B0600070205080204" pitchFamily="50" charset="-128"/>
            </a:rPr>
            <a:t>　今後大型の建設整備事業を予定しているため、必要な事業を絞り込むことにより抑制することとしている。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39370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162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142240</xdr:rowOff>
    </xdr:from>
    <xdr:to>
      <xdr:col>19</xdr:col>
      <xdr:colOff>187325</xdr:colOff>
      <xdr:row>75</xdr:row>
      <xdr:rowOff>157480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00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168911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0099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76</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276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106680</xdr:rowOff>
    </xdr:from>
    <xdr:to>
      <xdr:col>20</xdr:col>
      <xdr:colOff>38100</xdr:colOff>
      <xdr:row>76</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47007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91440</xdr:rowOff>
    </xdr:from>
    <xdr:to>
      <xdr:col>15</xdr:col>
      <xdr:colOff>149225</xdr:colOff>
      <xdr:row>76</xdr:row>
      <xdr:rowOff>21589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31767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公債費以外の分析は類似団体内平均値にほぼ近接している。経常経費抑制のため、更に検証、精査する必要がある。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812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78</xdr:row>
      <xdr:rowOff>14987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175487"/>
          <a:ext cx="889000" cy="2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14987</xdr:rowOff>
    </xdr:from>
    <xdr:to>
      <xdr:col>73</xdr:col>
      <xdr:colOff>180975</xdr:colOff>
      <xdr:row>76</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45187"/>
          <a:ext cx="889000" cy="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14987</xdr:rowOff>
    </xdr:from>
    <xdr:to>
      <xdr:col>69</xdr:col>
      <xdr:colOff>92075</xdr:colOff>
      <xdr:row>76</xdr:row>
      <xdr:rowOff>94996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45187"/>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135637</xdr:rowOff>
    </xdr:from>
    <xdr:to>
      <xdr:col>78</xdr:col>
      <xdr:colOff>120650</xdr:colOff>
      <xdr:row>78</xdr:row>
      <xdr:rowOff>65787</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3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50564</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42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135636</xdr:rowOff>
    </xdr:from>
    <xdr:to>
      <xdr:col>69</xdr:col>
      <xdr:colOff>142875</xdr:colOff>
      <xdr:row>76</xdr:row>
      <xdr:rowOff>65785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75963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6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59197</xdr:rowOff>
    </xdr:from>
    <xdr:to>
      <xdr:col>29</xdr:col>
      <xdr:colOff>127000</xdr:colOff>
      <xdr:row>15</xdr:row>
      <xdr:rowOff>64878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678572"/>
          <a:ext cx="647700" cy="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59197</xdr:rowOff>
    </xdr:from>
    <xdr:to>
      <xdr:col>26</xdr:col>
      <xdr:colOff>50800</xdr:colOff>
      <xdr:row>15</xdr:row>
      <xdr:rowOff>104268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678572"/>
          <a:ext cx="698500" cy="4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104268</xdr:rowOff>
    </xdr:from>
    <xdr:to>
      <xdr:col>22</xdr:col>
      <xdr:colOff>114300</xdr:colOff>
      <xdr:row>16</xdr:row>
      <xdr:rowOff>30586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23643"/>
          <a:ext cx="698500" cy="9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30586</xdr:rowOff>
    </xdr:from>
    <xdr:to>
      <xdr:col>18</xdr:col>
      <xdr:colOff>177800</xdr:colOff>
      <xdr:row>16</xdr:row>
      <xdr:rowOff>42277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21411"/>
          <a:ext cx="698500" cy="1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14078</xdr:rowOff>
    </xdr:from>
    <xdr:to>
      <xdr:col>29</xdr:col>
      <xdr:colOff>177800</xdr:colOff>
      <xdr:row>15</xdr:row>
      <xdr:rowOff>115678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3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30605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8397</xdr:rowOff>
    </xdr:from>
    <xdr:to>
      <xdr:col>26</xdr:col>
      <xdr:colOff>101600</xdr:colOff>
      <xdr:row>15</xdr:row>
      <xdr:rowOff>109997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2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120174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39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53468</xdr:rowOff>
    </xdr:from>
    <xdr:to>
      <xdr:col>22</xdr:col>
      <xdr:colOff>165100</xdr:colOff>
      <xdr:row>15</xdr:row>
      <xdr:rowOff>155068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7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165245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151236</xdr:rowOff>
    </xdr:from>
    <xdr:to>
      <xdr:col>19</xdr:col>
      <xdr:colOff>38100</xdr:colOff>
      <xdr:row>16</xdr:row>
      <xdr:rowOff>81386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7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91563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162927</xdr:rowOff>
    </xdr:from>
    <xdr:to>
      <xdr:col>15</xdr:col>
      <xdr:colOff>101600</xdr:colOff>
      <xdr:row>16</xdr:row>
      <xdr:rowOff>93077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8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103254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5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228581</xdr:rowOff>
    </xdr:from>
    <xdr:to>
      <xdr:col>29</xdr:col>
      <xdr:colOff>127000</xdr:colOff>
      <xdr:row>34</xdr:row>
      <xdr:rowOff>331798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496031"/>
          <a:ext cx="647700" cy="103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228581</xdr:rowOff>
    </xdr:from>
    <xdr:to>
      <xdr:col>26</xdr:col>
      <xdr:colOff>50800</xdr:colOff>
      <xdr:row>34</xdr:row>
      <xdr:rowOff>307032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96031"/>
          <a:ext cx="698500" cy="7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307032</xdr:rowOff>
    </xdr:from>
    <xdr:to>
      <xdr:col>22</xdr:col>
      <xdr:colOff>114300</xdr:colOff>
      <xdr:row>34</xdr:row>
      <xdr:rowOff>339584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74482"/>
          <a:ext cx="698500" cy="3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274607</xdr:rowOff>
    </xdr:from>
    <xdr:to>
      <xdr:col>18</xdr:col>
      <xdr:colOff>177800</xdr:colOff>
      <xdr:row>34</xdr:row>
      <xdr:rowOff>339584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42057"/>
          <a:ext cx="698500" cy="64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280998</xdr:rowOff>
    </xdr:from>
    <xdr:to>
      <xdr:col>29</xdr:col>
      <xdr:colOff>177800</xdr:colOff>
      <xdr:row>35</xdr:row>
      <xdr:rowOff>39698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48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126075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177781</xdr:rowOff>
    </xdr:from>
    <xdr:to>
      <xdr:col>26</xdr:col>
      <xdr:colOff>101600</xdr:colOff>
      <xdr:row>34</xdr:row>
      <xdr:rowOff>279381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289558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1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256232</xdr:rowOff>
    </xdr:from>
    <xdr:to>
      <xdr:col>22</xdr:col>
      <xdr:colOff>165100</xdr:colOff>
      <xdr:row>35</xdr:row>
      <xdr:rowOff>14932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2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25109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9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288784</xdr:rowOff>
    </xdr:from>
    <xdr:to>
      <xdr:col>19</xdr:col>
      <xdr:colOff>38100</xdr:colOff>
      <xdr:row>35</xdr:row>
      <xdr:rowOff>47484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5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57661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2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223807</xdr:rowOff>
    </xdr:from>
    <xdr:to>
      <xdr:col>15</xdr:col>
      <xdr:colOff>101600</xdr:colOff>
      <xdr:row>34</xdr:row>
      <xdr:rowOff>325406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9125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335584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6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
550
43.43
1,416,174
1,360,545
32,288
600,058
872,559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122633</xdr:rowOff>
    </xdr:from>
    <xdr:to>
      <xdr:col>24</xdr:col>
      <xdr:colOff>63500</xdr:colOff>
      <xdr:row>34</xdr:row>
      <xdr:rowOff>136275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51933"/>
          <a:ext cx="838200" cy="1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136275</xdr:rowOff>
    </xdr:from>
    <xdr:to>
      <xdr:col>19</xdr:col>
      <xdr:colOff>177800</xdr:colOff>
      <xdr:row>35</xdr:row>
      <xdr:rowOff>28120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65575"/>
          <a:ext cx="889000" cy="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28120</xdr:rowOff>
    </xdr:from>
    <xdr:to>
      <xdr:col>15</xdr:col>
      <xdr:colOff>50800</xdr:colOff>
      <xdr:row>35</xdr:row>
      <xdr:rowOff>82390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28870"/>
          <a:ext cx="889000" cy="5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82390</xdr:rowOff>
    </xdr:from>
    <xdr:to>
      <xdr:col>10</xdr:col>
      <xdr:colOff>114300</xdr:colOff>
      <xdr:row>35</xdr:row>
      <xdr:rowOff>126105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083140"/>
          <a:ext cx="889000" cy="4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71833</xdr:rowOff>
    </xdr:from>
    <xdr:to>
      <xdr:col>24</xdr:col>
      <xdr:colOff>114300</xdr:colOff>
      <xdr:row>35</xdr:row>
      <xdr:rowOff>1983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94710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5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85475</xdr:rowOff>
    </xdr:from>
    <xdr:to>
      <xdr:col>20</xdr:col>
      <xdr:colOff>38100</xdr:colOff>
      <xdr:row>35</xdr:row>
      <xdr:rowOff>15625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32152</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69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148770</xdr:rowOff>
    </xdr:from>
    <xdr:to>
      <xdr:col>15</xdr:col>
      <xdr:colOff>101600</xdr:colOff>
      <xdr:row>35</xdr:row>
      <xdr:rowOff>78920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95447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5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31590</xdr:rowOff>
    </xdr:from>
    <xdr:to>
      <xdr:col>10</xdr:col>
      <xdr:colOff>165100</xdr:colOff>
      <xdr:row>35</xdr:row>
      <xdr:rowOff>133190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149717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0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75305</xdr:rowOff>
    </xdr:from>
    <xdr:to>
      <xdr:col>6</xdr:col>
      <xdr:colOff>38100</xdr:colOff>
      <xdr:row>36</xdr:row>
      <xdr:rowOff>5455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21982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5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82839</xdr:rowOff>
    </xdr:from>
    <xdr:to>
      <xdr:col>24</xdr:col>
      <xdr:colOff>63500</xdr:colOff>
      <xdr:row>54</xdr:row>
      <xdr:rowOff>88292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41139"/>
          <a:ext cx="8382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68413</xdr:rowOff>
    </xdr:from>
    <xdr:to>
      <xdr:col>19</xdr:col>
      <xdr:colOff>177800</xdr:colOff>
      <xdr:row>54</xdr:row>
      <xdr:rowOff>88292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326713"/>
          <a:ext cx="8890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68413</xdr:rowOff>
    </xdr:from>
    <xdr:to>
      <xdr:col>15</xdr:col>
      <xdr:colOff>50800</xdr:colOff>
      <xdr:row>54</xdr:row>
      <xdr:rowOff>129410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26713"/>
          <a:ext cx="889000" cy="6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129410</xdr:rowOff>
    </xdr:from>
    <xdr:to>
      <xdr:col>10</xdr:col>
      <xdr:colOff>114300</xdr:colOff>
      <xdr:row>54</xdr:row>
      <xdr:rowOff>140253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87710"/>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32039</xdr:rowOff>
    </xdr:from>
    <xdr:to>
      <xdr:col>24</xdr:col>
      <xdr:colOff>114300</xdr:colOff>
      <xdr:row>54</xdr:row>
      <xdr:rowOff>133639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54916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4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37492</xdr:rowOff>
    </xdr:from>
    <xdr:to>
      <xdr:col>20</xdr:col>
      <xdr:colOff>38100</xdr:colOff>
      <xdr:row>54</xdr:row>
      <xdr:rowOff>139092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155619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07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17613</xdr:rowOff>
    </xdr:from>
    <xdr:to>
      <xdr:col>15</xdr:col>
      <xdr:colOff>101600</xdr:colOff>
      <xdr:row>54</xdr:row>
      <xdr:rowOff>119213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135740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05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78610</xdr:rowOff>
    </xdr:from>
    <xdr:to>
      <xdr:col>10</xdr:col>
      <xdr:colOff>165100</xdr:colOff>
      <xdr:row>55</xdr:row>
      <xdr:rowOff>8760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25287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89453</xdr:rowOff>
    </xdr:from>
    <xdr:to>
      <xdr:col>6</xdr:col>
      <xdr:colOff>38100</xdr:colOff>
      <xdr:row>55</xdr:row>
      <xdr:rowOff>19603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36130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12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121092</xdr:rowOff>
    </xdr:from>
    <xdr:to>
      <xdr:col>24</xdr:col>
      <xdr:colOff>63500</xdr:colOff>
      <xdr:row>78</xdr:row>
      <xdr:rowOff>123789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4192"/>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116306</xdr:rowOff>
    </xdr:from>
    <xdr:to>
      <xdr:col>19</xdr:col>
      <xdr:colOff>177800</xdr:colOff>
      <xdr:row>78</xdr:row>
      <xdr:rowOff>121092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89406"/>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70633</xdr:rowOff>
    </xdr:from>
    <xdr:to>
      <xdr:col>15</xdr:col>
      <xdr:colOff>50800</xdr:colOff>
      <xdr:row>78</xdr:row>
      <xdr:rowOff>116306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43733"/>
          <a:ext cx="889000" cy="4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70633</xdr:rowOff>
    </xdr:from>
    <xdr:to>
      <xdr:col>10</xdr:col>
      <xdr:colOff>114300</xdr:colOff>
      <xdr:row>78</xdr:row>
      <xdr:rowOff>95329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43733"/>
          <a:ext cx="8890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159366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70292</xdr:rowOff>
    </xdr:from>
    <xdr:to>
      <xdr:col>20</xdr:col>
      <xdr:colOff>38100</xdr:colOff>
      <xdr:row>79</xdr:row>
      <xdr:rowOff>442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163019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3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65506</xdr:rowOff>
    </xdr:from>
    <xdr:to>
      <xdr:col>15</xdr:col>
      <xdr:colOff>101600</xdr:colOff>
      <xdr:row>78</xdr:row>
      <xdr:rowOff>167106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158233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19833</xdr:rowOff>
    </xdr:from>
    <xdr:to>
      <xdr:col>10</xdr:col>
      <xdr:colOff>165100</xdr:colOff>
      <xdr:row>78</xdr:row>
      <xdr:rowOff>121433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112560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44529</xdr:rowOff>
    </xdr:from>
    <xdr:to>
      <xdr:col>6</xdr:col>
      <xdr:colOff>38100</xdr:colOff>
      <xdr:row>78</xdr:row>
      <xdr:rowOff>146129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137256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18466</xdr:rowOff>
    </xdr:from>
    <xdr:to>
      <xdr:col>24</xdr:col>
      <xdr:colOff>63500</xdr:colOff>
      <xdr:row>97</xdr:row>
      <xdr:rowOff>72044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49116"/>
          <a:ext cx="838200" cy="5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94504</xdr:rowOff>
    </xdr:from>
    <xdr:to>
      <xdr:col>19</xdr:col>
      <xdr:colOff>177800</xdr:colOff>
      <xdr:row>97</xdr:row>
      <xdr:rowOff>18466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53704"/>
          <a:ext cx="889000" cy="9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94504</xdr:rowOff>
    </xdr:from>
    <xdr:to>
      <xdr:col>15</xdr:col>
      <xdr:colOff>50800</xdr:colOff>
      <xdr:row>97</xdr:row>
      <xdr:rowOff>131260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53704"/>
          <a:ext cx="889000" cy="20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33449</xdr:rowOff>
    </xdr:from>
    <xdr:to>
      <xdr:col>10</xdr:col>
      <xdr:colOff>114300</xdr:colOff>
      <xdr:row>97</xdr:row>
      <xdr:rowOff>131260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64099"/>
          <a:ext cx="889000" cy="9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21244</xdr:rowOff>
    </xdr:from>
    <xdr:to>
      <xdr:col>24</xdr:col>
      <xdr:colOff>114300</xdr:colOff>
      <xdr:row>97</xdr:row>
      <xdr:rowOff>122844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5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171121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139116</xdr:rowOff>
    </xdr:from>
    <xdr:to>
      <xdr:col>20</xdr:col>
      <xdr:colOff>38100</xdr:colOff>
      <xdr:row>97</xdr:row>
      <xdr:rowOff>69266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60393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9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43704</xdr:rowOff>
    </xdr:from>
    <xdr:to>
      <xdr:col>15</xdr:col>
      <xdr:colOff>101600</xdr:colOff>
      <xdr:row>96</xdr:row>
      <xdr:rowOff>145304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136431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80460</xdr:rowOff>
    </xdr:from>
    <xdr:to>
      <xdr:col>10</xdr:col>
      <xdr:colOff>165100</xdr:colOff>
      <xdr:row>98</xdr:row>
      <xdr:rowOff>10610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1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0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154099</xdr:rowOff>
    </xdr:from>
    <xdr:to>
      <xdr:col>6</xdr:col>
      <xdr:colOff>38100</xdr:colOff>
      <xdr:row>97</xdr:row>
      <xdr:rowOff>84249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75376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150065</xdr:rowOff>
    </xdr:from>
    <xdr:to>
      <xdr:col>55</xdr:col>
      <xdr:colOff>0</xdr:colOff>
      <xdr:row>36</xdr:row>
      <xdr:rowOff>155285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150815"/>
          <a:ext cx="838200" cy="1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150065</xdr:rowOff>
    </xdr:from>
    <xdr:to>
      <xdr:col>50</xdr:col>
      <xdr:colOff>114300</xdr:colOff>
      <xdr:row>36</xdr:row>
      <xdr:rowOff>92835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150815"/>
          <a:ext cx="889000" cy="1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92835</xdr:rowOff>
    </xdr:from>
    <xdr:to>
      <xdr:col>45</xdr:col>
      <xdr:colOff>177800</xdr:colOff>
      <xdr:row>36</xdr:row>
      <xdr:rowOff>133627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65035"/>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133627</xdr:rowOff>
    </xdr:from>
    <xdr:to>
      <xdr:col>41</xdr:col>
      <xdr:colOff>50800</xdr:colOff>
      <xdr:row>37</xdr:row>
      <xdr:rowOff>4961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05827"/>
          <a:ext cx="889000" cy="4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104485</xdr:rowOff>
    </xdr:from>
    <xdr:to>
      <xdr:col>55</xdr:col>
      <xdr:colOff>50800</xdr:colOff>
      <xdr:row>37</xdr:row>
      <xdr:rowOff>34635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127362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2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99265</xdr:rowOff>
    </xdr:from>
    <xdr:to>
      <xdr:col>50</xdr:col>
      <xdr:colOff>165100</xdr:colOff>
      <xdr:row>36</xdr:row>
      <xdr:rowOff>29415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45942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7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42035</xdr:rowOff>
    </xdr:from>
    <xdr:to>
      <xdr:col>46</xdr:col>
      <xdr:colOff>38100</xdr:colOff>
      <xdr:row>36</xdr:row>
      <xdr:rowOff>143635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1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160162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8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82827</xdr:rowOff>
    </xdr:from>
    <xdr:to>
      <xdr:col>41</xdr:col>
      <xdr:colOff>101600</xdr:colOff>
      <xdr:row>37</xdr:row>
      <xdr:rowOff>12977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29504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3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125611</xdr:rowOff>
    </xdr:from>
    <xdr:to>
      <xdr:col>36</xdr:col>
      <xdr:colOff>165100</xdr:colOff>
      <xdr:row>37</xdr:row>
      <xdr:rowOff>55761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9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72288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7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59137</xdr:rowOff>
    </xdr:from>
    <xdr:to>
      <xdr:col>55</xdr:col>
      <xdr:colOff>0</xdr:colOff>
      <xdr:row>56</xdr:row>
      <xdr:rowOff>169658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60337"/>
          <a:ext cx="838200" cy="11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59137</xdr:rowOff>
    </xdr:from>
    <xdr:to>
      <xdr:col>50</xdr:col>
      <xdr:colOff>114300</xdr:colOff>
      <xdr:row>57</xdr:row>
      <xdr:rowOff>154457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60337"/>
          <a:ext cx="889000" cy="26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137968</xdr:rowOff>
    </xdr:from>
    <xdr:to>
      <xdr:col>45</xdr:col>
      <xdr:colOff>177800</xdr:colOff>
      <xdr:row>57</xdr:row>
      <xdr:rowOff>154457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10618"/>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137968</xdr:rowOff>
    </xdr:from>
    <xdr:to>
      <xdr:col>41</xdr:col>
      <xdr:colOff>50800</xdr:colOff>
      <xdr:row>58</xdr:row>
      <xdr:rowOff>34834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10618"/>
          <a:ext cx="889000" cy="6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118858</xdr:rowOff>
    </xdr:from>
    <xdr:to>
      <xdr:col>55</xdr:col>
      <xdr:colOff>50800</xdr:colOff>
      <xdr:row>57</xdr:row>
      <xdr:rowOff>49008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141735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5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8337</xdr:rowOff>
    </xdr:from>
    <xdr:to>
      <xdr:col>50</xdr:col>
      <xdr:colOff>165100</xdr:colOff>
      <xdr:row>56</xdr:row>
      <xdr:rowOff>109937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126464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38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103657</xdr:rowOff>
    </xdr:from>
    <xdr:to>
      <xdr:col>46</xdr:col>
      <xdr:colOff>38100</xdr:colOff>
      <xdr:row>58</xdr:row>
      <xdr:rowOff>33807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50334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87168</xdr:rowOff>
    </xdr:from>
    <xdr:to>
      <xdr:col>41</xdr:col>
      <xdr:colOff>101600</xdr:colOff>
      <xdr:row>58</xdr:row>
      <xdr:rowOff>17318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5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33845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3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155484</xdr:rowOff>
    </xdr:from>
    <xdr:to>
      <xdr:col>36</xdr:col>
      <xdr:colOff>165100</xdr:colOff>
      <xdr:row>58</xdr:row>
      <xdr:rowOff>85634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76761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02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32369</xdr:rowOff>
    </xdr:from>
    <xdr:to>
      <xdr:col>55</xdr:col>
      <xdr:colOff>0</xdr:colOff>
      <xdr:row>76</xdr:row>
      <xdr:rowOff>102358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548219"/>
          <a:ext cx="838200" cy="58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32369</xdr:rowOff>
    </xdr:from>
    <xdr:to>
      <xdr:col>50</xdr:col>
      <xdr:colOff>114300</xdr:colOff>
      <xdr:row>78</xdr:row>
      <xdr:rowOff>144579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548219"/>
          <a:ext cx="889000" cy="96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109350</xdr:rowOff>
    </xdr:from>
    <xdr:to>
      <xdr:col>45</xdr:col>
      <xdr:colOff>177800</xdr:colOff>
      <xdr:row>78</xdr:row>
      <xdr:rowOff>144579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11000"/>
          <a:ext cx="889000" cy="2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109350</xdr:rowOff>
    </xdr:from>
    <xdr:to>
      <xdr:col>41</xdr:col>
      <xdr:colOff>50800</xdr:colOff>
      <xdr:row>78</xdr:row>
      <xdr:rowOff>25766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311000"/>
          <a:ext cx="889000" cy="8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51558</xdr:rowOff>
    </xdr:from>
    <xdr:to>
      <xdr:col>55</xdr:col>
      <xdr:colOff>50800</xdr:colOff>
      <xdr:row>76</xdr:row>
      <xdr:rowOff>153158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74435</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153019</xdr:rowOff>
    </xdr:from>
    <xdr:to>
      <xdr:col>50</xdr:col>
      <xdr:colOff>165100</xdr:colOff>
      <xdr:row>73</xdr:row>
      <xdr:rowOff>83169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4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99696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27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93779</xdr:rowOff>
    </xdr:from>
    <xdr:to>
      <xdr:col>46</xdr:col>
      <xdr:colOff>38100</xdr:colOff>
      <xdr:row>79</xdr:row>
      <xdr:rowOff>23929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15056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58550</xdr:rowOff>
    </xdr:from>
    <xdr:to>
      <xdr:col>41</xdr:col>
      <xdr:colOff>101600</xdr:colOff>
      <xdr:row>77</xdr:row>
      <xdr:rowOff>160150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6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5227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3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146416</xdr:rowOff>
    </xdr:from>
    <xdr:to>
      <xdr:col>36</xdr:col>
      <xdr:colOff>165100</xdr:colOff>
      <xdr:row>78</xdr:row>
      <xdr:rowOff>76566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67693</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44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4415</xdr:rowOff>
    </xdr:from>
    <xdr:to>
      <xdr:col>55</xdr:col>
      <xdr:colOff>0</xdr:colOff>
      <xdr:row>98</xdr:row>
      <xdr:rowOff>93745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06515"/>
          <a:ext cx="838200" cy="8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23836</xdr:rowOff>
    </xdr:from>
    <xdr:to>
      <xdr:col>50</xdr:col>
      <xdr:colOff>114300</xdr:colOff>
      <xdr:row>98</xdr:row>
      <xdr:rowOff>93745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25936"/>
          <a:ext cx="889000" cy="6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23836</xdr:rowOff>
    </xdr:from>
    <xdr:to>
      <xdr:col>45</xdr:col>
      <xdr:colOff>177800</xdr:colOff>
      <xdr:row>98</xdr:row>
      <xdr:rowOff>74447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25936"/>
          <a:ext cx="8890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74447</xdr:rowOff>
    </xdr:from>
    <xdr:to>
      <xdr:col>41</xdr:col>
      <xdr:colOff>50800</xdr:colOff>
      <xdr:row>98</xdr:row>
      <xdr:rowOff>108933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6547"/>
          <a:ext cx="889000" cy="3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125065</xdr:rowOff>
    </xdr:from>
    <xdr:to>
      <xdr:col>55</xdr:col>
      <xdr:colOff>50800</xdr:colOff>
      <xdr:row>98</xdr:row>
      <xdr:rowOff>55215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147942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42945</xdr:rowOff>
    </xdr:from>
    <xdr:to>
      <xdr:col>50</xdr:col>
      <xdr:colOff>165100</xdr:colOff>
      <xdr:row>98</xdr:row>
      <xdr:rowOff>144545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135672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144486</xdr:rowOff>
    </xdr:from>
    <xdr:to>
      <xdr:col>46</xdr:col>
      <xdr:colOff>38100</xdr:colOff>
      <xdr:row>98</xdr:row>
      <xdr:rowOff>74636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91163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5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23647</xdr:rowOff>
    </xdr:from>
    <xdr:to>
      <xdr:col>41</xdr:col>
      <xdr:colOff>101600</xdr:colOff>
      <xdr:row>98</xdr:row>
      <xdr:rowOff>125247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141774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60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58133</xdr:rowOff>
    </xdr:from>
    <xdr:to>
      <xdr:col>36</xdr:col>
      <xdr:colOff>165100</xdr:colOff>
      <xdr:row>98</xdr:row>
      <xdr:rowOff>159733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150860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48934</xdr:rowOff>
    </xdr:from>
    <xdr:to>
      <xdr:col>85</xdr:col>
      <xdr:colOff>127000</xdr:colOff>
      <xdr:row>37</xdr:row>
      <xdr:rowOff>94658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049684"/>
          <a:ext cx="838200" cy="38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94658</xdr:rowOff>
    </xdr:from>
    <xdr:to>
      <xdr:col>81</xdr:col>
      <xdr:colOff>50800</xdr:colOff>
      <xdr:row>39</xdr:row>
      <xdr:rowOff>9573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38308"/>
          <a:ext cx="889000" cy="2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9573</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96123"/>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112893</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27993"/>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169584</xdr:rowOff>
    </xdr:from>
    <xdr:to>
      <xdr:col>85</xdr:col>
      <xdr:colOff>177800</xdr:colOff>
      <xdr:row>35</xdr:row>
      <xdr:rowOff>99734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599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21011</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8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43858</xdr:rowOff>
    </xdr:from>
    <xdr:to>
      <xdr:col>81</xdr:col>
      <xdr:colOff>101600</xdr:colOff>
      <xdr:row>37</xdr:row>
      <xdr:rowOff>145458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3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161985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130223</xdr:rowOff>
    </xdr:from>
    <xdr:to>
      <xdr:col>76</xdr:col>
      <xdr:colOff>165100</xdr:colOff>
      <xdr:row>39</xdr:row>
      <xdr:rowOff>60373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4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51500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3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62093</xdr:rowOff>
    </xdr:from>
    <xdr:to>
      <xdr:col>67</xdr:col>
      <xdr:colOff>101600</xdr:colOff>
      <xdr:row>38</xdr:row>
      <xdr:rowOff>163693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57849</xdr:rowOff>
    </xdr:from>
    <xdr:to>
      <xdr:col>85</xdr:col>
      <xdr:colOff>127000</xdr:colOff>
      <xdr:row>77</xdr:row>
      <xdr:rowOff>73716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59499"/>
          <a:ext cx="8382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73716</xdr:rowOff>
    </xdr:from>
    <xdr:to>
      <xdr:col>81</xdr:col>
      <xdr:colOff>50800</xdr:colOff>
      <xdr:row>77</xdr:row>
      <xdr:rowOff>76372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75366"/>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39230</xdr:rowOff>
    </xdr:from>
    <xdr:to>
      <xdr:col>76</xdr:col>
      <xdr:colOff>114300</xdr:colOff>
      <xdr:row>77</xdr:row>
      <xdr:rowOff>76372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40880"/>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18721</xdr:rowOff>
    </xdr:from>
    <xdr:to>
      <xdr:col>71</xdr:col>
      <xdr:colOff>177800</xdr:colOff>
      <xdr:row>77</xdr:row>
      <xdr:rowOff>39230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20371"/>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7049</xdr:rowOff>
    </xdr:from>
    <xdr:to>
      <xdr:col>85</xdr:col>
      <xdr:colOff>177800</xdr:colOff>
      <xdr:row>77</xdr:row>
      <xdr:rowOff>108649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29926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22916</xdr:rowOff>
    </xdr:from>
    <xdr:to>
      <xdr:col>81</xdr:col>
      <xdr:colOff>101600</xdr:colOff>
      <xdr:row>77</xdr:row>
      <xdr:rowOff>124516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141043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99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25572</xdr:rowOff>
    </xdr:from>
    <xdr:to>
      <xdr:col>76</xdr:col>
      <xdr:colOff>165100</xdr:colOff>
      <xdr:row>77</xdr:row>
      <xdr:rowOff>127172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143699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0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159880</xdr:rowOff>
    </xdr:from>
    <xdr:to>
      <xdr:col>72</xdr:col>
      <xdr:colOff>38100</xdr:colOff>
      <xdr:row>77</xdr:row>
      <xdr:rowOff>90030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106557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6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139371</xdr:rowOff>
    </xdr:from>
    <xdr:to>
      <xdr:col>67</xdr:col>
      <xdr:colOff>101600</xdr:colOff>
      <xdr:row>77</xdr:row>
      <xdr:rowOff>69521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86048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11178</xdr:rowOff>
    </xdr:from>
    <xdr:to>
      <xdr:col>85</xdr:col>
      <xdr:colOff>127000</xdr:colOff>
      <xdr:row>99</xdr:row>
      <xdr:rowOff>54862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84728"/>
          <a:ext cx="838200" cy="4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11178</xdr:rowOff>
    </xdr:from>
    <xdr:to>
      <xdr:col>81</xdr:col>
      <xdr:colOff>50800</xdr:colOff>
      <xdr:row>99</xdr:row>
      <xdr:rowOff>33172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84728"/>
          <a:ext cx="88900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130733</xdr:rowOff>
    </xdr:from>
    <xdr:to>
      <xdr:col>76</xdr:col>
      <xdr:colOff>114300</xdr:colOff>
      <xdr:row>99</xdr:row>
      <xdr:rowOff>33172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32833"/>
          <a:ext cx="8890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130733</xdr:rowOff>
    </xdr:from>
    <xdr:to>
      <xdr:col>71</xdr:col>
      <xdr:colOff>177800</xdr:colOff>
      <xdr:row>98</xdr:row>
      <xdr:rowOff>134860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2833"/>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4062</xdr:rowOff>
    </xdr:from>
    <xdr:to>
      <xdr:col>85</xdr:col>
      <xdr:colOff>177800</xdr:colOff>
      <xdr:row>99</xdr:row>
      <xdr:rowOff>105662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131828</xdr:rowOff>
    </xdr:from>
    <xdr:to>
      <xdr:col>81</xdr:col>
      <xdr:colOff>101600</xdr:colOff>
      <xdr:row>99</xdr:row>
      <xdr:rowOff>61978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53105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2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153822</xdr:rowOff>
    </xdr:from>
    <xdr:to>
      <xdr:col>76</xdr:col>
      <xdr:colOff>165100</xdr:colOff>
      <xdr:row>99</xdr:row>
      <xdr:rowOff>83972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75099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79933</xdr:rowOff>
    </xdr:from>
    <xdr:to>
      <xdr:col>72</xdr:col>
      <xdr:colOff>38100</xdr:colOff>
      <xdr:row>99</xdr:row>
      <xdr:rowOff>10083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26610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84060</xdr:rowOff>
    </xdr:from>
    <xdr:to>
      <xdr:col>67</xdr:col>
      <xdr:colOff>101600</xdr:colOff>
      <xdr:row>99</xdr:row>
      <xdr:rowOff>14210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30737</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6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79045</xdr:rowOff>
    </xdr:from>
    <xdr:to>
      <xdr:col>116</xdr:col>
      <xdr:colOff>63500</xdr:colOff>
      <xdr:row>58</xdr:row>
      <xdr:rowOff>84341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23145"/>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63233</xdr:rowOff>
    </xdr:from>
    <xdr:to>
      <xdr:col>111</xdr:col>
      <xdr:colOff>177800</xdr:colOff>
      <xdr:row>58</xdr:row>
      <xdr:rowOff>84341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07333"/>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51251</xdr:rowOff>
    </xdr:from>
    <xdr:to>
      <xdr:col>107</xdr:col>
      <xdr:colOff>50800</xdr:colOff>
      <xdr:row>58</xdr:row>
      <xdr:rowOff>63233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95351"/>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50279</xdr:rowOff>
    </xdr:from>
    <xdr:to>
      <xdr:col>102</xdr:col>
      <xdr:colOff>114300</xdr:colOff>
      <xdr:row>58</xdr:row>
      <xdr:rowOff>51251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9437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28245</xdr:rowOff>
    </xdr:from>
    <xdr:to>
      <xdr:col>116</xdr:col>
      <xdr:colOff>114300</xdr:colOff>
      <xdr:row>58</xdr:row>
      <xdr:rowOff>129845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6672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33541</xdr:rowOff>
    </xdr:from>
    <xdr:to>
      <xdr:col>112</xdr:col>
      <xdr:colOff>38100</xdr:colOff>
      <xdr:row>58</xdr:row>
      <xdr:rowOff>135141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126268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7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12433</xdr:rowOff>
    </xdr:from>
    <xdr:to>
      <xdr:col>107</xdr:col>
      <xdr:colOff>101600</xdr:colOff>
      <xdr:row>58</xdr:row>
      <xdr:rowOff>114033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105160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4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451</xdr:rowOff>
    </xdr:from>
    <xdr:to>
      <xdr:col>102</xdr:col>
      <xdr:colOff>165100</xdr:colOff>
      <xdr:row>58</xdr:row>
      <xdr:rowOff>102051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93178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170929</xdr:rowOff>
    </xdr:from>
    <xdr:to>
      <xdr:col>98</xdr:col>
      <xdr:colOff>38100</xdr:colOff>
      <xdr:row>58</xdr:row>
      <xdr:rowOff>101079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92206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34461</xdr:rowOff>
    </xdr:from>
    <xdr:to>
      <xdr:col>116</xdr:col>
      <xdr:colOff>63500</xdr:colOff>
      <xdr:row>71</xdr:row>
      <xdr:rowOff>138900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207411"/>
          <a:ext cx="838200" cy="10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34461</xdr:rowOff>
    </xdr:from>
    <xdr:to>
      <xdr:col>111</xdr:col>
      <xdr:colOff>177800</xdr:colOff>
      <xdr:row>71</xdr:row>
      <xdr:rowOff>83606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207411"/>
          <a:ext cx="889000" cy="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83606</xdr:rowOff>
    </xdr:from>
    <xdr:to>
      <xdr:col>107</xdr:col>
      <xdr:colOff>50800</xdr:colOff>
      <xdr:row>71</xdr:row>
      <xdr:rowOff>118637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256556"/>
          <a:ext cx="8890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118637</xdr:rowOff>
    </xdr:from>
    <xdr:to>
      <xdr:col>102</xdr:col>
      <xdr:colOff>114300</xdr:colOff>
      <xdr:row>71</xdr:row>
      <xdr:rowOff>127804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29158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88100</xdr:rowOff>
    </xdr:from>
    <xdr:to>
      <xdr:col>116</xdr:col>
      <xdr:colOff>114300</xdr:colOff>
      <xdr:row>72</xdr:row>
      <xdr:rowOff>18250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2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41127</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21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155111</xdr:rowOff>
    </xdr:from>
    <xdr:to>
      <xdr:col>112</xdr:col>
      <xdr:colOff>38100</xdr:colOff>
      <xdr:row>71</xdr:row>
      <xdr:rowOff>85261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15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101788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193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32806</xdr:rowOff>
    </xdr:from>
    <xdr:to>
      <xdr:col>107</xdr:col>
      <xdr:colOff>101600</xdr:colOff>
      <xdr:row>71</xdr:row>
      <xdr:rowOff>134406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2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150933</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198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67837</xdr:rowOff>
    </xdr:from>
    <xdr:to>
      <xdr:col>102</xdr:col>
      <xdr:colOff>165100</xdr:colOff>
      <xdr:row>71</xdr:row>
      <xdr:rowOff>169437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2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14514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01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77004</xdr:rowOff>
    </xdr:from>
    <xdr:to>
      <xdr:col>98</xdr:col>
      <xdr:colOff>38100</xdr:colOff>
      <xdr:row>72</xdr:row>
      <xdr:rowOff>7154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2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23681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02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繰出金が類似団体内平均と比較して非常に高い数値となっている。物件費の主な要因としては直営温泉施設に係る管理運営費、保育所の加配保育士の雇用、児童生徒の減少による複式学級解消のために行っている山村留学制度に係る経費等となっている。繰出金については、公営企業会計等の職員人件費に係る繰出金、簡易水道及び下水道工事に係る繰出金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
550
43.43
1,416,174
1,360,545
32,288
600,058
872,559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147815</xdr:rowOff>
    </xdr:from>
    <xdr:to>
      <xdr:col>24</xdr:col>
      <xdr:colOff>63500</xdr:colOff>
      <xdr:row>35</xdr:row>
      <xdr:rowOff>148787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48565"/>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148787</xdr:rowOff>
    </xdr:from>
    <xdr:to>
      <xdr:col>19</xdr:col>
      <xdr:colOff>177800</xdr:colOff>
      <xdr:row>36</xdr:row>
      <xdr:rowOff>5950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49537"/>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132575</xdr:rowOff>
    </xdr:from>
    <xdr:to>
      <xdr:col>15</xdr:col>
      <xdr:colOff>50800</xdr:colOff>
      <xdr:row>36</xdr:row>
      <xdr:rowOff>5950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133325"/>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132575</xdr:rowOff>
    </xdr:from>
    <xdr:to>
      <xdr:col>10</xdr:col>
      <xdr:colOff>114300</xdr:colOff>
      <xdr:row>35</xdr:row>
      <xdr:rowOff>146444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33325"/>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97015</xdr:rowOff>
    </xdr:from>
    <xdr:to>
      <xdr:col>24</xdr:col>
      <xdr:colOff>114300</xdr:colOff>
      <xdr:row>36</xdr:row>
      <xdr:rowOff>27165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119892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97987</xdr:rowOff>
    </xdr:from>
    <xdr:to>
      <xdr:col>20</xdr:col>
      <xdr:colOff>38100</xdr:colOff>
      <xdr:row>36</xdr:row>
      <xdr:rowOff>28137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44664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126600</xdr:rowOff>
    </xdr:from>
    <xdr:to>
      <xdr:col>15</xdr:col>
      <xdr:colOff>101600</xdr:colOff>
      <xdr:row>36</xdr:row>
      <xdr:rowOff>56750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73277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81775</xdr:rowOff>
    </xdr:from>
    <xdr:to>
      <xdr:col>10</xdr:col>
      <xdr:colOff>165100</xdr:colOff>
      <xdr:row>36</xdr:row>
      <xdr:rowOff>11925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0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28452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8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95644</xdr:rowOff>
    </xdr:from>
    <xdr:to>
      <xdr:col>6</xdr:col>
      <xdr:colOff>38100</xdr:colOff>
      <xdr:row>36</xdr:row>
      <xdr:rowOff>25794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9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42321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7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140067</xdr:rowOff>
    </xdr:from>
    <xdr:to>
      <xdr:col>24</xdr:col>
      <xdr:colOff>63500</xdr:colOff>
      <xdr:row>57</xdr:row>
      <xdr:rowOff>145333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12717"/>
          <a:ext cx="8382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100608</xdr:rowOff>
    </xdr:from>
    <xdr:to>
      <xdr:col>19</xdr:col>
      <xdr:colOff>177800</xdr:colOff>
      <xdr:row>57</xdr:row>
      <xdr:rowOff>145333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73258"/>
          <a:ext cx="889000" cy="4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100608</xdr:rowOff>
    </xdr:from>
    <xdr:to>
      <xdr:col>15</xdr:col>
      <xdr:colOff>50800</xdr:colOff>
      <xdr:row>57</xdr:row>
      <xdr:rowOff>114460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73258"/>
          <a:ext cx="889000" cy="1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114460</xdr:rowOff>
    </xdr:from>
    <xdr:to>
      <xdr:col>10</xdr:col>
      <xdr:colOff>114300</xdr:colOff>
      <xdr:row>57</xdr:row>
      <xdr:rowOff>147606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87110"/>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89267</xdr:rowOff>
    </xdr:from>
    <xdr:to>
      <xdr:col>24</xdr:col>
      <xdr:colOff>114300</xdr:colOff>
      <xdr:row>58</xdr:row>
      <xdr:rowOff>19417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48644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4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94533</xdr:rowOff>
    </xdr:from>
    <xdr:to>
      <xdr:col>20</xdr:col>
      <xdr:colOff>38100</xdr:colOff>
      <xdr:row>58</xdr:row>
      <xdr:rowOff>24683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41210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49808</xdr:rowOff>
    </xdr:from>
    <xdr:to>
      <xdr:col>15</xdr:col>
      <xdr:colOff>101600</xdr:colOff>
      <xdr:row>57</xdr:row>
      <xdr:rowOff>151408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167935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9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63660</xdr:rowOff>
    </xdr:from>
    <xdr:to>
      <xdr:col>10</xdr:col>
      <xdr:colOff>165100</xdr:colOff>
      <xdr:row>57</xdr:row>
      <xdr:rowOff>165260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10337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1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96806</xdr:rowOff>
    </xdr:from>
    <xdr:to>
      <xdr:col>6</xdr:col>
      <xdr:colOff>38100</xdr:colOff>
      <xdr:row>58</xdr:row>
      <xdr:rowOff>26956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43483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5581</xdr:rowOff>
    </xdr:from>
    <xdr:to>
      <xdr:col>24</xdr:col>
      <xdr:colOff>63500</xdr:colOff>
      <xdr:row>77</xdr:row>
      <xdr:rowOff>61503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07231"/>
          <a:ext cx="838200" cy="5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140999</xdr:rowOff>
    </xdr:from>
    <xdr:to>
      <xdr:col>19</xdr:col>
      <xdr:colOff>177800</xdr:colOff>
      <xdr:row>77</xdr:row>
      <xdr:rowOff>5581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71199"/>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140999</xdr:rowOff>
    </xdr:from>
    <xdr:to>
      <xdr:col>15</xdr:col>
      <xdr:colOff>50800</xdr:colOff>
      <xdr:row>77</xdr:row>
      <xdr:rowOff>58423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71199"/>
          <a:ext cx="889000" cy="8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54663</xdr:rowOff>
    </xdr:from>
    <xdr:to>
      <xdr:col>10</xdr:col>
      <xdr:colOff>114300</xdr:colOff>
      <xdr:row>77</xdr:row>
      <xdr:rowOff>58423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6313"/>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10703</xdr:rowOff>
    </xdr:from>
    <xdr:to>
      <xdr:col>24</xdr:col>
      <xdr:colOff>114300</xdr:colOff>
      <xdr:row>77</xdr:row>
      <xdr:rowOff>112303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33580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126231</xdr:rowOff>
    </xdr:from>
    <xdr:to>
      <xdr:col>20</xdr:col>
      <xdr:colOff>38100</xdr:colOff>
      <xdr:row>77</xdr:row>
      <xdr:rowOff>56381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72907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3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90199</xdr:rowOff>
    </xdr:from>
    <xdr:to>
      <xdr:col>15</xdr:col>
      <xdr:colOff>101600</xdr:colOff>
      <xdr:row>77</xdr:row>
      <xdr:rowOff>20349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36877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9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7623</xdr:rowOff>
    </xdr:from>
    <xdr:to>
      <xdr:col>10</xdr:col>
      <xdr:colOff>165100</xdr:colOff>
      <xdr:row>77</xdr:row>
      <xdr:rowOff>109223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125750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8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3863</xdr:rowOff>
    </xdr:from>
    <xdr:to>
      <xdr:col>6</xdr:col>
      <xdr:colOff>38100</xdr:colOff>
      <xdr:row>77</xdr:row>
      <xdr:rowOff>105463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121990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8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14146</xdr:rowOff>
    </xdr:from>
    <xdr:to>
      <xdr:col>24</xdr:col>
      <xdr:colOff>63500</xdr:colOff>
      <xdr:row>96</xdr:row>
      <xdr:rowOff>75487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473346"/>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14146</xdr:rowOff>
    </xdr:from>
    <xdr:to>
      <xdr:col>19</xdr:col>
      <xdr:colOff>177800</xdr:colOff>
      <xdr:row>96</xdr:row>
      <xdr:rowOff>34004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73346"/>
          <a:ext cx="889000" cy="1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34004</xdr:rowOff>
    </xdr:from>
    <xdr:to>
      <xdr:col>15</xdr:col>
      <xdr:colOff>50800</xdr:colOff>
      <xdr:row>96</xdr:row>
      <xdr:rowOff>99560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493204"/>
          <a:ext cx="889000" cy="6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80883</xdr:rowOff>
    </xdr:from>
    <xdr:to>
      <xdr:col>10</xdr:col>
      <xdr:colOff>114300</xdr:colOff>
      <xdr:row>96</xdr:row>
      <xdr:rowOff>99560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40083"/>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24687</xdr:rowOff>
    </xdr:from>
    <xdr:to>
      <xdr:col>24</xdr:col>
      <xdr:colOff>114300</xdr:colOff>
      <xdr:row>96</xdr:row>
      <xdr:rowOff>126287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8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47564</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3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134796</xdr:rowOff>
    </xdr:from>
    <xdr:to>
      <xdr:col>20</xdr:col>
      <xdr:colOff>38100</xdr:colOff>
      <xdr:row>96</xdr:row>
      <xdr:rowOff>64946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2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81473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19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154654</xdr:rowOff>
    </xdr:from>
    <xdr:to>
      <xdr:col>15</xdr:col>
      <xdr:colOff>101600</xdr:colOff>
      <xdr:row>96</xdr:row>
      <xdr:rowOff>84804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101331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21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48760</xdr:rowOff>
    </xdr:from>
    <xdr:to>
      <xdr:col>10</xdr:col>
      <xdr:colOff>165100</xdr:colOff>
      <xdr:row>96</xdr:row>
      <xdr:rowOff>150360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0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166887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28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30083</xdr:rowOff>
    </xdr:from>
    <xdr:to>
      <xdr:col>6</xdr:col>
      <xdr:colOff>38100</xdr:colOff>
      <xdr:row>96</xdr:row>
      <xdr:rowOff>131683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148210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26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141148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627548"/>
          <a:ext cx="1270" cy="1103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58920</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45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87825</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40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141148</xdr:rowOff>
    </xdr:from>
    <xdr:to>
      <xdr:col>55</xdr:col>
      <xdr:colOff>88900</xdr:colOff>
      <xdr:row>32</xdr:row>
      <xdr:rowOff>141148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6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24562</xdr:rowOff>
    </xdr:from>
    <xdr:to>
      <xdr:col>55</xdr:col>
      <xdr:colOff>0</xdr:colOff>
      <xdr:row>38</xdr:row>
      <xdr:rowOff>125908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3966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103370</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6184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124943</xdr:rowOff>
    </xdr:from>
    <xdr:to>
      <xdr:col>55</xdr:col>
      <xdr:colOff>50800</xdr:colOff>
      <xdr:row>39</xdr:row>
      <xdr:rowOff>55093</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24562</xdr:rowOff>
    </xdr:from>
    <xdr:to>
      <xdr:col>50</xdr:col>
      <xdr:colOff>114300</xdr:colOff>
      <xdr:row>38</xdr:row>
      <xdr:rowOff>139547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39662"/>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124638</xdr:rowOff>
    </xdr:from>
    <xdr:to>
      <xdr:col>50</xdr:col>
      <xdr:colOff>165100</xdr:colOff>
      <xdr:row>39</xdr:row>
      <xdr:rowOff>54788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45915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7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106629</xdr:rowOff>
    </xdr:from>
    <xdr:to>
      <xdr:col>45</xdr:col>
      <xdr:colOff>177800</xdr:colOff>
      <xdr:row>38</xdr:row>
      <xdr:rowOff>139547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5250129"/>
          <a:ext cx="889000" cy="140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61468</xdr:rowOff>
    </xdr:from>
    <xdr:to>
      <xdr:col>46</xdr:col>
      <xdr:colOff>38100</xdr:colOff>
      <xdr:row>38</xdr:row>
      <xdr:rowOff>163068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8145</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105563</xdr:rowOff>
    </xdr:from>
    <xdr:to>
      <xdr:col>41</xdr:col>
      <xdr:colOff>50800</xdr:colOff>
      <xdr:row>30</xdr:row>
      <xdr:rowOff>106629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5249063"/>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89967</xdr:rowOff>
    </xdr:from>
    <xdr:to>
      <xdr:col>41</xdr:col>
      <xdr:colOff>101600</xdr:colOff>
      <xdr:row>39</xdr:row>
      <xdr:rowOff>20117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6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11244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69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122961</xdr:rowOff>
    </xdr:from>
    <xdr:to>
      <xdr:col>36</xdr:col>
      <xdr:colOff>165100</xdr:colOff>
      <xdr:row>38</xdr:row>
      <xdr:rowOff>53111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6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44238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55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75108</xdr:rowOff>
    </xdr:from>
    <xdr:to>
      <xdr:col>55</xdr:col>
      <xdr:colOff>50800</xdr:colOff>
      <xdr:row>39</xdr:row>
      <xdr:rowOff>5258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34485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145212</xdr:rowOff>
    </xdr:from>
    <xdr:to>
      <xdr:col>50</xdr:col>
      <xdr:colOff>165100</xdr:colOff>
      <xdr:row>38</xdr:row>
      <xdr:rowOff>75361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91889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2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88747</xdr:rowOff>
    </xdr:from>
    <xdr:to>
      <xdr:col>46</xdr:col>
      <xdr:colOff>38100</xdr:colOff>
      <xdr:row>39</xdr:row>
      <xdr:rowOff>18897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10024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6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55829</xdr:rowOff>
    </xdr:from>
    <xdr:to>
      <xdr:col>41</xdr:col>
      <xdr:colOff>101600</xdr:colOff>
      <xdr:row>30</xdr:row>
      <xdr:rowOff>157429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1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2506</xdr:rowOff>
    </xdr:from>
    <xdr:ext cx="534377"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594111" y="49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54763</xdr:rowOff>
    </xdr:from>
    <xdr:to>
      <xdr:col>36</xdr:col>
      <xdr:colOff>165100</xdr:colOff>
      <xdr:row>30</xdr:row>
      <xdr:rowOff>156363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1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1440</xdr:rowOff>
    </xdr:from>
    <xdr:ext cx="534377"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05111" y="497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135048</xdr:rowOff>
    </xdr:from>
    <xdr:to>
      <xdr:col>55</xdr:col>
      <xdr:colOff>0</xdr:colOff>
      <xdr:row>58</xdr:row>
      <xdr:rowOff>54137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07698"/>
          <a:ext cx="838200" cy="9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135048</xdr:rowOff>
    </xdr:from>
    <xdr:to>
      <xdr:col>50</xdr:col>
      <xdr:colOff>114300</xdr:colOff>
      <xdr:row>58</xdr:row>
      <xdr:rowOff>41279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07698"/>
          <a:ext cx="889000" cy="7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17461</xdr:rowOff>
    </xdr:from>
    <xdr:to>
      <xdr:col>45</xdr:col>
      <xdr:colOff>177800</xdr:colOff>
      <xdr:row>58</xdr:row>
      <xdr:rowOff>41279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61561"/>
          <a:ext cx="889000" cy="2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17461</xdr:rowOff>
    </xdr:from>
    <xdr:to>
      <xdr:col>41</xdr:col>
      <xdr:colOff>50800</xdr:colOff>
      <xdr:row>58</xdr:row>
      <xdr:rowOff>56368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61561"/>
          <a:ext cx="889000" cy="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3337</xdr:rowOff>
    </xdr:from>
    <xdr:to>
      <xdr:col>55</xdr:col>
      <xdr:colOff>50800</xdr:colOff>
      <xdr:row>58</xdr:row>
      <xdr:rowOff>104937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26214</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9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84248</xdr:rowOff>
    </xdr:from>
    <xdr:to>
      <xdr:col>50</xdr:col>
      <xdr:colOff>165100</xdr:colOff>
      <xdr:row>58</xdr:row>
      <xdr:rowOff>14398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30925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63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161929</xdr:rowOff>
    </xdr:from>
    <xdr:to>
      <xdr:col>46</xdr:col>
      <xdr:colOff>38100</xdr:colOff>
      <xdr:row>58</xdr:row>
      <xdr:rowOff>92079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108606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70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138111</xdr:rowOff>
    </xdr:from>
    <xdr:to>
      <xdr:col>41</xdr:col>
      <xdr:colOff>101600</xdr:colOff>
      <xdr:row>58</xdr:row>
      <xdr:rowOff>68261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84788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68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5568</xdr:rowOff>
    </xdr:from>
    <xdr:to>
      <xdr:col>36</xdr:col>
      <xdr:colOff>165100</xdr:colOff>
      <xdr:row>58</xdr:row>
      <xdr:rowOff>107168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123695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72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45795</xdr:rowOff>
    </xdr:from>
    <xdr:to>
      <xdr:col>54</xdr:col>
      <xdr:colOff>189865</xdr:colOff>
      <xdr:row>79</xdr:row>
      <xdr:rowOff>42960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390195"/>
          <a:ext cx="1270" cy="119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46787</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42960</xdr:rowOff>
    </xdr:from>
    <xdr:to>
      <xdr:col>55</xdr:col>
      <xdr:colOff>88900</xdr:colOff>
      <xdr:row>79</xdr:row>
      <xdr:rowOff>42960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163922</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16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45795</xdr:rowOff>
    </xdr:from>
    <xdr:to>
      <xdr:col>55</xdr:col>
      <xdr:colOff>88900</xdr:colOff>
      <xdr:row>72</xdr:row>
      <xdr:rowOff>45795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39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127698</xdr:rowOff>
    </xdr:from>
    <xdr:to>
      <xdr:col>55</xdr:col>
      <xdr:colOff>0</xdr:colOff>
      <xdr:row>72</xdr:row>
      <xdr:rowOff>45795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1957748"/>
          <a:ext cx="838200" cy="4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48310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21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69883</xdr:rowOff>
    </xdr:from>
    <xdr:to>
      <xdr:col>55</xdr:col>
      <xdr:colOff>50800</xdr:colOff>
      <xdr:row>79</xdr:row>
      <xdr:rowOff>33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127698</xdr:rowOff>
    </xdr:from>
    <xdr:to>
      <xdr:col>50</xdr:col>
      <xdr:colOff>114300</xdr:colOff>
      <xdr:row>76</xdr:row>
      <xdr:rowOff>48493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1957748"/>
          <a:ext cx="889000" cy="11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75837</xdr:rowOff>
    </xdr:from>
    <xdr:to>
      <xdr:col>50</xdr:col>
      <xdr:colOff>165100</xdr:colOff>
      <xdr:row>79</xdr:row>
      <xdr:rowOff>5987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168564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95512</xdr:rowOff>
    </xdr:from>
    <xdr:to>
      <xdr:col>45</xdr:col>
      <xdr:colOff>177800</xdr:colOff>
      <xdr:row>76</xdr:row>
      <xdr:rowOff>48493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54262"/>
          <a:ext cx="889000" cy="1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78220</xdr:rowOff>
    </xdr:from>
    <xdr:to>
      <xdr:col>46</xdr:col>
      <xdr:colOff>38100</xdr:colOff>
      <xdr:row>79</xdr:row>
      <xdr:rowOff>8370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170947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95512</xdr:rowOff>
    </xdr:from>
    <xdr:to>
      <xdr:col>41</xdr:col>
      <xdr:colOff>50800</xdr:colOff>
      <xdr:row>76</xdr:row>
      <xdr:rowOff>76082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54262"/>
          <a:ext cx="889000" cy="15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73304</xdr:rowOff>
    </xdr:from>
    <xdr:to>
      <xdr:col>41</xdr:col>
      <xdr:colOff>101600</xdr:colOff>
      <xdr:row>79</xdr:row>
      <xdr:rowOff>3454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166031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74208</xdr:rowOff>
    </xdr:from>
    <xdr:to>
      <xdr:col>36</xdr:col>
      <xdr:colOff>165100</xdr:colOff>
      <xdr:row>79</xdr:row>
      <xdr:rowOff>4358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166445</xdr:rowOff>
    </xdr:from>
    <xdr:to>
      <xdr:col>55</xdr:col>
      <xdr:colOff>50800</xdr:colOff>
      <xdr:row>72</xdr:row>
      <xdr:rowOff>96595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3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119472</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29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76898</xdr:rowOff>
    </xdr:from>
    <xdr:to>
      <xdr:col>50</xdr:col>
      <xdr:colOff>165100</xdr:colOff>
      <xdr:row>70</xdr:row>
      <xdr:rowOff>7048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19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23575</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168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169143</xdr:rowOff>
    </xdr:from>
    <xdr:to>
      <xdr:col>46</xdr:col>
      <xdr:colOff>38100</xdr:colOff>
      <xdr:row>76</xdr:row>
      <xdr:rowOff>99293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115819</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80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44712</xdr:rowOff>
    </xdr:from>
    <xdr:to>
      <xdr:col>41</xdr:col>
      <xdr:colOff>101600</xdr:colOff>
      <xdr:row>75</xdr:row>
      <xdr:rowOff>146312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162839</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67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25282</xdr:rowOff>
    </xdr:from>
    <xdr:to>
      <xdr:col>36</xdr:col>
      <xdr:colOff>165100</xdr:colOff>
      <xdr:row>76</xdr:row>
      <xdr:rowOff>126882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143409</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672795" y="1283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43594</xdr:rowOff>
    </xdr:from>
    <xdr:to>
      <xdr:col>55</xdr:col>
      <xdr:colOff>0</xdr:colOff>
      <xdr:row>97</xdr:row>
      <xdr:rowOff>73816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74244"/>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43594</xdr:rowOff>
    </xdr:from>
    <xdr:to>
      <xdr:col>50</xdr:col>
      <xdr:colOff>114300</xdr:colOff>
      <xdr:row>97</xdr:row>
      <xdr:rowOff>110910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74244"/>
          <a:ext cx="889000" cy="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110910</xdr:rowOff>
    </xdr:from>
    <xdr:to>
      <xdr:col>45</xdr:col>
      <xdr:colOff>177800</xdr:colOff>
      <xdr:row>97</xdr:row>
      <xdr:rowOff>116190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4156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116190</xdr:rowOff>
    </xdr:from>
    <xdr:to>
      <xdr:col>41</xdr:col>
      <xdr:colOff>50800</xdr:colOff>
      <xdr:row>97</xdr:row>
      <xdr:rowOff>151009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46840"/>
          <a:ext cx="889000" cy="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23016</xdr:rowOff>
    </xdr:from>
    <xdr:to>
      <xdr:col>55</xdr:col>
      <xdr:colOff>50800</xdr:colOff>
      <xdr:row>97</xdr:row>
      <xdr:rowOff>124616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153843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41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164244</xdr:rowOff>
    </xdr:from>
    <xdr:to>
      <xdr:col>50</xdr:col>
      <xdr:colOff>165100</xdr:colOff>
      <xdr:row>97</xdr:row>
      <xdr:rowOff>94394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110921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9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60110</xdr:rowOff>
    </xdr:from>
    <xdr:to>
      <xdr:col>46</xdr:col>
      <xdr:colOff>38100</xdr:colOff>
      <xdr:row>97</xdr:row>
      <xdr:rowOff>161710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6787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65390</xdr:rowOff>
    </xdr:from>
    <xdr:to>
      <xdr:col>41</xdr:col>
      <xdr:colOff>101600</xdr:colOff>
      <xdr:row>97</xdr:row>
      <xdr:rowOff>166990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12067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7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100209</xdr:rowOff>
    </xdr:from>
    <xdr:to>
      <xdr:col>36</xdr:col>
      <xdr:colOff>165100</xdr:colOff>
      <xdr:row>98</xdr:row>
      <xdr:rowOff>30359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21486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97670</xdr:rowOff>
    </xdr:from>
    <xdr:to>
      <xdr:col>85</xdr:col>
      <xdr:colOff>127000</xdr:colOff>
      <xdr:row>38</xdr:row>
      <xdr:rowOff>110759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12770"/>
          <a:ext cx="838200" cy="1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105070</xdr:rowOff>
    </xdr:from>
    <xdr:to>
      <xdr:col>81</xdr:col>
      <xdr:colOff>50800</xdr:colOff>
      <xdr:row>38</xdr:row>
      <xdr:rowOff>110759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20170"/>
          <a:ext cx="889000" cy="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42845</xdr:rowOff>
    </xdr:from>
    <xdr:to>
      <xdr:col>76</xdr:col>
      <xdr:colOff>114300</xdr:colOff>
      <xdr:row>38</xdr:row>
      <xdr:rowOff>105070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57945"/>
          <a:ext cx="889000" cy="6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42845</xdr:rowOff>
    </xdr:from>
    <xdr:to>
      <xdr:col>71</xdr:col>
      <xdr:colOff>177800</xdr:colOff>
      <xdr:row>38</xdr:row>
      <xdr:rowOff>99659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57945"/>
          <a:ext cx="889000" cy="5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46870</xdr:rowOff>
    </xdr:from>
    <xdr:to>
      <xdr:col>85</xdr:col>
      <xdr:colOff>177800</xdr:colOff>
      <xdr:row>38</xdr:row>
      <xdr:rowOff>148470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25297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59959</xdr:rowOff>
    </xdr:from>
    <xdr:to>
      <xdr:col>81</xdr:col>
      <xdr:colOff>101600</xdr:colOff>
      <xdr:row>38</xdr:row>
      <xdr:rowOff>161559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152686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54270</xdr:rowOff>
    </xdr:from>
    <xdr:to>
      <xdr:col>76</xdr:col>
      <xdr:colOff>165100</xdr:colOff>
      <xdr:row>38</xdr:row>
      <xdr:rowOff>155870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146997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163495</xdr:rowOff>
    </xdr:from>
    <xdr:to>
      <xdr:col>72</xdr:col>
      <xdr:colOff>38100</xdr:colOff>
      <xdr:row>38</xdr:row>
      <xdr:rowOff>93645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110172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48859</xdr:rowOff>
    </xdr:from>
    <xdr:to>
      <xdr:col>67</xdr:col>
      <xdr:colOff>101600</xdr:colOff>
      <xdr:row>38</xdr:row>
      <xdr:rowOff>150459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141586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45769</xdr:rowOff>
    </xdr:from>
    <xdr:to>
      <xdr:col>85</xdr:col>
      <xdr:colOff>127000</xdr:colOff>
      <xdr:row>56</xdr:row>
      <xdr:rowOff>82468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646969"/>
          <a:ext cx="838200" cy="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82468</xdr:rowOff>
    </xdr:from>
    <xdr:to>
      <xdr:col>81</xdr:col>
      <xdr:colOff>50800</xdr:colOff>
      <xdr:row>56</xdr:row>
      <xdr:rowOff>106525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83668"/>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106525</xdr:rowOff>
    </xdr:from>
    <xdr:to>
      <xdr:col>76</xdr:col>
      <xdr:colOff>114300</xdr:colOff>
      <xdr:row>56</xdr:row>
      <xdr:rowOff>119921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707725"/>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153647</xdr:rowOff>
    </xdr:from>
    <xdr:to>
      <xdr:col>71</xdr:col>
      <xdr:colOff>177800</xdr:colOff>
      <xdr:row>56</xdr:row>
      <xdr:rowOff>119921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583397"/>
          <a:ext cx="889000" cy="13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166419</xdr:rowOff>
    </xdr:from>
    <xdr:to>
      <xdr:col>85</xdr:col>
      <xdr:colOff>177800</xdr:colOff>
      <xdr:row>56</xdr:row>
      <xdr:rowOff>96569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17846</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4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31668</xdr:rowOff>
    </xdr:from>
    <xdr:to>
      <xdr:col>81</xdr:col>
      <xdr:colOff>101600</xdr:colOff>
      <xdr:row>56</xdr:row>
      <xdr:rowOff>133268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149795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0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55725</xdr:rowOff>
    </xdr:from>
    <xdr:to>
      <xdr:col>76</xdr:col>
      <xdr:colOff>165100</xdr:colOff>
      <xdr:row>56</xdr:row>
      <xdr:rowOff>157325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2402</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3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69121</xdr:rowOff>
    </xdr:from>
    <xdr:to>
      <xdr:col>72</xdr:col>
      <xdr:colOff>38100</xdr:colOff>
      <xdr:row>56</xdr:row>
      <xdr:rowOff>170721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15798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4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102847</xdr:rowOff>
    </xdr:from>
    <xdr:to>
      <xdr:col>67</xdr:col>
      <xdr:colOff>101600</xdr:colOff>
      <xdr:row>56</xdr:row>
      <xdr:rowOff>32997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53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49524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0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48934</xdr:rowOff>
    </xdr:from>
    <xdr:to>
      <xdr:col>85</xdr:col>
      <xdr:colOff>127000</xdr:colOff>
      <xdr:row>77</xdr:row>
      <xdr:rowOff>94658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2907684"/>
          <a:ext cx="838200" cy="38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94658</xdr:rowOff>
    </xdr:from>
    <xdr:to>
      <xdr:col>81</xdr:col>
      <xdr:colOff>50800</xdr:colOff>
      <xdr:row>79</xdr:row>
      <xdr:rowOff>9573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296308"/>
          <a:ext cx="889000" cy="2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9573</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54123"/>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112892</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85992"/>
          <a:ext cx="889000" cy="10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169584</xdr:rowOff>
    </xdr:from>
    <xdr:to>
      <xdr:col>85</xdr:col>
      <xdr:colOff>177800</xdr:colOff>
      <xdr:row>75</xdr:row>
      <xdr:rowOff>99734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28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21011</xdr:rowOff>
    </xdr:from>
    <xdr:ext cx="599010"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70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43858</xdr:rowOff>
    </xdr:from>
    <xdr:to>
      <xdr:col>81</xdr:col>
      <xdr:colOff>101600</xdr:colOff>
      <xdr:row>77</xdr:row>
      <xdr:rowOff>145458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2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161985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0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130223</xdr:rowOff>
    </xdr:from>
    <xdr:to>
      <xdr:col>76</xdr:col>
      <xdr:colOff>165100</xdr:colOff>
      <xdr:row>79</xdr:row>
      <xdr:rowOff>60373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51500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9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62092</xdr:rowOff>
    </xdr:from>
    <xdr:to>
      <xdr:col>67</xdr:col>
      <xdr:colOff>101600</xdr:colOff>
      <xdr:row>78</xdr:row>
      <xdr:rowOff>163692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8769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57849</xdr:rowOff>
    </xdr:from>
    <xdr:to>
      <xdr:col>85</xdr:col>
      <xdr:colOff>127000</xdr:colOff>
      <xdr:row>97</xdr:row>
      <xdr:rowOff>73716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688499"/>
          <a:ext cx="8382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73716</xdr:rowOff>
    </xdr:from>
    <xdr:to>
      <xdr:col>81</xdr:col>
      <xdr:colOff>50800</xdr:colOff>
      <xdr:row>97</xdr:row>
      <xdr:rowOff>76372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04366"/>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39230</xdr:rowOff>
    </xdr:from>
    <xdr:to>
      <xdr:col>76</xdr:col>
      <xdr:colOff>114300</xdr:colOff>
      <xdr:row>97</xdr:row>
      <xdr:rowOff>76372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69880"/>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18721</xdr:rowOff>
    </xdr:from>
    <xdr:to>
      <xdr:col>71</xdr:col>
      <xdr:colOff>177800</xdr:colOff>
      <xdr:row>97</xdr:row>
      <xdr:rowOff>39230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49371"/>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7049</xdr:rowOff>
    </xdr:from>
    <xdr:to>
      <xdr:col>85</xdr:col>
      <xdr:colOff>177800</xdr:colOff>
      <xdr:row>97</xdr:row>
      <xdr:rowOff>108649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29926</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8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22916</xdr:rowOff>
    </xdr:from>
    <xdr:to>
      <xdr:col>81</xdr:col>
      <xdr:colOff>101600</xdr:colOff>
      <xdr:row>97</xdr:row>
      <xdr:rowOff>124516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141043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2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25572</xdr:rowOff>
    </xdr:from>
    <xdr:to>
      <xdr:col>76</xdr:col>
      <xdr:colOff>165100</xdr:colOff>
      <xdr:row>97</xdr:row>
      <xdr:rowOff>127172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143699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3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159880</xdr:rowOff>
    </xdr:from>
    <xdr:to>
      <xdr:col>72</xdr:col>
      <xdr:colOff>38100</xdr:colOff>
      <xdr:row>97</xdr:row>
      <xdr:rowOff>90030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106557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39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139371</xdr:rowOff>
    </xdr:from>
    <xdr:to>
      <xdr:col>67</xdr:col>
      <xdr:colOff>101600</xdr:colOff>
      <xdr:row>97</xdr:row>
      <xdr:rowOff>69521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86048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7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類似団体内平均と比較して高い数値となっている。主な要因としては直営温泉施設に係る管理運営費及びグラウンド建設事業の経費等となっている。また、地域おこし協力隊の活動費と観光イベントに係る運営経費等も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H29</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H30</a:t>
          </a:r>
          <a:r>
            <a:rPr kumimoji="1" lang="ja-JP" altLang="en-US" sz="1400" baseline="0">
              <a:latin typeface="ＭＳ ゴシック" pitchFamily="49" charset="-128"/>
              <a:ea typeface="ＭＳ ゴシック" pitchFamily="49" charset="-128"/>
            </a:rPr>
            <a:t>と大型事業実施により、財政調整基金を多額に取り崩したことにより、標準財政規模比が減少している。今後は更に経常経費の削減に努め、基金保有額が確保できるよう努めていく。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一般会計を含めてすべての会計において黒字となった。今後も維持できるよう努める。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1416174</v>
      </c>
      <c r="BO4" s="430"/>
      <c r="BP4" s="430"/>
      <c r="BQ4" s="430"/>
      <c r="BR4" s="430"/>
      <c r="BS4" s="430"/>
      <c r="BT4" s="430"/>
      <c r="BU4" s="431"/>
      <c r="BV4" s="429">
        <v>1539275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5.4</v>
      </c>
      <c r="CU4" s="436"/>
      <c r="CV4" s="436"/>
      <c r="CW4" s="436"/>
      <c r="CX4" s="436"/>
      <c r="CY4" s="436"/>
      <c r="CZ4" s="436"/>
      <c r="DA4" s="437"/>
      <c r="DB4" s="435">
        <v>-10.8</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1360545</v>
      </c>
      <c r="BO5" s="467"/>
      <c r="BP5" s="467"/>
      <c r="BQ5" s="467"/>
      <c r="BR5" s="467"/>
      <c r="BS5" s="467"/>
      <c r="BT5" s="467"/>
      <c r="BU5" s="468"/>
      <c r="BV5" s="466">
        <v>1523090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89.5</v>
      </c>
      <c r="CU5" s="464"/>
      <c r="CV5" s="464"/>
      <c r="CW5" s="464"/>
      <c r="CX5" s="464"/>
      <c r="CY5" s="464"/>
      <c r="CZ5" s="464"/>
      <c r="DA5" s="465"/>
      <c r="DB5" s="463">
        <v>88.4</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55629</v>
      </c>
      <c r="BO6" s="467"/>
      <c r="BP6" s="467"/>
      <c r="BQ6" s="467"/>
      <c r="BR6" s="467"/>
      <c r="BS6" s="467"/>
      <c r="BT6" s="467"/>
      <c r="BU6" s="468"/>
      <c r="BV6" s="466">
        <v>16185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92.6</v>
      </c>
      <c r="CU6" s="504"/>
      <c r="CV6" s="504"/>
      <c r="CW6" s="504"/>
      <c r="CX6" s="504"/>
      <c r="CY6" s="504"/>
      <c r="CZ6" s="504"/>
      <c r="DA6" s="505"/>
      <c r="DB6" s="503">
        <v>91.6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23341</v>
      </c>
      <c r="BO7" s="467"/>
      <c r="BP7" s="467"/>
      <c r="BQ7" s="467"/>
      <c r="BR7" s="467"/>
      <c r="BS7" s="467"/>
      <c r="BT7" s="467"/>
      <c r="BU7" s="468"/>
      <c r="BV7" s="466">
        <v>83676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600058</v>
      </c>
      <c r="CU7" s="467"/>
      <c r="CV7" s="467"/>
      <c r="CW7" s="467"/>
      <c r="CX7" s="467"/>
      <c r="CY7" s="467"/>
      <c r="CZ7" s="467"/>
      <c r="DA7" s="468"/>
      <c r="DB7" s="466">
        <v>626636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32288</v>
      </c>
      <c r="BO8" s="467"/>
      <c r="BP8" s="467"/>
      <c r="BQ8" s="467"/>
      <c r="BR8" s="467"/>
      <c r="BS8" s="467"/>
      <c r="BT8" s="467"/>
      <c r="BU8" s="468"/>
      <c r="BV8" s="466">
        <v>-67491</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0.12</v>
      </c>
      <c r="CU8" s="507"/>
      <c r="CV8" s="507"/>
      <c r="CW8" s="507"/>
      <c r="CX8" s="507"/>
      <c r="CY8" s="507"/>
      <c r="CZ8" s="507"/>
      <c r="DA8" s="508"/>
      <c r="DB8" s="506">
        <v>0.11</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575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99779</v>
      </c>
      <c r="BO9" s="467"/>
      <c r="BP9" s="467"/>
      <c r="BQ9" s="467"/>
      <c r="BR9" s="467"/>
      <c r="BS9" s="467"/>
      <c r="BT9" s="467"/>
      <c r="BU9" s="468"/>
      <c r="BV9" s="466">
        <v>-92635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9.5</v>
      </c>
      <c r="CU9" s="464"/>
      <c r="CV9" s="464"/>
      <c r="CW9" s="464"/>
      <c r="CX9" s="464"/>
      <c r="CY9" s="464"/>
      <c r="CZ9" s="464"/>
      <c r="DA9" s="465"/>
      <c r="DB9" s="463">
        <v>8.1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656</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114</v>
      </c>
      <c r="AV10" s="499"/>
      <c r="AW10" s="499"/>
      <c r="AX10" s="499"/>
      <c r="AY10" s="500" t="s">
        <v>119</v>
      </c>
      <c r="AZ10" s="501"/>
      <c r="BA10" s="501"/>
      <c r="BB10" s="501"/>
      <c r="BC10" s="501"/>
      <c r="BD10" s="501"/>
      <c r="BE10" s="501"/>
      <c r="BF10" s="501"/>
      <c r="BG10" s="501"/>
      <c r="BH10" s="501"/>
      <c r="BI10" s="501"/>
      <c r="BJ10" s="501"/>
      <c r="BK10" s="501"/>
      <c r="BL10" s="501"/>
      <c r="BM10" s="502"/>
      <c r="BN10" s="466">
        <v>8066</v>
      </c>
      <c r="BO10" s="467"/>
      <c r="BP10" s="467"/>
      <c r="BQ10" s="467"/>
      <c r="BR10" s="467"/>
      <c r="BS10" s="467"/>
      <c r="BT10" s="467"/>
      <c r="BU10" s="468"/>
      <c r="BV10" s="466">
        <v>191</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v>10.77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554</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142922</v>
      </c>
      <c r="BO12" s="467"/>
      <c r="BP12" s="467"/>
      <c r="BQ12" s="467"/>
      <c r="BR12" s="467"/>
      <c r="BS12" s="467"/>
      <c r="BT12" s="467"/>
      <c r="BU12" s="468"/>
      <c r="BV12" s="466">
        <v>234616</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v>7.06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550</v>
      </c>
      <c r="S13" s="548"/>
      <c r="T13" s="548"/>
      <c r="U13" s="548"/>
      <c r="V13" s="549"/>
      <c r="W13" s="482" t="s">
        <v>137</v>
      </c>
      <c r="X13" s="483"/>
      <c r="Y13" s="483"/>
      <c r="Z13" s="483"/>
      <c r="AA13" s="483"/>
      <c r="AB13" s="473"/>
      <c r="AC13" s="517">
        <v>101</v>
      </c>
      <c r="AD13" s="518"/>
      <c r="AE13" s="518"/>
      <c r="AF13" s="518"/>
      <c r="AG13" s="557"/>
      <c r="AH13" s="517">
        <v>112</v>
      </c>
      <c r="AI13" s="518"/>
      <c r="AJ13" s="518"/>
      <c r="AK13" s="518"/>
      <c r="AL13" s="519"/>
      <c r="AM13" s="495" t="s">
        <v>138</v>
      </c>
      <c r="AN13" s="496"/>
      <c r="AO13" s="496"/>
      <c r="AP13" s="496"/>
      <c r="AQ13" s="496"/>
      <c r="AR13" s="496"/>
      <c r="AS13" s="496"/>
      <c r="AT13" s="497"/>
      <c r="AU13" s="498" t="s">
        <v>133</v>
      </c>
      <c r="AV13" s="499"/>
      <c r="AW13" s="499"/>
      <c r="AX13" s="499"/>
      <c r="AY13" s="500" t="s">
        <v>139</v>
      </c>
      <c r="AZ13" s="501"/>
      <c r="BA13" s="501"/>
      <c r="BB13" s="501"/>
      <c r="BC13" s="501"/>
      <c r="BD13" s="501"/>
      <c r="BE13" s="501"/>
      <c r="BF13" s="501"/>
      <c r="BG13" s="501"/>
      <c r="BH13" s="501"/>
      <c r="BI13" s="501"/>
      <c r="BJ13" s="501"/>
      <c r="BK13" s="501"/>
      <c r="BL13" s="501"/>
      <c r="BM13" s="502"/>
      <c r="BN13" s="466">
        <v>-35077</v>
      </c>
      <c r="BO13" s="467"/>
      <c r="BP13" s="467"/>
      <c r="BQ13" s="467"/>
      <c r="BR13" s="467"/>
      <c r="BS13" s="467"/>
      <c r="BT13" s="467"/>
      <c r="BU13" s="468"/>
      <c r="BV13" s="466">
        <v>-327060</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10.7</v>
      </c>
      <c r="CU13" s="464"/>
      <c r="CV13" s="464"/>
      <c r="CW13" s="464"/>
      <c r="CX13" s="464"/>
      <c r="CY13" s="464"/>
      <c r="CZ13" s="464"/>
      <c r="DA13" s="465"/>
      <c r="DB13" s="463">
        <v>10.3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556</v>
      </c>
      <c r="S14" s="548"/>
      <c r="T14" s="548"/>
      <c r="U14" s="548"/>
      <c r="V14" s="549"/>
      <c r="W14" s="456"/>
      <c r="X14" s="457"/>
      <c r="Y14" s="457"/>
      <c r="Z14" s="457"/>
      <c r="AA14" s="457"/>
      <c r="AB14" s="446"/>
      <c r="AC14" s="550">
        <v>30.6</v>
      </c>
      <c r="AD14" s="551"/>
      <c r="AE14" s="551"/>
      <c r="AF14" s="551"/>
      <c r="AG14" s="552"/>
      <c r="AH14" s="550">
        <v>32.4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143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552</v>
      </c>
      <c r="S15" s="548"/>
      <c r="T15" s="548"/>
      <c r="U15" s="548"/>
      <c r="V15" s="549"/>
      <c r="W15" s="482" t="s">
        <v>145</v>
      </c>
      <c r="X15" s="483"/>
      <c r="Y15" s="483"/>
      <c r="Z15" s="483"/>
      <c r="AA15" s="483"/>
      <c r="AB15" s="473"/>
      <c r="AC15" s="517">
        <v>39</v>
      </c>
      <c r="AD15" s="518"/>
      <c r="AE15" s="518"/>
      <c r="AF15" s="518"/>
      <c r="AG15" s="557"/>
      <c r="AH15" s="517">
        <v>45</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69991</v>
      </c>
      <c r="BO15" s="430"/>
      <c r="BP15" s="430"/>
      <c r="BQ15" s="430"/>
      <c r="BR15" s="430"/>
      <c r="BS15" s="430"/>
      <c r="BT15" s="430"/>
      <c r="BU15" s="431"/>
      <c r="BV15" s="429">
        <v>68859</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11.8</v>
      </c>
      <c r="AD16" s="551"/>
      <c r="AE16" s="551"/>
      <c r="AF16" s="551"/>
      <c r="AG16" s="552"/>
      <c r="AH16" s="550">
        <v>13</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562729</v>
      </c>
      <c r="BO16" s="467"/>
      <c r="BP16" s="467"/>
      <c r="BQ16" s="467"/>
      <c r="BR16" s="467"/>
      <c r="BS16" s="467"/>
      <c r="BT16" s="467"/>
      <c r="BU16" s="468"/>
      <c r="BV16" s="466">
        <v>588219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190</v>
      </c>
      <c r="AD17" s="518"/>
      <c r="AE17" s="518"/>
      <c r="AF17" s="518"/>
      <c r="AG17" s="557"/>
      <c r="AH17" s="517">
        <v>189</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86360</v>
      </c>
      <c r="BO17" s="467"/>
      <c r="BP17" s="467"/>
      <c r="BQ17" s="467"/>
      <c r="BR17" s="467"/>
      <c r="BS17" s="467"/>
      <c r="BT17" s="467"/>
      <c r="BU17" s="468"/>
      <c r="BV17" s="466">
        <v>85157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43.43</v>
      </c>
      <c r="M18" s="579"/>
      <c r="N18" s="579"/>
      <c r="O18" s="579"/>
      <c r="P18" s="579"/>
      <c r="Q18" s="579"/>
      <c r="R18" s="580"/>
      <c r="S18" s="580"/>
      <c r="T18" s="580"/>
      <c r="U18" s="580"/>
      <c r="V18" s="581"/>
      <c r="W18" s="484"/>
      <c r="X18" s="485"/>
      <c r="Y18" s="485"/>
      <c r="Z18" s="485"/>
      <c r="AA18" s="485"/>
      <c r="AB18" s="476"/>
      <c r="AC18" s="582">
        <v>57.6</v>
      </c>
      <c r="AD18" s="583"/>
      <c r="AE18" s="583"/>
      <c r="AF18" s="583"/>
      <c r="AG18" s="584"/>
      <c r="AH18" s="582">
        <v>54.6</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556737</v>
      </c>
      <c r="BO18" s="467"/>
      <c r="BP18" s="467"/>
      <c r="BQ18" s="467"/>
      <c r="BR18" s="467"/>
      <c r="BS18" s="467"/>
      <c r="BT18" s="467"/>
      <c r="BU18" s="468"/>
      <c r="BV18" s="466">
        <v>578194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963006</v>
      </c>
      <c r="BO19" s="467"/>
      <c r="BP19" s="467"/>
      <c r="BQ19" s="467"/>
      <c r="BR19" s="467"/>
      <c r="BS19" s="467"/>
      <c r="BT19" s="467"/>
      <c r="BU19" s="468"/>
      <c r="BV19" s="466">
        <v>1080435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270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872559</v>
      </c>
      <c r="BO23" s="467"/>
      <c r="BP23" s="467"/>
      <c r="BQ23" s="467"/>
      <c r="BR23" s="467"/>
      <c r="BS23" s="467"/>
      <c r="BT23" s="467"/>
      <c r="BU23" s="468"/>
      <c r="BV23" s="466">
        <v>773917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4980</v>
      </c>
      <c r="R24" s="518"/>
      <c r="S24" s="518"/>
      <c r="T24" s="518"/>
      <c r="U24" s="518"/>
      <c r="V24" s="557"/>
      <c r="W24" s="616"/>
      <c r="X24" s="604"/>
      <c r="Y24" s="605"/>
      <c r="Z24" s="516" t="s">
        <v>168</v>
      </c>
      <c r="AA24" s="496"/>
      <c r="AB24" s="496"/>
      <c r="AC24" s="496"/>
      <c r="AD24" s="496"/>
      <c r="AE24" s="496"/>
      <c r="AF24" s="496"/>
      <c r="AG24" s="497"/>
      <c r="AH24" s="517">
        <v>16</v>
      </c>
      <c r="AI24" s="518"/>
      <c r="AJ24" s="518"/>
      <c r="AK24" s="518"/>
      <c r="AL24" s="557"/>
      <c r="AM24" s="517">
        <v>42000</v>
      </c>
      <c r="AN24" s="518"/>
      <c r="AO24" s="518"/>
      <c r="AP24" s="518"/>
      <c r="AQ24" s="518"/>
      <c r="AR24" s="557"/>
      <c r="AS24" s="517">
        <v>2625</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688964</v>
      </c>
      <c r="BO24" s="467"/>
      <c r="BP24" s="467"/>
      <c r="BQ24" s="467"/>
      <c r="BR24" s="467"/>
      <c r="BS24" s="467"/>
      <c r="BT24" s="467"/>
      <c r="BU24" s="468"/>
      <c r="BV24" s="466">
        <v>636096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4570</v>
      </c>
      <c r="R25" s="518"/>
      <c r="S25" s="518"/>
      <c r="T25" s="518"/>
      <c r="U25" s="518"/>
      <c r="V25" s="557"/>
      <c r="W25" s="616"/>
      <c r="X25" s="604"/>
      <c r="Y25" s="605"/>
      <c r="Z25" s="516" t="s">
        <v>171</v>
      </c>
      <c r="AA25" s="496"/>
      <c r="AB25" s="496"/>
      <c r="AC25" s="496"/>
      <c r="AD25" s="496"/>
      <c r="AE25" s="496"/>
      <c r="AF25" s="496"/>
      <c r="AG25" s="497"/>
      <c r="AH25" s="517" t="s">
        <v>143</v>
      </c>
      <c r="AI25" s="518"/>
      <c r="AJ25" s="518"/>
      <c r="AK25" s="518"/>
      <c r="AL25" s="557"/>
      <c r="AM25" s="517" t="s">
        <v>143</v>
      </c>
      <c r="AN25" s="518"/>
      <c r="AO25" s="518"/>
      <c r="AP25" s="518"/>
      <c r="AQ25" s="518"/>
      <c r="AR25" s="557"/>
      <c r="AS25" s="517" t="s">
        <v>143</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282</v>
      </c>
      <c r="BO25" s="430"/>
      <c r="BP25" s="430"/>
      <c r="BQ25" s="430"/>
      <c r="BR25" s="430"/>
      <c r="BS25" s="430"/>
      <c r="BT25" s="430"/>
      <c r="BU25" s="431"/>
      <c r="BV25" s="429">
        <v>904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4250</v>
      </c>
      <c r="R26" s="518"/>
      <c r="S26" s="518"/>
      <c r="T26" s="518"/>
      <c r="U26" s="518"/>
      <c r="V26" s="557"/>
      <c r="W26" s="616"/>
      <c r="X26" s="604"/>
      <c r="Y26" s="605"/>
      <c r="Z26" s="516" t="s">
        <v>174</v>
      </c>
      <c r="AA26" s="626"/>
      <c r="AB26" s="626"/>
      <c r="AC26" s="626"/>
      <c r="AD26" s="626"/>
      <c r="AE26" s="626"/>
      <c r="AF26" s="626"/>
      <c r="AG26" s="627"/>
      <c r="AH26" s="517" t="s">
        <v>143</v>
      </c>
      <c r="AI26" s="518"/>
      <c r="AJ26" s="518"/>
      <c r="AK26" s="518"/>
      <c r="AL26" s="557"/>
      <c r="AM26" s="517" t="s">
        <v>143</v>
      </c>
      <c r="AN26" s="518"/>
      <c r="AO26" s="518"/>
      <c r="AP26" s="518"/>
      <c r="AQ26" s="518"/>
      <c r="AR26" s="557"/>
      <c r="AS26" s="517" t="s">
        <v>127</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143</v>
      </c>
      <c r="BO26" s="467"/>
      <c r="BP26" s="467"/>
      <c r="BQ26" s="467"/>
      <c r="BR26" s="467"/>
      <c r="BS26" s="467"/>
      <c r="BT26" s="467"/>
      <c r="BU26" s="468"/>
      <c r="BV26" s="466" t="s">
        <v>143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1863</v>
      </c>
      <c r="R27" s="518"/>
      <c r="S27" s="518"/>
      <c r="T27" s="518"/>
      <c r="U27" s="518"/>
      <c r="V27" s="557"/>
      <c r="W27" s="616"/>
      <c r="X27" s="604"/>
      <c r="Y27" s="605"/>
      <c r="Z27" s="516" t="s">
        <v>177</v>
      </c>
      <c r="AA27" s="496"/>
      <c r="AB27" s="496"/>
      <c r="AC27" s="496"/>
      <c r="AD27" s="496"/>
      <c r="AE27" s="496"/>
      <c r="AF27" s="496"/>
      <c r="AG27" s="497"/>
      <c r="AH27" s="517" t="s">
        <v>143</v>
      </c>
      <c r="AI27" s="518"/>
      <c r="AJ27" s="518"/>
      <c r="AK27" s="518"/>
      <c r="AL27" s="557"/>
      <c r="AM27" s="517" t="s">
        <v>143</v>
      </c>
      <c r="AN27" s="518"/>
      <c r="AO27" s="518"/>
      <c r="AP27" s="518"/>
      <c r="AQ27" s="518"/>
      <c r="AR27" s="557"/>
      <c r="AS27" s="517" t="s">
        <v>143</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47335</v>
      </c>
      <c r="BO27" s="640"/>
      <c r="BP27" s="640"/>
      <c r="BQ27" s="640"/>
      <c r="BR27" s="640"/>
      <c r="BS27" s="640"/>
      <c r="BT27" s="640"/>
      <c r="BU27" s="641"/>
      <c r="BV27" s="639">
        <v>47333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1296</v>
      </c>
      <c r="R28" s="518"/>
      <c r="S28" s="518"/>
      <c r="T28" s="518"/>
      <c r="U28" s="518"/>
      <c r="V28" s="557"/>
      <c r="W28" s="616"/>
      <c r="X28" s="604"/>
      <c r="Y28" s="605"/>
      <c r="Z28" s="516" t="s">
        <v>180</v>
      </c>
      <c r="AA28" s="496"/>
      <c r="AB28" s="496"/>
      <c r="AC28" s="496"/>
      <c r="AD28" s="496"/>
      <c r="AE28" s="496"/>
      <c r="AF28" s="496"/>
      <c r="AG28" s="497"/>
      <c r="AH28" s="517" t="s">
        <v>143</v>
      </c>
      <c r="AI28" s="518"/>
      <c r="AJ28" s="518"/>
      <c r="AK28" s="518"/>
      <c r="AL28" s="557"/>
      <c r="AM28" s="517" t="s">
        <v>127</v>
      </c>
      <c r="AN28" s="518"/>
      <c r="AO28" s="518"/>
      <c r="AP28" s="518"/>
      <c r="AQ28" s="518"/>
      <c r="AR28" s="557"/>
      <c r="AS28" s="517" t="s">
        <v>143</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165477</v>
      </c>
      <c r="BO28" s="430"/>
      <c r="BP28" s="430"/>
      <c r="BQ28" s="430"/>
      <c r="BR28" s="430"/>
      <c r="BS28" s="430"/>
      <c r="BT28" s="430"/>
      <c r="BU28" s="431"/>
      <c r="BV28" s="429">
        <v>300333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5</v>
      </c>
      <c r="M29" s="518"/>
      <c r="N29" s="518"/>
      <c r="O29" s="518"/>
      <c r="P29" s="557"/>
      <c r="Q29" s="517">
        <v>1113</v>
      </c>
      <c r="R29" s="518"/>
      <c r="S29" s="518"/>
      <c r="T29" s="518"/>
      <c r="U29" s="518"/>
      <c r="V29" s="557"/>
      <c r="W29" s="617"/>
      <c r="X29" s="618"/>
      <c r="Y29" s="619"/>
      <c r="Z29" s="516" t="s">
        <v>183</v>
      </c>
      <c r="AA29" s="496"/>
      <c r="AB29" s="496"/>
      <c r="AC29" s="496"/>
      <c r="AD29" s="496"/>
      <c r="AE29" s="496"/>
      <c r="AF29" s="496"/>
      <c r="AG29" s="497"/>
      <c r="AH29" s="517">
        <v>16</v>
      </c>
      <c r="AI29" s="518"/>
      <c r="AJ29" s="518"/>
      <c r="AK29" s="518"/>
      <c r="AL29" s="557"/>
      <c r="AM29" s="517">
        <v>42000</v>
      </c>
      <c r="AN29" s="518"/>
      <c r="AO29" s="518"/>
      <c r="AP29" s="518"/>
      <c r="AQ29" s="518"/>
      <c r="AR29" s="557"/>
      <c r="AS29" s="517">
        <v>2625</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234012</v>
      </c>
      <c r="BO29" s="467"/>
      <c r="BP29" s="467"/>
      <c r="BQ29" s="467"/>
      <c r="BR29" s="467"/>
      <c r="BS29" s="467"/>
      <c r="BT29" s="467"/>
      <c r="BU29" s="468"/>
      <c r="BV29" s="466">
        <v>253950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93.1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288145</v>
      </c>
      <c r="BO30" s="640"/>
      <c r="BP30" s="640"/>
      <c r="BQ30" s="640"/>
      <c r="BR30" s="640"/>
      <c r="BS30" s="640"/>
      <c r="BT30" s="640"/>
      <c r="BU30" s="641"/>
      <c r="BV30" s="639">
        <v>309347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192</v>
      </c>
      <c r="V33" s="490"/>
      <c r="W33" s="455" t="s">
        <v>193</v>
      </c>
      <c r="X33" s="455"/>
      <c r="Y33" s="455"/>
      <c r="Z33" s="455"/>
      <c r="AA33" s="455"/>
      <c r="AB33" s="455"/>
      <c r="AC33" s="455"/>
      <c r="AD33" s="455"/>
      <c r="AE33" s="455"/>
      <c r="AF33" s="455"/>
      <c r="AG33" s="455"/>
      <c r="AH33" s="455"/>
      <c r="AI33" s="455"/>
      <c r="AJ33" s="455"/>
      <c r="AK33" s="455"/>
      <c r="AL33" s="215"/>
      <c r="AM33" s="490" t="s">
        <v>192</v>
      </c>
      <c r="AN33" s="490"/>
      <c r="AO33" s="455" t="s">
        <v>193</v>
      </c>
      <c r="AP33" s="455"/>
      <c r="AQ33" s="455"/>
      <c r="AR33" s="455"/>
      <c r="AS33" s="455"/>
      <c r="AT33" s="455"/>
      <c r="AU33" s="455"/>
      <c r="AV33" s="455"/>
      <c r="AW33" s="455"/>
      <c r="AX33" s="455"/>
      <c r="AY33" s="455"/>
      <c r="AZ33" s="455"/>
      <c r="BA33" s="455"/>
      <c r="BB33" s="455"/>
      <c r="BC33" s="455"/>
      <c r="BD33" s="216"/>
      <c r="BE33" s="455" t="s">
        <v>194</v>
      </c>
      <c r="BF33" s="455"/>
      <c r="BG33" s="455" t="s">
        <v>195</v>
      </c>
      <c r="BH33" s="455"/>
      <c r="BI33" s="455"/>
      <c r="BJ33" s="455"/>
      <c r="BK33" s="455"/>
      <c r="BL33" s="455"/>
      <c r="BM33" s="455"/>
      <c r="BN33" s="455"/>
      <c r="BO33" s="455"/>
      <c r="BP33" s="455"/>
      <c r="BQ33" s="455"/>
      <c r="BR33" s="455"/>
      <c r="BS33" s="455"/>
      <c r="BT33" s="455"/>
      <c r="BU33" s="455"/>
      <c r="BV33" s="216"/>
      <c r="BW33" s="490" t="s">
        <v>194</v>
      </c>
      <c r="BX33" s="490"/>
      <c r="BY33" s="455" t="s">
        <v>196</v>
      </c>
      <c r="BZ33" s="455"/>
      <c r="CA33" s="455"/>
      <c r="CB33" s="455"/>
      <c r="CC33" s="455"/>
      <c r="CD33" s="455"/>
      <c r="CE33" s="455"/>
      <c r="CF33" s="455"/>
      <c r="CG33" s="455"/>
      <c r="CH33" s="455"/>
      <c r="CI33" s="455"/>
      <c r="CJ33" s="455"/>
      <c r="CK33" s="455"/>
      <c r="CL33" s="455"/>
      <c r="CM33" s="455"/>
      <c r="CN33" s="215"/>
      <c r="CO33" s="490" t="s">
        <v>192</v>
      </c>
      <c r="CP33" s="490"/>
      <c r="CQ33" s="455" t="s">
        <v>197</v>
      </c>
      <c r="CR33" s="455"/>
      <c r="CS33" s="455"/>
      <c r="CT33" s="455"/>
      <c r="CU33" s="455"/>
      <c r="CV33" s="455"/>
      <c r="CW33" s="455"/>
      <c r="CX33" s="455"/>
      <c r="CY33" s="455"/>
      <c r="CZ33" s="455"/>
      <c r="DA33" s="455"/>
      <c r="DB33" s="455"/>
      <c r="DC33" s="455"/>
      <c r="DD33" s="455"/>
      <c r="DE33" s="455"/>
      <c r="DF33" s="215"/>
      <c r="DG33" s="651" t="s">
        <v>198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国民健康保険特別会計（国民健康保険事業）</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南信州広域連合（一般会計）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国民健康保険特別会計（診療施設事業）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南信州広域連合（南信州広域振興基金特別会計）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介護保険特別会計（保険事業勘定）</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南信州広域連合（飯田広域消防特別会計）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南信州広域連合（稲葉クリーンセンター特別会計）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介護保険特別会計（介護サービス事業勘定）</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長野県市町村自治振興組合（一般会計）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長野県地方税滞納整理機構（一般会計）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長野県市町村総合事務組合（一般会計）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長野県市町村総合事務組合（非常勤職員公務災害補償特別会計）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長野県後期高齢者医療広域連合（一般会計）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長野県後期高齢者医療広域連合（後期高齢者医療事業特別会計）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199</v>
      </c>
      <c r="C46" s="185"/>
      <c r="D46" s="185"/>
      <c r="E46" s="185" t="s">
        <v>200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203</v>
      </c>
    </row>
    <row r="50" spans="5:5" x14ac:dyDescent="0.15">
      <c r="E50" s="187" t="s">
        <v>204</v>
      </c>
    </row>
    <row r="51" spans="5:5" x14ac:dyDescent="0.15">
      <c r="E51" s="187" t="s">
        <v>205</v>
      </c>
    </row>
    <row r="52" spans="5:5" x14ac:dyDescent="0.15">
      <c r="E52" s="187" t="s">
        <v>206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T5x5v8YXM3pIlJQNU8WFLptA5Kch8W0rHDaCi1bkCgcpDORikUOrG7Po1MrNmcksUSMW9aOXM+yA7/ns/ktXQ==" saltValue="2fXlhtqcypl9jgbcoFKe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51" t="s">
        <v>546</v>
      </c>
      <c r="D34" s="1251"/>
      <c r="E34" s="1252"/>
      <c r="F34" s="32">
        <v>4.87</v>
      </c>
      <c r="G34" s="33">
        <v>6.28</v>
      </c>
      <c r="H34" s="33">
        <v>3.72</v>
      </c>
      <c r="I34" s="33" t="s">
        <v>542</v>
      </c>
      <c r="J34" s="34">
        <v>5.38</v>
      </c>
      <c r="K34" s="22"/>
      <c r="L34" s="22"/>
      <c r="M34" s="22"/>
      <c r="N34" s="22"/>
      <c r="O34" s="22"/>
      <c r="P34" s="22"/>
    </row>
    <row r="35" spans="1:16" ht="39" customHeight="1" x14ac:dyDescent="0.15">
      <c r="A35" s="22"/>
      <c r="B35" s="35"/>
      <c r="C35" s="1245" t="s">
        <v>547</v>
      </c>
      <c r="D35" s="1246"/>
      <c r="E35" s="1247"/>
      <c r="F35" s="36">
        <v>1.56</v>
      </c>
      <c r="G35" s="37">
        <v>1.43</v>
      </c>
      <c r="H35" s="37">
        <v>1.18</v>
      </c>
      <c r="I35" s="37">
        <v>1.82</v>
      </c>
      <c r="J35" s="38">
        <v>2.04</v>
      </c>
      <c r="K35" s="22"/>
      <c r="L35" s="22"/>
      <c r="M35" s="22"/>
      <c r="N35" s="22"/>
      <c r="O35" s="22"/>
      <c r="P35" s="22"/>
    </row>
    <row r="36" spans="1:16" ht="39" customHeight="1" x14ac:dyDescent="0.15">
      <c r="A36" s="22"/>
      <c r="B36" s="35"/>
      <c r="C36" s="1245" t="s">
        <v>548</v>
      </c>
      <c r="D36" s="1246"/>
      <c r="E36" s="1247"/>
      <c r="F36" s="36">
        <v>0.7</v>
      </c>
      <c r="G36" s="37">
        <v>0.32</v>
      </c>
      <c r="H36" s="37">
        <v>0.71</v>
      </c>
      <c r="I36" s="37">
        <v>0.72</v>
      </c>
      <c r="J36" s="38">
        <v>1.44</v>
      </c>
      <c r="K36" s="22"/>
      <c r="L36" s="22"/>
      <c r="M36" s="22"/>
      <c r="N36" s="22"/>
      <c r="O36" s="22"/>
      <c r="P36" s="22"/>
    </row>
    <row r="37" spans="1:16" ht="39" customHeight="1" x14ac:dyDescent="0.15">
      <c r="A37" s="22"/>
      <c r="B37" s="35"/>
      <c r="C37" s="1245" t="s">
        <v>549</v>
      </c>
      <c r="D37" s="1246"/>
      <c r="E37" s="1247"/>
      <c r="F37" s="36">
        <v>0.9</v>
      </c>
      <c r="G37" s="37">
        <v>0.77</v>
      </c>
      <c r="H37" s="37">
        <v>0.36</v>
      </c>
      <c r="I37" s="37">
        <v>0.76</v>
      </c>
      <c r="J37" s="38">
        <v>0.21</v>
      </c>
      <c r="K37" s="22"/>
      <c r="L37" s="22"/>
      <c r="M37" s="22"/>
      <c r="N37" s="22"/>
      <c r="O37" s="22"/>
      <c r="P37" s="22"/>
    </row>
    <row r="38" spans="1:16" ht="39" customHeight="1" x14ac:dyDescent="0.15">
      <c r="A38" s="22"/>
      <c r="B38" s="35"/>
      <c r="C38" s="1245" t="s">
        <v>550</v>
      </c>
      <c r="D38" s="1246"/>
      <c r="E38" s="1247"/>
      <c r="F38" s="36">
        <v>0</v>
      </c>
      <c r="G38" s="37">
        <v>0.25</v>
      </c>
      <c r="H38" s="37">
        <v>0.25</v>
      </c>
      <c r="I38" s="37">
        <v>0.2</v>
      </c>
      <c r="J38" s="38">
        <v>0.13</v>
      </c>
      <c r="K38" s="22"/>
      <c r="L38" s="22"/>
      <c r="M38" s="22"/>
      <c r="N38" s="22"/>
      <c r="O38" s="22"/>
      <c r="P38" s="22"/>
    </row>
    <row r="39" spans="1:16" ht="39" customHeight="1" x14ac:dyDescent="0.15">
      <c r="A39" s="22"/>
      <c r="B39" s="35"/>
      <c r="C39" s="1245" t="s">
        <v>551</v>
      </c>
      <c r="D39" s="1246"/>
      <c r="E39" s="1247"/>
      <c r="F39" s="36">
        <v>0</v>
      </c>
      <c r="G39" s="37">
        <v>0</v>
      </c>
      <c r="H39" s="37">
        <v>0</v>
      </c>
      <c r="I39" s="37">
        <v>0</v>
      </c>
      <c r="J39" s="38">
        <v>0</v>
      </c>
      <c r="K39" s="22"/>
      <c r="L39" s="22"/>
      <c r="M39" s="22"/>
      <c r="N39" s="22"/>
      <c r="O39" s="22"/>
      <c r="P39" s="22"/>
    </row>
    <row r="40" spans="1:16" ht="39" customHeight="1" x14ac:dyDescent="0.15">
      <c r="A40" s="22"/>
      <c r="B40" s="35"/>
      <c r="C40" s="1245" t="s">
        <v>552</v>
      </c>
      <c r="D40" s="1246"/>
      <c r="E40" s="1247"/>
      <c r="F40" s="36">
        <v>0</v>
      </c>
      <c r="G40" s="37">
        <v>0</v>
      </c>
      <c r="H40" s="37">
        <v>0.56000000000000005</v>
      </c>
      <c r="I40" s="37">
        <v>0.18</v>
      </c>
      <c r="J40" s="38">
        <v>0</v>
      </c>
      <c r="K40" s="22"/>
      <c r="L40" s="22"/>
      <c r="M40" s="22"/>
      <c r="N40" s="22"/>
      <c r="O40" s="22"/>
      <c r="P40" s="22"/>
    </row>
    <row r="41" spans="1:16" ht="39" customHeight="1" x14ac:dyDescent="0.15">
      <c r="A41" s="22"/>
      <c r="B41" s="35"/>
      <c r="C41" s="1245" t="s">
        <v>553</v>
      </c>
      <c r="D41" s="1246"/>
      <c r="E41" s="1247"/>
      <c r="F41" s="36">
        <v>0</v>
      </c>
      <c r="G41" s="37">
        <v>0</v>
      </c>
      <c r="H41" s="37">
        <v>0</v>
      </c>
      <c r="I41" s="37">
        <v>0</v>
      </c>
      <c r="J41" s="38">
        <v>0</v>
      </c>
      <c r="K41" s="22"/>
      <c r="L41" s="22"/>
      <c r="M41" s="22"/>
      <c r="N41" s="22"/>
      <c r="O41" s="22"/>
      <c r="P41" s="22"/>
    </row>
    <row r="42" spans="1:16" ht="39" customHeight="1" x14ac:dyDescent="0.15">
      <c r="A42" s="22"/>
      <c r="B42" s="39"/>
      <c r="C42" s="1245" t="s">
        <v>554</v>
      </c>
      <c r="D42" s="1246"/>
      <c r="E42" s="1247"/>
      <c r="F42" s="36" t="s">
        <v>495</v>
      </c>
      <c r="G42" s="37" t="s">
        <v>495</v>
      </c>
      <c r="H42" s="37" t="s">
        <v>495</v>
      </c>
      <c r="I42" s="37" t="s">
        <v>495</v>
      </c>
      <c r="J42" s="38" t="s">
        <v>495</v>
      </c>
      <c r="K42" s="22"/>
      <c r="L42" s="22"/>
      <c r="M42" s="22"/>
      <c r="N42" s="22"/>
      <c r="O42" s="22"/>
      <c r="P42" s="22"/>
    </row>
    <row r="43" spans="1:16" ht="39" customHeight="1" thickBot="1" x14ac:dyDescent="0.2">
      <c r="A43" s="22"/>
      <c r="B43" s="40"/>
      <c r="C43" s="1248" t="s">
        <v>555</v>
      </c>
      <c r="D43" s="1249"/>
      <c r="E43" s="1250"/>
      <c r="F43" s="41" t="s">
        <v>495</v>
      </c>
      <c r="G43" s="42" t="s">
        <v>495</v>
      </c>
      <c r="H43" s="42" t="s">
        <v>495</v>
      </c>
      <c r="I43" s="42" t="s">
        <v>495</v>
      </c>
      <c r="J43" s="43" t="s">
        <v>495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9QGqr+tzNBczIjjokHkfTrM0UR3W/OzmDVJw0/kGOzeXb7SEsDHsygacO2KN5mv/oQfoDVUVzYm+v8lQFBqxA==" saltValue="+6YkTlW3e68xvZC6dczh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117</v>
      </c>
      <c r="L45" s="60">
        <v>109</v>
      </c>
      <c r="M45" s="60">
        <v>95</v>
      </c>
      <c r="N45" s="60">
        <v>92</v>
      </c>
      <c r="O45" s="61">
        <v>96</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495</v>
      </c>
      <c r="L46" s="64" t="s">
        <v>495</v>
      </c>
      <c r="M46" s="64" t="s">
        <v>495</v>
      </c>
      <c r="N46" s="64" t="s">
        <v>495</v>
      </c>
      <c r="O46" s="65" t="s">
        <v>495</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495</v>
      </c>
      <c r="L47" s="64" t="s">
        <v>495</v>
      </c>
      <c r="M47" s="64" t="s">
        <v>495</v>
      </c>
      <c r="N47" s="64" t="s">
        <v>495</v>
      </c>
      <c r="O47" s="65" t="s">
        <v>495</v>
      </c>
      <c r="P47" s="48"/>
      <c r="Q47" s="48"/>
      <c r="R47" s="48"/>
      <c r="S47" s="48"/>
      <c r="T47" s="48"/>
      <c r="U47" s="48"/>
    </row>
    <row r="48" spans="1:21" ht="30.75" customHeight="1" x14ac:dyDescent="0.15">
      <c r="A48" s="48"/>
      <c r="B48" s="1255"/>
      <c r="C48" s="1256"/>
      <c r="D48" s="62"/>
      <c r="E48" s="1261" t="s">
        <v>15</v>
      </c>
      <c r="F48" s="1261"/>
      <c r="G48" s="1261"/>
      <c r="H48" s="1261"/>
      <c r="I48" s="1261"/>
      <c r="J48" s="1262"/>
      <c r="K48" s="63">
        <v>64</v>
      </c>
      <c r="L48" s="64">
        <v>64</v>
      </c>
      <c r="M48" s="64">
        <v>68</v>
      </c>
      <c r="N48" s="64">
        <v>66</v>
      </c>
      <c r="O48" s="65">
        <v>64</v>
      </c>
      <c r="P48" s="48"/>
      <c r="Q48" s="48"/>
      <c r="R48" s="48"/>
      <c r="S48" s="48"/>
      <c r="T48" s="48"/>
      <c r="U48" s="48"/>
    </row>
    <row r="49" spans="1:21" ht="30.75" customHeight="1" x14ac:dyDescent="0.15">
      <c r="A49" s="48"/>
      <c r="B49" s="1255"/>
      <c r="C49" s="1256"/>
      <c r="D49" s="62"/>
      <c r="E49" s="1261" t="s">
        <v>16</v>
      </c>
      <c r="F49" s="1261"/>
      <c r="G49" s="1261"/>
      <c r="H49" s="1261"/>
      <c r="I49" s="1261"/>
      <c r="J49" s="1262"/>
      <c r="K49" s="63">
        <v>2</v>
      </c>
      <c r="L49" s="64">
        <v>2</v>
      </c>
      <c r="M49" s="64">
        <v>2</v>
      </c>
      <c r="N49" s="64">
        <v>1</v>
      </c>
      <c r="O49" s="65">
        <v>0</v>
      </c>
      <c r="P49" s="48"/>
      <c r="Q49" s="48"/>
      <c r="R49" s="48"/>
      <c r="S49" s="48"/>
      <c r="T49" s="48"/>
      <c r="U49" s="48"/>
    </row>
    <row r="50" spans="1:21" ht="30.75" customHeight="1" x14ac:dyDescent="0.15">
      <c r="A50" s="48"/>
      <c r="B50" s="1255"/>
      <c r="C50" s="1256"/>
      <c r="D50" s="62"/>
      <c r="E50" s="1261" t="s">
        <v>17</v>
      </c>
      <c r="F50" s="1261"/>
      <c r="G50" s="1261"/>
      <c r="H50" s="1261"/>
      <c r="I50" s="1261"/>
      <c r="J50" s="1262"/>
      <c r="K50" s="63">
        <v>3</v>
      </c>
      <c r="L50" s="64">
        <v>2</v>
      </c>
      <c r="M50" s="64">
        <v>2</v>
      </c>
      <c r="N50" s="64">
        <v>1</v>
      </c>
      <c r="O50" s="65">
        <v>1</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495</v>
      </c>
      <c r="L51" s="64" t="s">
        <v>495</v>
      </c>
      <c r="M51" s="64" t="s">
        <v>495</v>
      </c>
      <c r="N51" s="64" t="s">
        <v>495</v>
      </c>
      <c r="O51" s="65" t="s">
        <v>495</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121</v>
      </c>
      <c r="L52" s="64">
        <v>121</v>
      </c>
      <c r="M52" s="64">
        <v>109</v>
      </c>
      <c r="N52" s="64">
        <v>95</v>
      </c>
      <c r="O52" s="65">
        <v>109</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65</v>
      </c>
      <c r="L53" s="69">
        <v>56</v>
      </c>
      <c r="M53" s="69">
        <v>58</v>
      </c>
      <c r="N53" s="69">
        <v>65</v>
      </c>
      <c r="O53" s="70">
        <v>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556</v>
      </c>
      <c r="L56" s="80" t="s">
        <v>557</v>
      </c>
      <c r="M56" s="80" t="s">
        <v>558</v>
      </c>
      <c r="N56" s="80" t="s">
        <v>559</v>
      </c>
      <c r="O56" s="81" t="s">
        <v>560</v>
      </c>
      <c r="P56" s="48"/>
      <c r="Q56" s="48"/>
      <c r="R56" s="48"/>
      <c r="S56" s="48"/>
      <c r="T56" s="48"/>
      <c r="U56" s="48"/>
    </row>
    <row r="57" spans="1:21" ht="31.5" customHeight="1" x14ac:dyDescent="0.15">
      <c r="B57" s="1269" t="s">
        <v>25</v>
      </c>
      <c r="C57" s="1270"/>
      <c r="D57" s="1273" t="s">
        <v>26</v>
      </c>
      <c r="E57" s="1274"/>
      <c r="F57" s="1274"/>
      <c r="G57" s="1274"/>
      <c r="H57" s="1274"/>
      <c r="I57" s="1274"/>
      <c r="J57" s="1275"/>
      <c r="K57" s="82" t="s">
        <v>566</v>
      </c>
      <c r="L57" s="83" t="s">
        <v>566</v>
      </c>
      <c r="M57" s="83" t="s">
        <v>566</v>
      </c>
      <c r="N57" s="83" t="s">
        <v>566</v>
      </c>
      <c r="O57" s="84" t="s">
        <v>566</v>
      </c>
    </row>
    <row r="58" spans="1:21" ht="31.5" customHeight="1" thickBot="1" x14ac:dyDescent="0.2">
      <c r="B58" s="1271"/>
      <c r="C58" s="1272"/>
      <c r="D58" s="1276" t="s">
        <v>27</v>
      </c>
      <c r="E58" s="1277"/>
      <c r="F58" s="1277"/>
      <c r="G58" s="1277"/>
      <c r="H58" s="1277"/>
      <c r="I58" s="1277"/>
      <c r="J58" s="1278"/>
      <c r="K58" s="85" t="s">
        <v>566</v>
      </c>
      <c r="L58" s="86" t="s">
        <v>566</v>
      </c>
      <c r="M58" s="86" t="s">
        <v>566</v>
      </c>
      <c r="N58" s="86" t="s">
        <v>566</v>
      </c>
      <c r="O58" s="87" t="s">
        <v>566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DaNqjryu/A3lvP9LEkHViRQwqCfLYn8vV1pbkvcpko44IXISDkxCtRy0/90AennjbA8f4PqnQKsFzV2lJXhXw==" saltValue="8PJACSVKYjhMViSxEZvk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537</v>
      </c>
      <c r="J40" s="99" t="s">
        <v>538</v>
      </c>
      <c r="K40" s="99" t="s">
        <v>539</v>
      </c>
      <c r="L40" s="99" t="s">
        <v>540</v>
      </c>
      <c r="M40" s="100" t="s">
        <v>541</v>
      </c>
    </row>
    <row r="41" spans="2:13" ht="27.75" customHeight="1" x14ac:dyDescent="0.15">
      <c r="B41" s="1279" t="s">
        <v>30</v>
      </c>
      <c r="C41" s="1280"/>
      <c r="D41" s="101"/>
      <c r="E41" s="1285" t="s">
        <v>31</v>
      </c>
      <c r="F41" s="1285"/>
      <c r="G41" s="1285"/>
      <c r="H41" s="1286"/>
      <c r="I41" s="102">
        <v>744</v>
      </c>
      <c r="J41" s="103">
        <v>722</v>
      </c>
      <c r="K41" s="103">
        <v>731</v>
      </c>
      <c r="L41" s="103">
        <v>774</v>
      </c>
      <c r="M41" s="104">
        <v>873</v>
      </c>
    </row>
    <row r="42" spans="2:13" ht="27.75" customHeight="1" x14ac:dyDescent="0.15">
      <c r="B42" s="1281"/>
      <c r="C42" s="1282"/>
      <c r="D42" s="105"/>
      <c r="E42" s="1287" t="s">
        <v>32</v>
      </c>
      <c r="F42" s="1287"/>
      <c r="G42" s="1287"/>
      <c r="H42" s="1288"/>
      <c r="I42" s="106">
        <v>5</v>
      </c>
      <c r="J42" s="107">
        <v>3</v>
      </c>
      <c r="K42" s="107">
        <v>2</v>
      </c>
      <c r="L42" s="107">
        <v>3</v>
      </c>
      <c r="M42" s="108">
        <v>0</v>
      </c>
    </row>
    <row r="43" spans="2:13" ht="27.75" customHeight="1" x14ac:dyDescent="0.15">
      <c r="B43" s="1281"/>
      <c r="C43" s="1282"/>
      <c r="D43" s="105"/>
      <c r="E43" s="1287" t="s">
        <v>33</v>
      </c>
      <c r="F43" s="1287"/>
      <c r="G43" s="1287"/>
      <c r="H43" s="1288"/>
      <c r="I43" s="106">
        <v>603</v>
      </c>
      <c r="J43" s="107">
        <v>558</v>
      </c>
      <c r="K43" s="107">
        <v>541</v>
      </c>
      <c r="L43" s="107">
        <v>516</v>
      </c>
      <c r="M43" s="108">
        <v>459</v>
      </c>
    </row>
    <row r="44" spans="2:13" ht="27.75" customHeight="1" x14ac:dyDescent="0.15">
      <c r="B44" s="1281"/>
      <c r="C44" s="1282"/>
      <c r="D44" s="105"/>
      <c r="E44" s="1287" t="s">
        <v>34</v>
      </c>
      <c r="F44" s="1287"/>
      <c r="G44" s="1287"/>
      <c r="H44" s="1288"/>
      <c r="I44" s="106">
        <v>6</v>
      </c>
      <c r="J44" s="107">
        <v>8</v>
      </c>
      <c r="K44" s="107">
        <v>19</v>
      </c>
      <c r="L44" s="107">
        <v>43</v>
      </c>
      <c r="M44" s="108">
        <v>55</v>
      </c>
    </row>
    <row r="45" spans="2:13" ht="27.75" customHeight="1" x14ac:dyDescent="0.15">
      <c r="B45" s="1281"/>
      <c r="C45" s="1282"/>
      <c r="D45" s="105"/>
      <c r="E45" s="1287" t="s">
        <v>35</v>
      </c>
      <c r="F45" s="1287"/>
      <c r="G45" s="1287"/>
      <c r="H45" s="1288"/>
      <c r="I45" s="106">
        <v>200</v>
      </c>
      <c r="J45" s="107">
        <v>194</v>
      </c>
      <c r="K45" s="107">
        <v>189</v>
      </c>
      <c r="L45" s="107">
        <v>175</v>
      </c>
      <c r="M45" s="108">
        <v>244</v>
      </c>
    </row>
    <row r="46" spans="2:13" ht="27.75" customHeight="1" x14ac:dyDescent="0.15">
      <c r="B46" s="1281"/>
      <c r="C46" s="1282"/>
      <c r="D46" s="109"/>
      <c r="E46" s="1287" t="s">
        <v>36</v>
      </c>
      <c r="F46" s="1287"/>
      <c r="G46" s="1287"/>
      <c r="H46" s="1288"/>
      <c r="I46" s="106" t="s">
        <v>495</v>
      </c>
      <c r="J46" s="107" t="s">
        <v>495</v>
      </c>
      <c r="K46" s="107" t="s">
        <v>495</v>
      </c>
      <c r="L46" s="107" t="s">
        <v>495</v>
      </c>
      <c r="M46" s="108" t="s">
        <v>495</v>
      </c>
    </row>
    <row r="47" spans="2:13" ht="27.75" customHeight="1" x14ac:dyDescent="0.15">
      <c r="B47" s="1281"/>
      <c r="C47" s="1282"/>
      <c r="D47" s="110"/>
      <c r="E47" s="1289" t="s">
        <v>37</v>
      </c>
      <c r="F47" s="1290"/>
      <c r="G47" s="1290"/>
      <c r="H47" s="1291"/>
      <c r="I47" s="106" t="s">
        <v>495</v>
      </c>
      <c r="J47" s="107" t="s">
        <v>495</v>
      </c>
      <c r="K47" s="107" t="s">
        <v>495</v>
      </c>
      <c r="L47" s="107" t="s">
        <v>495</v>
      </c>
      <c r="M47" s="108" t="s">
        <v>495</v>
      </c>
    </row>
    <row r="48" spans="2:13" ht="27.75" customHeight="1" x14ac:dyDescent="0.15">
      <c r="B48" s="1281"/>
      <c r="C48" s="1282"/>
      <c r="D48" s="105"/>
      <c r="E48" s="1287" t="s">
        <v>38</v>
      </c>
      <c r="F48" s="1287"/>
      <c r="G48" s="1287"/>
      <c r="H48" s="1288"/>
      <c r="I48" s="106" t="s">
        <v>495</v>
      </c>
      <c r="J48" s="107" t="s">
        <v>495</v>
      </c>
      <c r="K48" s="107" t="s">
        <v>495</v>
      </c>
      <c r="L48" s="107">
        <v>44</v>
      </c>
      <c r="M48" s="108" t="s">
        <v>495</v>
      </c>
    </row>
    <row r="49" spans="2:13" ht="27.75" customHeight="1" x14ac:dyDescent="0.15">
      <c r="B49" s="1283"/>
      <c r="C49" s="1284"/>
      <c r="D49" s="105"/>
      <c r="E49" s="1287" t="s">
        <v>39</v>
      </c>
      <c r="F49" s="1287"/>
      <c r="G49" s="1287"/>
      <c r="H49" s="1288"/>
      <c r="I49" s="106" t="s">
        <v>495</v>
      </c>
      <c r="J49" s="107" t="s">
        <v>495</v>
      </c>
      <c r="K49" s="107" t="s">
        <v>495</v>
      </c>
      <c r="L49" s="107" t="s">
        <v>495</v>
      </c>
      <c r="M49" s="108" t="s">
        <v>495</v>
      </c>
    </row>
    <row r="50" spans="2:13" ht="27.75" customHeight="1" x14ac:dyDescent="0.15">
      <c r="B50" s="1292" t="s">
        <v>40</v>
      </c>
      <c r="C50" s="1293"/>
      <c r="D50" s="111"/>
      <c r="E50" s="1287" t="s">
        <v>41</v>
      </c>
      <c r="F50" s="1287"/>
      <c r="G50" s="1287"/>
      <c r="H50" s="1288"/>
      <c r="I50" s="106">
        <v>1087</v>
      </c>
      <c r="J50" s="107">
        <v>1173</v>
      </c>
      <c r="K50" s="107">
        <v>1163</v>
      </c>
      <c r="L50" s="107">
        <v>964</v>
      </c>
      <c r="M50" s="108">
        <v>789</v>
      </c>
    </row>
    <row r="51" spans="2:13" ht="27.75" customHeight="1" x14ac:dyDescent="0.15">
      <c r="B51" s="1281"/>
      <c r="C51" s="1282"/>
      <c r="D51" s="105"/>
      <c r="E51" s="1287" t="s">
        <v>42</v>
      </c>
      <c r="F51" s="1287"/>
      <c r="G51" s="1287"/>
      <c r="H51" s="1288"/>
      <c r="I51" s="106">
        <v>26</v>
      </c>
      <c r="J51" s="107">
        <v>20</v>
      </c>
      <c r="K51" s="107">
        <v>14</v>
      </c>
      <c r="L51" s="107">
        <v>7</v>
      </c>
      <c r="M51" s="108">
        <v>6</v>
      </c>
    </row>
    <row r="52" spans="2:13" ht="27.75" customHeight="1" x14ac:dyDescent="0.15">
      <c r="B52" s="1283"/>
      <c r="C52" s="1284"/>
      <c r="D52" s="105"/>
      <c r="E52" s="1287" t="s">
        <v>43</v>
      </c>
      <c r="F52" s="1287"/>
      <c r="G52" s="1287"/>
      <c r="H52" s="1288"/>
      <c r="I52" s="106">
        <v>1037</v>
      </c>
      <c r="J52" s="107">
        <v>994</v>
      </c>
      <c r="K52" s="107">
        <v>981</v>
      </c>
      <c r="L52" s="107">
        <v>1037</v>
      </c>
      <c r="M52" s="108">
        <v>979</v>
      </c>
    </row>
    <row r="53" spans="2:13" ht="27.75" customHeight="1" thickBot="1" x14ac:dyDescent="0.2">
      <c r="B53" s="1294" t="s">
        <v>44</v>
      </c>
      <c r="C53" s="1295"/>
      <c r="D53" s="112"/>
      <c r="E53" s="1296" t="s">
        <v>45</v>
      </c>
      <c r="F53" s="1296"/>
      <c r="G53" s="1296"/>
      <c r="H53" s="1297"/>
      <c r="I53" s="113">
        <v>-591</v>
      </c>
      <c r="J53" s="114">
        <v>-702</v>
      </c>
      <c r="K53" s="114">
        <v>-676</v>
      </c>
      <c r="L53" s="114">
        <v>-453</v>
      </c>
      <c r="M53" s="115">
        <v>-143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o970jsd/yvusZxm2/Fi6/fMmaTRxujl9EVnfXyWLJDdR66FflrFJRzV5/EBn/TRvRxqZX1J8oaEG4eKA4cUWA==" saltValue="5W4fiVaa7XAOAOCqcWN1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539</v>
      </c>
      <c r="G54" s="124" t="s">
        <v>540</v>
      </c>
      <c r="H54" s="125" t="s">
        <v>541</v>
      </c>
    </row>
    <row r="55" spans="2:8" ht="52.5" customHeight="1" x14ac:dyDescent="0.15">
      <c r="B55" s="126"/>
      <c r="C55" s="1306" t="s">
        <v>48</v>
      </c>
      <c r="D55" s="1306"/>
      <c r="E55" s="1307"/>
      <c r="F55" s="127">
        <v>535</v>
      </c>
      <c r="G55" s="127">
        <v>300</v>
      </c>
      <c r="H55" s="128">
        <v>165</v>
      </c>
    </row>
    <row r="56" spans="2:8" ht="52.5" customHeight="1" x14ac:dyDescent="0.15">
      <c r="B56" s="129"/>
      <c r="C56" s="1308" t="s">
        <v>49</v>
      </c>
      <c r="D56" s="1308"/>
      <c r="E56" s="1309"/>
      <c r="F56" s="130">
        <v>241</v>
      </c>
      <c r="G56" s="130">
        <v>254</v>
      </c>
      <c r="H56" s="131">
        <v>234</v>
      </c>
    </row>
    <row r="57" spans="2:8" ht="53.25" customHeight="1" x14ac:dyDescent="0.15">
      <c r="B57" s="129"/>
      <c r="C57" s="1310" t="s">
        <v>50</v>
      </c>
      <c r="D57" s="1310"/>
      <c r="E57" s="1311"/>
      <c r="F57" s="132">
        <v>282</v>
      </c>
      <c r="G57" s="132">
        <v>309</v>
      </c>
      <c r="H57" s="133">
        <v>288</v>
      </c>
    </row>
    <row r="58" spans="2:8" ht="45.75" customHeight="1" x14ac:dyDescent="0.15">
      <c r="B58" s="134"/>
      <c r="C58" s="1298" t="s">
        <v>561</v>
      </c>
      <c r="D58" s="1299"/>
      <c r="E58" s="1300"/>
      <c r="F58" s="135">
        <v>90</v>
      </c>
      <c r="G58" s="135">
        <v>90</v>
      </c>
      <c r="H58" s="136">
        <v>90</v>
      </c>
    </row>
    <row r="59" spans="2:8" ht="45.75" customHeight="1" x14ac:dyDescent="0.15">
      <c r="B59" s="134"/>
      <c r="C59" s="1298" t="s">
        <v>562</v>
      </c>
      <c r="D59" s="1299"/>
      <c r="E59" s="1300"/>
      <c r="F59" s="135">
        <v>66</v>
      </c>
      <c r="G59" s="135">
        <v>66</v>
      </c>
      <c r="H59" s="136">
        <v>66</v>
      </c>
    </row>
    <row r="60" spans="2:8" ht="45.75" customHeight="1" x14ac:dyDescent="0.15">
      <c r="B60" s="134"/>
      <c r="C60" s="1298" t="s">
        <v>563</v>
      </c>
      <c r="D60" s="1299"/>
      <c r="E60" s="1300"/>
      <c r="F60" s="135">
        <v>50</v>
      </c>
      <c r="G60" s="135">
        <v>50</v>
      </c>
      <c r="H60" s="136">
        <v>54</v>
      </c>
    </row>
    <row r="61" spans="2:8" ht="45.75" customHeight="1" x14ac:dyDescent="0.15">
      <c r="B61" s="134"/>
      <c r="C61" s="1298" t="s">
        <v>564</v>
      </c>
      <c r="D61" s="1299"/>
      <c r="E61" s="1300"/>
      <c r="F61" s="135">
        <v>16</v>
      </c>
      <c r="G61" s="135">
        <v>17</v>
      </c>
      <c r="H61" s="136">
        <v>18</v>
      </c>
    </row>
    <row r="62" spans="2:8" ht="45.75" customHeight="1" thickBot="1" x14ac:dyDescent="0.2">
      <c r="B62" s="137"/>
      <c r="C62" s="1301" t="s">
        <v>565</v>
      </c>
      <c r="D62" s="1302"/>
      <c r="E62" s="1303"/>
      <c r="F62" s="138">
        <v>16</v>
      </c>
      <c r="G62" s="138">
        <v>18</v>
      </c>
      <c r="H62" s="139">
        <v>15</v>
      </c>
    </row>
    <row r="63" spans="2:8" ht="52.5" customHeight="1" thickBot="1" x14ac:dyDescent="0.2">
      <c r="B63" s="140"/>
      <c r="C63" s="1304" t="s">
        <v>51</v>
      </c>
      <c r="D63" s="1304"/>
      <c r="E63" s="1305"/>
      <c r="F63" s="141">
        <v>1058</v>
      </c>
      <c r="G63" s="141">
        <v>864</v>
      </c>
      <c r="H63" s="142">
        <v>688</v>
      </c>
    </row>
    <row r="64" spans="2:8" ht="15" customHeight="1" x14ac:dyDescent="0.15"/>
    <row r="65" ht="0" hidden="1" customHeight="1" x14ac:dyDescent="0.15"/>
    <row r="66" ht="0" hidden="1" customHeight="1" x14ac:dyDescent="0.15"/>
  </sheetData>
  <sheetProtection algorithmName="SHA-512" hashValue="t5HmUioPZRg5QwRGHIDaZveBQkpYfeOouM0I+SDvTnTJ+H+PhuwGbY9FCz6ZHxi8JSfYJy4vys4P6KJd2DI2Cg==" saltValue="QgtASCJeJ0a7mRTjSq4n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5" t="s">
        <v>599</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4"/>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4"/>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4"/>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4"/>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592</v>
      </c>
    </row>
    <row r="50" spans="1:109" x14ac:dyDescent="0.15">
      <c r="B50" s="394"/>
      <c r="G50" s="1318"/>
      <c r="H50" s="1318"/>
      <c r="I50" s="1318"/>
      <c r="J50" s="1318"/>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537</v>
      </c>
      <c r="BQ50" s="1317"/>
      <c r="BR50" s="1317"/>
      <c r="BS50" s="1317"/>
      <c r="BT50" s="1317"/>
      <c r="BU50" s="1317"/>
      <c r="BV50" s="1317"/>
      <c r="BW50" s="1317"/>
      <c r="BX50" s="1317" t="s">
        <v>538</v>
      </c>
      <c r="BY50" s="1317"/>
      <c r="BZ50" s="1317"/>
      <c r="CA50" s="1317"/>
      <c r="CB50" s="1317"/>
      <c r="CC50" s="1317"/>
      <c r="CD50" s="1317"/>
      <c r="CE50" s="1317"/>
      <c r="CF50" s="1317" t="s">
        <v>539</v>
      </c>
      <c r="CG50" s="1317"/>
      <c r="CH50" s="1317"/>
      <c r="CI50" s="1317"/>
      <c r="CJ50" s="1317"/>
      <c r="CK50" s="1317"/>
      <c r="CL50" s="1317"/>
      <c r="CM50" s="1317"/>
      <c r="CN50" s="1317" t="s">
        <v>540</v>
      </c>
      <c r="CO50" s="1317"/>
      <c r="CP50" s="1317"/>
      <c r="CQ50" s="1317"/>
      <c r="CR50" s="1317"/>
      <c r="CS50" s="1317"/>
      <c r="CT50" s="1317"/>
      <c r="CU50" s="1317"/>
      <c r="CV50" s="1317" t="s">
        <v>541</v>
      </c>
      <c r="CW50" s="1317"/>
      <c r="CX50" s="1317"/>
      <c r="CY50" s="1317"/>
      <c r="CZ50" s="1317"/>
      <c r="DA50" s="1317"/>
      <c r="DB50" s="1317"/>
      <c r="DC50" s="1317"/>
    </row>
    <row r="51" spans="1:109" ht="13.5" customHeight="1" x14ac:dyDescent="0.15">
      <c r="B51" s="394"/>
      <c r="G51" s="1320"/>
      <c r="H51" s="1320"/>
      <c r="I51" s="1334"/>
      <c r="J51" s="1334"/>
      <c r="K51" s="1319"/>
      <c r="L51" s="1319"/>
      <c r="M51" s="1319"/>
      <c r="N51" s="1319"/>
      <c r="AM51" s="403"/>
      <c r="AN51" s="1315" t="s">
        <v>593</v>
      </c>
      <c r="AO51" s="1315"/>
      <c r="AP51" s="1315"/>
      <c r="AQ51" s="1315"/>
      <c r="AR51" s="1315"/>
      <c r="AS51" s="1315"/>
      <c r="AT51" s="1315"/>
      <c r="AU51" s="1315"/>
      <c r="AV51" s="1315"/>
      <c r="AW51" s="1315"/>
      <c r="AX51" s="1315"/>
      <c r="AY51" s="1315"/>
      <c r="AZ51" s="1315"/>
      <c r="BA51" s="1315"/>
      <c r="BB51" s="1315" t="s">
        <v>594</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24"/>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4"/>
      <c r="G52" s="1320"/>
      <c r="H52" s="1320"/>
      <c r="I52" s="1334"/>
      <c r="J52" s="1334"/>
      <c r="K52" s="1319"/>
      <c r="L52" s="1319"/>
      <c r="M52" s="1319"/>
      <c r="N52" s="1319"/>
      <c r="AM52" s="403"/>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2"/>
      <c r="B53" s="394"/>
      <c r="G53" s="1320"/>
      <c r="H53" s="1320"/>
      <c r="I53" s="1318"/>
      <c r="J53" s="1318"/>
      <c r="K53" s="1319"/>
      <c r="L53" s="1319"/>
      <c r="M53" s="1319"/>
      <c r="N53" s="1319"/>
      <c r="AM53" s="403"/>
      <c r="AN53" s="1315"/>
      <c r="AO53" s="1315"/>
      <c r="AP53" s="1315"/>
      <c r="AQ53" s="1315"/>
      <c r="AR53" s="1315"/>
      <c r="AS53" s="1315"/>
      <c r="AT53" s="1315"/>
      <c r="AU53" s="1315"/>
      <c r="AV53" s="1315"/>
      <c r="AW53" s="1315"/>
      <c r="AX53" s="1315"/>
      <c r="AY53" s="1315"/>
      <c r="AZ53" s="1315"/>
      <c r="BA53" s="1315"/>
      <c r="BB53" s="1315" t="s">
        <v>595</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24"/>
      <c r="BY53" s="1312"/>
      <c r="BZ53" s="1312"/>
      <c r="CA53" s="1312"/>
      <c r="CB53" s="1312"/>
      <c r="CC53" s="1312"/>
      <c r="CD53" s="1312"/>
      <c r="CE53" s="1312"/>
      <c r="CF53" s="1312">
        <v>68.900000000000006</v>
      </c>
      <c r="CG53" s="1312"/>
      <c r="CH53" s="1312"/>
      <c r="CI53" s="1312"/>
      <c r="CJ53" s="1312"/>
      <c r="CK53" s="1312"/>
      <c r="CL53" s="1312"/>
      <c r="CM53" s="1312"/>
      <c r="CN53" s="1312">
        <v>69</v>
      </c>
      <c r="CO53" s="1312"/>
      <c r="CP53" s="1312"/>
      <c r="CQ53" s="1312"/>
      <c r="CR53" s="1312"/>
      <c r="CS53" s="1312"/>
      <c r="CT53" s="1312"/>
      <c r="CU53" s="1312"/>
      <c r="CV53" s="1312">
        <v>65.5</v>
      </c>
      <c r="CW53" s="1312"/>
      <c r="CX53" s="1312"/>
      <c r="CY53" s="1312"/>
      <c r="CZ53" s="1312"/>
      <c r="DA53" s="1312"/>
      <c r="DB53" s="1312"/>
      <c r="DC53" s="1312"/>
    </row>
    <row r="54" spans="1:109" x14ac:dyDescent="0.15">
      <c r="A54" s="402"/>
      <c r="B54" s="394"/>
      <c r="G54" s="1320"/>
      <c r="H54" s="1320"/>
      <c r="I54" s="1318"/>
      <c r="J54" s="1318"/>
      <c r="K54" s="1319"/>
      <c r="L54" s="1319"/>
      <c r="M54" s="1319"/>
      <c r="N54" s="1319"/>
      <c r="AM54" s="403"/>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2"/>
      <c r="B55" s="394"/>
      <c r="G55" s="1318"/>
      <c r="H55" s="1318"/>
      <c r="I55" s="1318"/>
      <c r="J55" s="1318"/>
      <c r="K55" s="1319"/>
      <c r="L55" s="1319"/>
      <c r="M55" s="1319"/>
      <c r="N55" s="1319"/>
      <c r="AN55" s="1317" t="s">
        <v>596</v>
      </c>
      <c r="AO55" s="1317"/>
      <c r="AP55" s="1317"/>
      <c r="AQ55" s="1317"/>
      <c r="AR55" s="1317"/>
      <c r="AS55" s="1317"/>
      <c r="AT55" s="1317"/>
      <c r="AU55" s="1317"/>
      <c r="AV55" s="1317"/>
      <c r="AW55" s="1317"/>
      <c r="AX55" s="1317"/>
      <c r="AY55" s="1317"/>
      <c r="AZ55" s="1317"/>
      <c r="BA55" s="1317"/>
      <c r="BB55" s="1315" t="s">
        <v>594</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24"/>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2"/>
      <c r="B56" s="394"/>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x14ac:dyDescent="0.15">
      <c r="B57" s="406"/>
      <c r="G57" s="1318"/>
      <c r="H57" s="1318"/>
      <c r="I57" s="1313"/>
      <c r="J57" s="1313"/>
      <c r="K57" s="1319"/>
      <c r="L57" s="1319"/>
      <c r="M57" s="1319"/>
      <c r="N57" s="1319"/>
      <c r="AM57" s="387"/>
      <c r="AN57" s="1317"/>
      <c r="AO57" s="1317"/>
      <c r="AP57" s="1317"/>
      <c r="AQ57" s="1317"/>
      <c r="AR57" s="1317"/>
      <c r="AS57" s="1317"/>
      <c r="AT57" s="1317"/>
      <c r="AU57" s="1317"/>
      <c r="AV57" s="1317"/>
      <c r="AW57" s="1317"/>
      <c r="AX57" s="1317"/>
      <c r="AY57" s="1317"/>
      <c r="AZ57" s="1317"/>
      <c r="BA57" s="1317"/>
      <c r="BB57" s="1315" t="s">
        <v>595</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24"/>
      <c r="BY57" s="1312"/>
      <c r="BZ57" s="1312"/>
      <c r="CA57" s="1312"/>
      <c r="CB57" s="1312"/>
      <c r="CC57" s="1312"/>
      <c r="CD57" s="1312"/>
      <c r="CE57" s="1312"/>
      <c r="CF57" s="1312">
        <v>56.3</v>
      </c>
      <c r="CG57" s="1312"/>
      <c r="CH57" s="1312"/>
      <c r="CI57" s="1312"/>
      <c r="CJ57" s="1312"/>
      <c r="CK57" s="1312"/>
      <c r="CL57" s="1312"/>
      <c r="CM57" s="1312"/>
      <c r="CN57" s="1312">
        <v>57.6</v>
      </c>
      <c r="CO57" s="1312"/>
      <c r="CP57" s="1312"/>
      <c r="CQ57" s="1312"/>
      <c r="CR57" s="1312"/>
      <c r="CS57" s="1312"/>
      <c r="CT57" s="1312"/>
      <c r="CU57" s="1312"/>
      <c r="CV57" s="1312">
        <v>58.7</v>
      </c>
      <c r="CW57" s="1312"/>
      <c r="CX57" s="1312"/>
      <c r="CY57" s="1312"/>
      <c r="CZ57" s="1312"/>
      <c r="DA57" s="1312"/>
      <c r="DB57" s="1312"/>
      <c r="DC57" s="1312"/>
      <c r="DD57" s="407"/>
      <c r="DE57" s="406"/>
    </row>
    <row r="58" spans="1:109" s="402" customFormat="1" x14ac:dyDescent="0.15">
      <c r="A58" s="387"/>
      <c r="B58" s="406"/>
      <c r="G58" s="1318"/>
      <c r="H58" s="1318"/>
      <c r="I58" s="1313"/>
      <c r="J58" s="1313"/>
      <c r="K58" s="1319"/>
      <c r="L58" s="1319"/>
      <c r="M58" s="1319"/>
      <c r="N58" s="1319"/>
      <c r="AM58" s="387"/>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597</v>
      </c>
    </row>
    <row r="64" spans="1:109" x14ac:dyDescent="0.15">
      <c r="B64" s="394"/>
      <c r="G64" s="401"/>
      <c r="I64" s="414"/>
      <c r="J64" s="414"/>
      <c r="K64" s="414"/>
      <c r="L64" s="414"/>
      <c r="M64" s="414"/>
      <c r="N64" s="415"/>
      <c r="AM64" s="401"/>
      <c r="AN64" s="401" t="s">
        <v>591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5" t="s">
        <v>600</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4"/>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4"/>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4"/>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4"/>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592</v>
      </c>
    </row>
    <row r="72" spans="2:107" x14ac:dyDescent="0.15">
      <c r="B72" s="394"/>
      <c r="G72" s="1318"/>
      <c r="H72" s="1318"/>
      <c r="I72" s="1318"/>
      <c r="J72" s="1318"/>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537</v>
      </c>
      <c r="BQ72" s="1317"/>
      <c r="BR72" s="1317"/>
      <c r="BS72" s="1317"/>
      <c r="BT72" s="1317"/>
      <c r="BU72" s="1317"/>
      <c r="BV72" s="1317"/>
      <c r="BW72" s="1317"/>
      <c r="BX72" s="1317" t="s">
        <v>538</v>
      </c>
      <c r="BY72" s="1317"/>
      <c r="BZ72" s="1317"/>
      <c r="CA72" s="1317"/>
      <c r="CB72" s="1317"/>
      <c r="CC72" s="1317"/>
      <c r="CD72" s="1317"/>
      <c r="CE72" s="1317"/>
      <c r="CF72" s="1317" t="s">
        <v>539</v>
      </c>
      <c r="CG72" s="1317"/>
      <c r="CH72" s="1317"/>
      <c r="CI72" s="1317"/>
      <c r="CJ72" s="1317"/>
      <c r="CK72" s="1317"/>
      <c r="CL72" s="1317"/>
      <c r="CM72" s="1317"/>
      <c r="CN72" s="1317" t="s">
        <v>540</v>
      </c>
      <c r="CO72" s="1317"/>
      <c r="CP72" s="1317"/>
      <c r="CQ72" s="1317"/>
      <c r="CR72" s="1317"/>
      <c r="CS72" s="1317"/>
      <c r="CT72" s="1317"/>
      <c r="CU72" s="1317"/>
      <c r="CV72" s="1317" t="s">
        <v>541</v>
      </c>
      <c r="CW72" s="1317"/>
      <c r="CX72" s="1317"/>
      <c r="CY72" s="1317"/>
      <c r="CZ72" s="1317"/>
      <c r="DA72" s="1317"/>
      <c r="DB72" s="1317"/>
      <c r="DC72" s="1317"/>
    </row>
    <row r="73" spans="2:107" x14ac:dyDescent="0.15">
      <c r="B73" s="394"/>
      <c r="G73" s="1320"/>
      <c r="H73" s="1320"/>
      <c r="I73" s="1320"/>
      <c r="J73" s="1320"/>
      <c r="K73" s="1316"/>
      <c r="L73" s="1316"/>
      <c r="M73" s="1316"/>
      <c r="N73" s="1316"/>
      <c r="AM73" s="403"/>
      <c r="AN73" s="1315" t="s">
        <v>593</v>
      </c>
      <c r="AO73" s="1315"/>
      <c r="AP73" s="1315"/>
      <c r="AQ73" s="1315"/>
      <c r="AR73" s="1315"/>
      <c r="AS73" s="1315"/>
      <c r="AT73" s="1315"/>
      <c r="AU73" s="1315"/>
      <c r="AV73" s="1315"/>
      <c r="AW73" s="1315"/>
      <c r="AX73" s="1315"/>
      <c r="AY73" s="1315"/>
      <c r="AZ73" s="1315"/>
      <c r="BA73" s="1315"/>
      <c r="BB73" s="1315" t="s">
        <v>594</v>
      </c>
      <c r="BC73" s="1315"/>
      <c r="BD73" s="1315"/>
      <c r="BE73" s="1315"/>
      <c r="BF73" s="1315"/>
      <c r="BG73" s="1315"/>
      <c r="BH73" s="1315"/>
      <c r="BI73" s="1315"/>
      <c r="BJ73" s="1315"/>
      <c r="BK73" s="1315"/>
      <c r="BL73" s="1315"/>
      <c r="BM73" s="1315"/>
      <c r="BN73" s="1315"/>
      <c r="BO73" s="1315"/>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4"/>
      <c r="G74" s="1320"/>
      <c r="H74" s="1320"/>
      <c r="I74" s="1320"/>
      <c r="J74" s="1320"/>
      <c r="K74" s="1316"/>
      <c r="L74" s="1316"/>
      <c r="M74" s="1316"/>
      <c r="N74" s="1316"/>
      <c r="AM74" s="403"/>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4"/>
      <c r="G75" s="1320"/>
      <c r="H75" s="1320"/>
      <c r="I75" s="1318"/>
      <c r="J75" s="1318"/>
      <c r="K75" s="1319"/>
      <c r="L75" s="1319"/>
      <c r="M75" s="1319"/>
      <c r="N75" s="1319"/>
      <c r="AM75" s="403"/>
      <c r="AN75" s="1315"/>
      <c r="AO75" s="1315"/>
      <c r="AP75" s="1315"/>
      <c r="AQ75" s="1315"/>
      <c r="AR75" s="1315"/>
      <c r="AS75" s="1315"/>
      <c r="AT75" s="1315"/>
      <c r="AU75" s="1315"/>
      <c r="AV75" s="1315"/>
      <c r="AW75" s="1315"/>
      <c r="AX75" s="1315"/>
      <c r="AY75" s="1315"/>
      <c r="AZ75" s="1315"/>
      <c r="BA75" s="1315"/>
      <c r="BB75" s="1315" t="s">
        <v>598</v>
      </c>
      <c r="BC75" s="1315"/>
      <c r="BD75" s="1315"/>
      <c r="BE75" s="1315"/>
      <c r="BF75" s="1315"/>
      <c r="BG75" s="1315"/>
      <c r="BH75" s="1315"/>
      <c r="BI75" s="1315"/>
      <c r="BJ75" s="1315"/>
      <c r="BK75" s="1315"/>
      <c r="BL75" s="1315"/>
      <c r="BM75" s="1315"/>
      <c r="BN75" s="1315"/>
      <c r="BO75" s="1315"/>
      <c r="BP75" s="1312">
        <v>12.2</v>
      </c>
      <c r="BQ75" s="1312"/>
      <c r="BR75" s="1312"/>
      <c r="BS75" s="1312"/>
      <c r="BT75" s="1312"/>
      <c r="BU75" s="1312"/>
      <c r="BV75" s="1312"/>
      <c r="BW75" s="1312"/>
      <c r="BX75" s="1312">
        <v>10.5</v>
      </c>
      <c r="BY75" s="1312"/>
      <c r="BZ75" s="1312"/>
      <c r="CA75" s="1312"/>
      <c r="CB75" s="1312"/>
      <c r="CC75" s="1312"/>
      <c r="CD75" s="1312"/>
      <c r="CE75" s="1312"/>
      <c r="CF75" s="1312">
        <v>9.9</v>
      </c>
      <c r="CG75" s="1312"/>
      <c r="CH75" s="1312"/>
      <c r="CI75" s="1312"/>
      <c r="CJ75" s="1312"/>
      <c r="CK75" s="1312"/>
      <c r="CL75" s="1312"/>
      <c r="CM75" s="1312"/>
      <c r="CN75" s="1312">
        <v>10.3</v>
      </c>
      <c r="CO75" s="1312"/>
      <c r="CP75" s="1312"/>
      <c r="CQ75" s="1312"/>
      <c r="CR75" s="1312"/>
      <c r="CS75" s="1312"/>
      <c r="CT75" s="1312"/>
      <c r="CU75" s="1312"/>
      <c r="CV75" s="1312">
        <v>10.7</v>
      </c>
      <c r="CW75" s="1312"/>
      <c r="CX75" s="1312"/>
      <c r="CY75" s="1312"/>
      <c r="CZ75" s="1312"/>
      <c r="DA75" s="1312"/>
      <c r="DB75" s="1312"/>
      <c r="DC75" s="1312"/>
    </row>
    <row r="76" spans="2:107" x14ac:dyDescent="0.15">
      <c r="B76" s="394"/>
      <c r="G76" s="1320"/>
      <c r="H76" s="1320"/>
      <c r="I76" s="1318"/>
      <c r="J76" s="1318"/>
      <c r="K76" s="1319"/>
      <c r="L76" s="1319"/>
      <c r="M76" s="1319"/>
      <c r="N76" s="1319"/>
      <c r="AM76" s="403"/>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4"/>
      <c r="G77" s="1318"/>
      <c r="H77" s="1318"/>
      <c r="I77" s="1318"/>
      <c r="J77" s="1318"/>
      <c r="K77" s="1316"/>
      <c r="L77" s="1316"/>
      <c r="M77" s="1316"/>
      <c r="N77" s="1316"/>
      <c r="AN77" s="1317" t="s">
        <v>596</v>
      </c>
      <c r="AO77" s="1317"/>
      <c r="AP77" s="1317"/>
      <c r="AQ77" s="1317"/>
      <c r="AR77" s="1317"/>
      <c r="AS77" s="1317"/>
      <c r="AT77" s="1317"/>
      <c r="AU77" s="1317"/>
      <c r="AV77" s="1317"/>
      <c r="AW77" s="1317"/>
      <c r="AX77" s="1317"/>
      <c r="AY77" s="1317"/>
      <c r="AZ77" s="1317"/>
      <c r="BA77" s="1317"/>
      <c r="BB77" s="1315" t="s">
        <v>594</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4"/>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4"/>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598</v>
      </c>
      <c r="BC79" s="1315"/>
      <c r="BD79" s="1315"/>
      <c r="BE79" s="1315"/>
      <c r="BF79" s="1315"/>
      <c r="BG79" s="1315"/>
      <c r="BH79" s="1315"/>
      <c r="BI79" s="1315"/>
      <c r="BJ79" s="1315"/>
      <c r="BK79" s="1315"/>
      <c r="BL79" s="1315"/>
      <c r="BM79" s="1315"/>
      <c r="BN79" s="1315"/>
      <c r="BO79" s="1315"/>
      <c r="BP79" s="1312">
        <v>8.1999999999999993</v>
      </c>
      <c r="BQ79" s="1312"/>
      <c r="BR79" s="1312"/>
      <c r="BS79" s="1312"/>
      <c r="BT79" s="1312"/>
      <c r="BU79" s="1312"/>
      <c r="BV79" s="1312"/>
      <c r="BW79" s="1312"/>
      <c r="BX79" s="1312">
        <v>7.8</v>
      </c>
      <c r="BY79" s="1312"/>
      <c r="BZ79" s="1312"/>
      <c r="CA79" s="1312"/>
      <c r="CB79" s="1312"/>
      <c r="CC79" s="1312"/>
      <c r="CD79" s="1312"/>
      <c r="CE79" s="1312"/>
      <c r="CF79" s="1312">
        <v>7.4</v>
      </c>
      <c r="CG79" s="1312"/>
      <c r="CH79" s="1312"/>
      <c r="CI79" s="1312"/>
      <c r="CJ79" s="1312"/>
      <c r="CK79" s="1312"/>
      <c r="CL79" s="1312"/>
      <c r="CM79" s="1312"/>
      <c r="CN79" s="1312">
        <v>7.1</v>
      </c>
      <c r="CO79" s="1312"/>
      <c r="CP79" s="1312"/>
      <c r="CQ79" s="1312"/>
      <c r="CR79" s="1312"/>
      <c r="CS79" s="1312"/>
      <c r="CT79" s="1312"/>
      <c r="CU79" s="1312"/>
      <c r="CV79" s="1312">
        <v>7.1</v>
      </c>
      <c r="CW79" s="1312"/>
      <c r="CX79" s="1312"/>
      <c r="CY79" s="1312"/>
      <c r="CZ79" s="1312"/>
      <c r="DA79" s="1312"/>
      <c r="DB79" s="1312"/>
      <c r="DC79" s="1312"/>
    </row>
    <row r="80" spans="2:107" x14ac:dyDescent="0.15">
      <c r="B80" s="394"/>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UVwa3qnFLZ3IshswoHJYnDo925xiFxQU63I1Z709XmudlsOiWA+aG4EhahECG1ZEGtnXG9sOrGghEGzMybexA==" saltValue="/GyjqhZaPcC0l2VI2DUk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5AfCyCVt6uyOR+FFo+kUFE87HCVHK38vsdKk7XD8fyJFdmmcsWGpBP3aGZbK7QobqYKJ2At6SknRJgqKIf9vw==" saltValue="TGkjcQAq/nZ8ubZJEuT+P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Ud+dEtovkROKJ8v7D0TCy3tGSrFjxJ27C8+c/WeORM0Cd0pW3b6AMEdS5Ep0Fw1dfkfMlmiNZq2gq993b0akw==" saltValue="UwTe4vmsRly88rACQ3A8s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534</v>
      </c>
      <c r="G2" s="156"/>
      <c r="H2" s="157"/>
    </row>
    <row r="3" spans="1:8" x14ac:dyDescent="0.15">
      <c r="A3" s="153" t="s">
        <v>527</v>
      </c>
      <c r="B3" s="158"/>
      <c r="C3" s="159"/>
      <c r="D3" s="160">
        <v>229365</v>
      </c>
      <c r="E3" s="161"/>
      <c r="F3" s="162">
        <v>333013</v>
      </c>
      <c r="G3" s="163"/>
      <c r="H3" s="164"/>
    </row>
    <row r="4" spans="1:8" x14ac:dyDescent="0.15">
      <c r="A4" s="165"/>
      <c r="B4" s="166"/>
      <c r="C4" s="167"/>
      <c r="D4" s="168">
        <v>213093</v>
      </c>
      <c r="E4" s="169"/>
      <c r="F4" s="170">
        <v>126732</v>
      </c>
      <c r="G4" s="171"/>
      <c r="H4" s="172"/>
    </row>
    <row r="5" spans="1:8" x14ac:dyDescent="0.15">
      <c r="A5" s="153" t="s">
        <v>529</v>
      </c>
      <c r="B5" s="158"/>
      <c r="C5" s="159"/>
      <c r="D5" s="160">
        <v>378787</v>
      </c>
      <c r="E5" s="161"/>
      <c r="F5" s="162">
        <v>280458</v>
      </c>
      <c r="G5" s="163"/>
      <c r="H5" s="164"/>
    </row>
    <row r="6" spans="1:8" x14ac:dyDescent="0.15">
      <c r="A6" s="165"/>
      <c r="B6" s="166"/>
      <c r="C6" s="167"/>
      <c r="D6" s="168">
        <v>349620</v>
      </c>
      <c r="E6" s="169"/>
      <c r="F6" s="170">
        <v>127286</v>
      </c>
      <c r="G6" s="171"/>
      <c r="H6" s="172"/>
    </row>
    <row r="7" spans="1:8" x14ac:dyDescent="0.15">
      <c r="A7" s="153" t="s">
        <v>530</v>
      </c>
      <c r="B7" s="158"/>
      <c r="C7" s="159"/>
      <c r="D7" s="160">
        <v>342723</v>
      </c>
      <c r="E7" s="161"/>
      <c r="F7" s="162">
        <v>291945</v>
      </c>
      <c r="G7" s="163"/>
      <c r="H7" s="164"/>
    </row>
    <row r="8" spans="1:8" x14ac:dyDescent="0.15">
      <c r="A8" s="165"/>
      <c r="B8" s="166"/>
      <c r="C8" s="167"/>
      <c r="D8" s="168">
        <v>304000</v>
      </c>
      <c r="E8" s="169"/>
      <c r="F8" s="170">
        <v>127651</v>
      </c>
      <c r="G8" s="171"/>
      <c r="H8" s="172"/>
    </row>
    <row r="9" spans="1:8" x14ac:dyDescent="0.15">
      <c r="A9" s="153" t="s">
        <v>531</v>
      </c>
      <c r="B9" s="158"/>
      <c r="C9" s="159"/>
      <c r="D9" s="160">
        <v>926210</v>
      </c>
      <c r="E9" s="161"/>
      <c r="F9" s="162">
        <v>291173</v>
      </c>
      <c r="G9" s="163"/>
      <c r="H9" s="164"/>
    </row>
    <row r="10" spans="1:8" x14ac:dyDescent="0.15">
      <c r="A10" s="165"/>
      <c r="B10" s="166"/>
      <c r="C10" s="167"/>
      <c r="D10" s="168">
        <v>480897</v>
      </c>
      <c r="E10" s="169"/>
      <c r="F10" s="170">
        <v>119071</v>
      </c>
      <c r="G10" s="171"/>
      <c r="H10" s="172"/>
    </row>
    <row r="11" spans="1:8" x14ac:dyDescent="0.15">
      <c r="A11" s="153" t="s">
        <v>532</v>
      </c>
      <c r="B11" s="158"/>
      <c r="C11" s="159"/>
      <c r="D11" s="160">
        <v>684475</v>
      </c>
      <c r="E11" s="161"/>
      <c r="F11" s="162">
        <v>271581</v>
      </c>
      <c r="G11" s="163"/>
      <c r="H11" s="164"/>
    </row>
    <row r="12" spans="1:8" x14ac:dyDescent="0.15">
      <c r="A12" s="165"/>
      <c r="B12" s="166"/>
      <c r="C12" s="173"/>
      <c r="D12" s="168">
        <v>409677</v>
      </c>
      <c r="E12" s="169"/>
      <c r="F12" s="170">
        <v>117844</v>
      </c>
      <c r="G12" s="171"/>
      <c r="H12" s="172"/>
    </row>
    <row r="13" spans="1:8" x14ac:dyDescent="0.15">
      <c r="A13" s="153"/>
      <c r="B13" s="158"/>
      <c r="C13" s="174"/>
      <c r="D13" s="175">
        <v>512312</v>
      </c>
      <c r="E13" s="176"/>
      <c r="F13" s="177">
        <v>293634</v>
      </c>
      <c r="G13" s="178"/>
      <c r="H13" s="164"/>
    </row>
    <row r="14" spans="1:8" x14ac:dyDescent="0.15">
      <c r="A14" s="165"/>
      <c r="B14" s="166"/>
      <c r="C14" s="167"/>
      <c r="D14" s="168">
        <v>351457</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4.87</v>
      </c>
      <c r="C19" s="179">
        <f>ROUND(VALUE(SUBSTITUTE(実質収支比率等に係る経年分析!G$48,"▲","-")),2)</f>
        <v>6.29</v>
      </c>
      <c r="D19" s="179">
        <f>ROUND(VALUE(SUBSTITUTE(実質収支比率等に係る経年分析!H$48,"▲","-")),2)</f>
        <v>3.72</v>
      </c>
      <c r="E19" s="179">
        <f>ROUND(VALUE(SUBSTITUTE(実質収支比率等に係る経年分析!I$48,"▲","-")),2)</f>
        <v>-10.77</v>
      </c>
      <c r="F19" s="179">
        <f>ROUND(VALUE(SUBSTITUTE(実質収支比率等に係る経年分析!J$48,"▲","-")),2)</f>
        <v>5.38</v>
      </c>
    </row>
    <row r="20" spans="1:11" x14ac:dyDescent="0.15">
      <c r="A20" s="179" t="s">
        <v>55</v>
      </c>
      <c r="B20" s="179">
        <f>ROUND(VALUE(SUBSTITUTE(実質収支比率等に係る経年分析!F$47,"▲","-")),2)</f>
        <v>73.849999999999994</v>
      </c>
      <c r="C20" s="179">
        <f>ROUND(VALUE(SUBSTITUTE(実質収支比率等に係る経年分析!G$47,"▲","-")),2)</f>
        <v>78.319999999999993</v>
      </c>
      <c r="D20" s="179">
        <f>ROUND(VALUE(SUBSTITUTE(実質収支比率等に係る経年分析!H$47,"▲","-")),2)</f>
        <v>79.16</v>
      </c>
      <c r="E20" s="179">
        <f>ROUND(VALUE(SUBSTITUTE(実質収支比率等に係る経年分析!I$47,"▲","-")),2)</f>
        <v>47.93</v>
      </c>
      <c r="F20" s="179">
        <f>ROUND(VALUE(SUBSTITUTE(実質収支比率等に係る経年分析!J$47,"▲","-")),2)</f>
        <v>27.58</v>
      </c>
    </row>
    <row r="21" spans="1:11" x14ac:dyDescent="0.15">
      <c r="A21" s="179" t="s">
        <v>56</v>
      </c>
      <c r="B21" s="179">
        <f>IF(ISNUMBER(VALUE(SUBSTITUTE(実質収支比率等に係る経年分析!F$49,"▲","-"))),ROUND(VALUE(SUBSTITUTE(実質収支比率等に係る経年分析!F$49,"▲","-")),2),NA())</f>
        <v>4.37</v>
      </c>
      <c r="C21" s="179">
        <f>IF(ISNUMBER(VALUE(SUBSTITUTE(実質収支比率等に係る経年分析!G$49,"▲","-"))),ROUND(VALUE(SUBSTITUTE(実質収支比率等に係る経年分析!G$49,"▲","-")),2),NA())</f>
        <v>8.07</v>
      </c>
      <c r="D21" s="179">
        <f>IF(ISNUMBER(VALUE(SUBSTITUTE(実質収支比率等に係る経年分析!H$49,"▲","-"))),ROUND(VALUE(SUBSTITUTE(実質収支比率等に係る経年分析!H$49,"▲","-")),2),NA())</f>
        <v>-7.4</v>
      </c>
      <c r="E21" s="179">
        <f>IF(ISNUMBER(VALUE(SUBSTITUTE(実質収支比率等に係る経年分析!I$49,"▲","-"))),ROUND(VALUE(SUBSTITUTE(実質収支比率等に係る経年分析!I$49,"▲","-")),2),NA())</f>
        <v>-52.19</v>
      </c>
      <c r="F21" s="179">
        <f>IF(ISNUMBER(VALUE(SUBSTITUTE(実質収支比率等に係る経年分析!J$49,"▲","-"))),ROUND(VALUE(SUBSTITUTE(実質収支比率等に係る経年分析!J$49,"▲","-")),2),NA())</f>
        <v>-5.85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簡易水道特別会計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0.56000000000000005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介護保険特別会計（介護サービス事業勘定）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国民健康保険特別会計（診療施設事業）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0.21</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x14ac:dyDescent="0.15">
      <c r="A35" s="180" t="str">
        <f>IF(連結実質赤字比率に係る赤字・黒字の構成分析!C$35="",NA(),連結実質赤字比率に係る赤字・黒字の構成分析!C$35)</f>
        <v>国民健康保険特別会計（国民健康保険事業）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3.72</v>
      </c>
      <c r="H36" s="180">
        <f>IF(ROUND(VALUE(SUBSTITUTE(連結実質赤字比率に係る赤字・黒字の構成分析!I$34,"▲", "-")), 2) &lt; 0, ABS(ROUND(VALUE(SUBSTITUTE(連結実質赤字比率に係る赤字・黒字の構成分析!I$34,"▲", "-")), 2)), NA())</f>
        <v>10.77</v>
      </c>
      <c r="I36" s="180" t="e">
        <f>IF(ROUND(VALUE(SUBSTITUTE(連結実質赤字比率に係る赤字・黒字の構成分析!I$34,"▲", "-")), 2) &gt;= 0, ABS(ROUND(VALUE(SUBSTITUTE(連結実質赤字比率に係る赤字・黒字の構成分析!I$34,"▲", "-")), 2)), NA())</f>
        <v>#N/A</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121</v>
      </c>
      <c r="E42" s="181"/>
      <c r="F42" s="181"/>
      <c r="G42" s="181">
        <f>'実質公債費比率（分子）の構造'!L$52</f>
        <v>121</v>
      </c>
      <c r="H42" s="181"/>
      <c r="I42" s="181"/>
      <c r="J42" s="181">
        <f>'実質公債費比率（分子）の構造'!M$52</f>
        <v>109</v>
      </c>
      <c r="K42" s="181"/>
      <c r="L42" s="181"/>
      <c r="M42" s="181">
        <f>'実質公債費比率（分子）の構造'!N$52</f>
        <v>95</v>
      </c>
      <c r="N42" s="181"/>
      <c r="O42" s="181"/>
      <c r="P42" s="181">
        <f>'実質公債費比率（分子）の構造'!O$52</f>
        <v>109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v>
      </c>
      <c r="C44" s="181"/>
      <c r="D44" s="181"/>
      <c r="E44" s="181">
        <f>'実質公債費比率（分子）の構造'!L$50</f>
        <v>2</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2</v>
      </c>
      <c r="C45" s="181"/>
      <c r="D45" s="181"/>
      <c r="E45" s="181">
        <f>'実質公債費比率（分子）の構造'!L$49</f>
        <v>2</v>
      </c>
      <c r="F45" s="181"/>
      <c r="G45" s="181"/>
      <c r="H45" s="181">
        <f>'実質公債費比率（分子）の構造'!M$49</f>
        <v>2</v>
      </c>
      <c r="I45" s="181"/>
      <c r="J45" s="181"/>
      <c r="K45" s="181">
        <f>'実質公債費比率（分子）の構造'!N$49</f>
        <v>1</v>
      </c>
      <c r="L45" s="181"/>
      <c r="M45" s="181"/>
      <c r="N45" s="181">
        <f>'実質公債費比率（分子）の構造'!O$49</f>
        <v>0</v>
      </c>
      <c r="O45" s="181"/>
      <c r="P45" s="181"/>
    </row>
    <row r="46" spans="1:16" x14ac:dyDescent="0.15">
      <c r="A46" s="181" t="s">
        <v>67</v>
      </c>
      <c r="B46" s="181">
        <f>'実質公債費比率（分子）の構造'!K$48</f>
        <v>64</v>
      </c>
      <c r="C46" s="181"/>
      <c r="D46" s="181"/>
      <c r="E46" s="181">
        <f>'実質公債費比率（分子）の構造'!L$48</f>
        <v>64</v>
      </c>
      <c r="F46" s="181"/>
      <c r="G46" s="181"/>
      <c r="H46" s="181">
        <f>'実質公債費比率（分子）の構造'!M$48</f>
        <v>68</v>
      </c>
      <c r="I46" s="181"/>
      <c r="J46" s="181"/>
      <c r="K46" s="181">
        <f>'実質公債費比率（分子）の構造'!N$48</f>
        <v>66</v>
      </c>
      <c r="L46" s="181"/>
      <c r="M46" s="181"/>
      <c r="N46" s="181">
        <f>'実質公債費比率（分子）の構造'!O$48</f>
        <v>64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117</v>
      </c>
      <c r="C49" s="181"/>
      <c r="D49" s="181"/>
      <c r="E49" s="181">
        <f>'実質公債費比率（分子）の構造'!L$45</f>
        <v>109</v>
      </c>
      <c r="F49" s="181"/>
      <c r="G49" s="181"/>
      <c r="H49" s="181">
        <f>'実質公債費比率（分子）の構造'!M$45</f>
        <v>95</v>
      </c>
      <c r="I49" s="181"/>
      <c r="J49" s="181"/>
      <c r="K49" s="181">
        <f>'実質公債費比率（分子）の構造'!N$45</f>
        <v>92</v>
      </c>
      <c r="L49" s="181"/>
      <c r="M49" s="181"/>
      <c r="N49" s="181">
        <f>'実質公債費比率（分子）の構造'!O$45</f>
        <v>96</v>
      </c>
      <c r="O49" s="181"/>
      <c r="P49" s="181"/>
    </row>
    <row r="50" spans="1:16" x14ac:dyDescent="0.15">
      <c r="A50" s="181" t="s">
        <v>71</v>
      </c>
      <c r="B50" s="181" t="e">
        <f>NA()</f>
        <v>#N/A</v>
      </c>
      <c r="C50" s="181">
        <f>IF(ISNUMBER('実質公債費比率（分子）の構造'!K$53),'実質公債費比率（分子）の構造'!K$53,NA())</f>
        <v>65</v>
      </c>
      <c r="D50" s="181" t="e">
        <f>NA()</f>
        <v>#N/A</v>
      </c>
      <c r="E50" s="181" t="e">
        <f>NA()</f>
        <v>#N/A</v>
      </c>
      <c r="F50" s="181">
        <f>IF(ISNUMBER('実質公債費比率（分子）の構造'!L$53),'実質公債費比率（分子）の構造'!L$53,NA())</f>
        <v>56</v>
      </c>
      <c r="G50" s="181" t="e">
        <f>NA()</f>
        <v>#N/A</v>
      </c>
      <c r="H50" s="181" t="e">
        <f>NA()</f>
        <v>#N/A</v>
      </c>
      <c r="I50" s="181">
        <f>IF(ISNUMBER('実質公債費比率（分子）の構造'!M$53),'実質公債費比率（分子）の構造'!M$53,NA())</f>
        <v>58</v>
      </c>
      <c r="J50" s="181" t="e">
        <f>NA()</f>
        <v>#N/A</v>
      </c>
      <c r="K50" s="181" t="e">
        <f>NA()</f>
        <v>#N/A</v>
      </c>
      <c r="L50" s="181">
        <f>IF(ISNUMBER('実質公債費比率（分子）の構造'!N$53),'実質公債費比率（分子）の構造'!N$53,NA())</f>
        <v>65</v>
      </c>
      <c r="M50" s="181" t="e">
        <f>NA()</f>
        <v>#N/A</v>
      </c>
      <c r="N50" s="181" t="e">
        <f>NA()</f>
        <v>#N/A</v>
      </c>
      <c r="O50" s="181">
        <f>IF(ISNUMBER('実質公債費比率（分子）の構造'!O$53),'実質公債費比率（分子）の構造'!O$53,NA())</f>
        <v>52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1037</v>
      </c>
      <c r="E56" s="180"/>
      <c r="F56" s="180"/>
      <c r="G56" s="180">
        <f>'将来負担比率（分子）の構造'!J$52</f>
        <v>994</v>
      </c>
      <c r="H56" s="180"/>
      <c r="I56" s="180"/>
      <c r="J56" s="180">
        <f>'将来負担比率（分子）の構造'!K$52</f>
        <v>981</v>
      </c>
      <c r="K56" s="180"/>
      <c r="L56" s="180"/>
      <c r="M56" s="180">
        <f>'将来負担比率（分子）の構造'!L$52</f>
        <v>1037</v>
      </c>
      <c r="N56" s="180"/>
      <c r="O56" s="180"/>
      <c r="P56" s="180">
        <f>'将来負担比率（分子）の構造'!M$52</f>
        <v>979</v>
      </c>
    </row>
    <row r="57" spans="1:16" x14ac:dyDescent="0.15">
      <c r="A57" s="180" t="s">
        <v>42</v>
      </c>
      <c r="B57" s="180"/>
      <c r="C57" s="180"/>
      <c r="D57" s="180">
        <f>'将来負担比率（分子）の構造'!I$51</f>
        <v>26</v>
      </c>
      <c r="E57" s="180"/>
      <c r="F57" s="180"/>
      <c r="G57" s="180">
        <f>'将来負担比率（分子）の構造'!J$51</f>
        <v>20</v>
      </c>
      <c r="H57" s="180"/>
      <c r="I57" s="180"/>
      <c r="J57" s="180">
        <f>'将来負担比率（分子）の構造'!K$51</f>
        <v>14</v>
      </c>
      <c r="K57" s="180"/>
      <c r="L57" s="180"/>
      <c r="M57" s="180">
        <f>'将来負担比率（分子）の構造'!L$51</f>
        <v>7</v>
      </c>
      <c r="N57" s="180"/>
      <c r="O57" s="180"/>
      <c r="P57" s="180">
        <f>'将来負担比率（分子）の構造'!M$51</f>
        <v>6</v>
      </c>
    </row>
    <row r="58" spans="1:16" x14ac:dyDescent="0.15">
      <c r="A58" s="180" t="s">
        <v>41</v>
      </c>
      <c r="B58" s="180"/>
      <c r="C58" s="180"/>
      <c r="D58" s="180">
        <f>'将来負担比率（分子）の構造'!I$50</f>
        <v>1087</v>
      </c>
      <c r="E58" s="180"/>
      <c r="F58" s="180"/>
      <c r="G58" s="180">
        <f>'将来負担比率（分子）の構造'!J$50</f>
        <v>1173</v>
      </c>
      <c r="H58" s="180"/>
      <c r="I58" s="180"/>
      <c r="J58" s="180">
        <f>'将来負担比率（分子）の構造'!K$50</f>
        <v>1163</v>
      </c>
      <c r="K58" s="180"/>
      <c r="L58" s="180"/>
      <c r="M58" s="180">
        <f>'将来負担比率（分子）の構造'!L$50</f>
        <v>964</v>
      </c>
      <c r="N58" s="180"/>
      <c r="O58" s="180"/>
      <c r="P58" s="180">
        <f>'将来負担比率（分子）の構造'!M$50</f>
        <v>789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f>'将来負担比率（分子）の構造'!L$48</f>
        <v>44</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200</v>
      </c>
      <c r="C62" s="180"/>
      <c r="D62" s="180"/>
      <c r="E62" s="180">
        <f>'将来負担比率（分子）の構造'!J$45</f>
        <v>194</v>
      </c>
      <c r="F62" s="180"/>
      <c r="G62" s="180"/>
      <c r="H62" s="180">
        <f>'将来負担比率（分子）の構造'!K$45</f>
        <v>189</v>
      </c>
      <c r="I62" s="180"/>
      <c r="J62" s="180"/>
      <c r="K62" s="180">
        <f>'将来負担比率（分子）の構造'!L$45</f>
        <v>175</v>
      </c>
      <c r="L62" s="180"/>
      <c r="M62" s="180"/>
      <c r="N62" s="180">
        <f>'将来負担比率（分子）の構造'!M$45</f>
        <v>244</v>
      </c>
      <c r="O62" s="180"/>
      <c r="P62" s="180"/>
    </row>
    <row r="63" spans="1:16" x14ac:dyDescent="0.15">
      <c r="A63" s="180" t="s">
        <v>34</v>
      </c>
      <c r="B63" s="180">
        <f>'将来負担比率（分子）の構造'!I$44</f>
        <v>6</v>
      </c>
      <c r="C63" s="180"/>
      <c r="D63" s="180"/>
      <c r="E63" s="180">
        <f>'将来負担比率（分子）の構造'!J$44</f>
        <v>8</v>
      </c>
      <c r="F63" s="180"/>
      <c r="G63" s="180"/>
      <c r="H63" s="180">
        <f>'将来負担比率（分子）の構造'!K$44</f>
        <v>19</v>
      </c>
      <c r="I63" s="180"/>
      <c r="J63" s="180"/>
      <c r="K63" s="180">
        <f>'将来負担比率（分子）の構造'!L$44</f>
        <v>43</v>
      </c>
      <c r="L63" s="180"/>
      <c r="M63" s="180"/>
      <c r="N63" s="180">
        <f>'将来負担比率（分子）の構造'!M$44</f>
        <v>55</v>
      </c>
      <c r="O63" s="180"/>
      <c r="P63" s="180"/>
    </row>
    <row r="64" spans="1:16" x14ac:dyDescent="0.15">
      <c r="A64" s="180" t="s">
        <v>33</v>
      </c>
      <c r="B64" s="180">
        <f>'将来負担比率（分子）の構造'!I$43</f>
        <v>603</v>
      </c>
      <c r="C64" s="180"/>
      <c r="D64" s="180"/>
      <c r="E64" s="180">
        <f>'将来負担比率（分子）の構造'!J$43</f>
        <v>558</v>
      </c>
      <c r="F64" s="180"/>
      <c r="G64" s="180"/>
      <c r="H64" s="180">
        <f>'将来負担比率（分子）の構造'!K$43</f>
        <v>541</v>
      </c>
      <c r="I64" s="180"/>
      <c r="J64" s="180"/>
      <c r="K64" s="180">
        <f>'将来負担比率（分子）の構造'!L$43</f>
        <v>516</v>
      </c>
      <c r="L64" s="180"/>
      <c r="M64" s="180"/>
      <c r="N64" s="180">
        <f>'将来負担比率（分子）の構造'!M$43</f>
        <v>459</v>
      </c>
      <c r="O64" s="180"/>
      <c r="P64" s="180"/>
    </row>
    <row r="65" spans="1:16" x14ac:dyDescent="0.15">
      <c r="A65" s="180" t="s">
        <v>32</v>
      </c>
      <c r="B65" s="180">
        <f>'将来負担比率（分子）の構造'!I$42</f>
        <v>5</v>
      </c>
      <c r="C65" s="180"/>
      <c r="D65" s="180"/>
      <c r="E65" s="180">
        <f>'将来負担比率（分子）の構造'!J$42</f>
        <v>3</v>
      </c>
      <c r="F65" s="180"/>
      <c r="G65" s="180"/>
      <c r="H65" s="180">
        <f>'将来負担比率（分子）の構造'!K$42</f>
        <v>2</v>
      </c>
      <c r="I65" s="180"/>
      <c r="J65" s="180"/>
      <c r="K65" s="180">
        <f>'将来負担比率（分子）の構造'!L$42</f>
        <v>3</v>
      </c>
      <c r="L65" s="180"/>
      <c r="M65" s="180"/>
      <c r="N65" s="180">
        <f>'将来負担比率（分子）の構造'!M$42</f>
        <v>0</v>
      </c>
      <c r="O65" s="180"/>
      <c r="P65" s="180"/>
    </row>
    <row r="66" spans="1:16" x14ac:dyDescent="0.15">
      <c r="A66" s="180" t="s">
        <v>31</v>
      </c>
      <c r="B66" s="180">
        <f>'将来負担比率（分子）の構造'!I$41</f>
        <v>744</v>
      </c>
      <c r="C66" s="180"/>
      <c r="D66" s="180"/>
      <c r="E66" s="180">
        <f>'将来負担比率（分子）の構造'!J$41</f>
        <v>722</v>
      </c>
      <c r="F66" s="180"/>
      <c r="G66" s="180"/>
      <c r="H66" s="180">
        <f>'将来負担比率（分子）の構造'!K$41</f>
        <v>731</v>
      </c>
      <c r="I66" s="180"/>
      <c r="J66" s="180"/>
      <c r="K66" s="180">
        <f>'将来負担比率（分子）の構造'!L$41</f>
        <v>774</v>
      </c>
      <c r="L66" s="180"/>
      <c r="M66" s="180"/>
      <c r="N66" s="180">
        <f>'将来負担比率（分子）の構造'!M$41</f>
        <v>873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535</v>
      </c>
      <c r="C72" s="184">
        <f>基金残高に係る経年分析!G55</f>
        <v>300</v>
      </c>
      <c r="D72" s="184">
        <f>基金残高に係る経年分析!H55</f>
        <v>165</v>
      </c>
    </row>
    <row r="73" spans="1:16" x14ac:dyDescent="0.15">
      <c r="A73" s="183" t="s">
        <v>78</v>
      </c>
      <c r="B73" s="184">
        <f>基金残高に係る経年分析!F56</f>
        <v>241</v>
      </c>
      <c r="C73" s="184">
        <f>基金残高に係る経年分析!G56</f>
        <v>254</v>
      </c>
      <c r="D73" s="184">
        <f>基金残高に係る経年分析!H56</f>
        <v>234</v>
      </c>
    </row>
    <row r="74" spans="1:16" x14ac:dyDescent="0.15">
      <c r="A74" s="183" t="s">
        <v>79</v>
      </c>
      <c r="B74" s="184">
        <f>基金残高に係る経年分析!F57</f>
        <v>282</v>
      </c>
      <c r="C74" s="184">
        <f>基金残高に係る経年分析!G57</f>
        <v>309</v>
      </c>
      <c r="D74" s="184">
        <f>基金残高に係る経年分析!H57</f>
        <v>288</v>
      </c>
    </row>
  </sheetData>
  <sheetProtection algorithmName="SHA-512" hashValue="JZwr/4qkjNuKj3xYuju8JqZoUV/0LMqFb+pZC5N5o0dj5sMDRt+39Nyd601E2q4WWeIy0O598m8o4bOEGfvh7Q==" saltValue="JiD5ox16cDJXTPztpqup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207</v>
      </c>
      <c r="DI1" s="656"/>
      <c r="DJ1" s="656"/>
      <c r="DK1" s="656"/>
      <c r="DL1" s="656"/>
      <c r="DM1" s="656"/>
      <c r="DN1" s="657"/>
      <c r="DO1" s="225"/>
      <c r="DP1" s="655" t="s">
        <v>208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209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213</v>
      </c>
      <c r="S4" s="659"/>
      <c r="T4" s="659"/>
      <c r="U4" s="659"/>
      <c r="V4" s="659"/>
      <c r="W4" s="659"/>
      <c r="X4" s="659"/>
      <c r="Y4" s="660"/>
      <c r="Z4" s="658" t="s">
        <v>214</v>
      </c>
      <c r="AA4" s="659"/>
      <c r="AB4" s="659"/>
      <c r="AC4" s="660"/>
      <c r="AD4" s="658" t="s">
        <v>215</v>
      </c>
      <c r="AE4" s="659"/>
      <c r="AF4" s="659"/>
      <c r="AG4" s="659"/>
      <c r="AH4" s="659"/>
      <c r="AI4" s="659"/>
      <c r="AJ4" s="659"/>
      <c r="AK4" s="660"/>
      <c r="AL4" s="658" t="s">
        <v>214</v>
      </c>
      <c r="AM4" s="659"/>
      <c r="AN4" s="659"/>
      <c r="AO4" s="660"/>
      <c r="AP4" s="664" t="s">
        <v>216</v>
      </c>
      <c r="AQ4" s="664"/>
      <c r="AR4" s="664"/>
      <c r="AS4" s="664"/>
      <c r="AT4" s="664"/>
      <c r="AU4" s="664"/>
      <c r="AV4" s="664"/>
      <c r="AW4" s="664"/>
      <c r="AX4" s="664"/>
      <c r="AY4" s="664"/>
      <c r="AZ4" s="664"/>
      <c r="BA4" s="664"/>
      <c r="BB4" s="664"/>
      <c r="BC4" s="664"/>
      <c r="BD4" s="664"/>
      <c r="BE4" s="664"/>
      <c r="BF4" s="664"/>
      <c r="BG4" s="664" t="s">
        <v>217</v>
      </c>
      <c r="BH4" s="664"/>
      <c r="BI4" s="664"/>
      <c r="BJ4" s="664"/>
      <c r="BK4" s="664"/>
      <c r="BL4" s="664"/>
      <c r="BM4" s="664"/>
      <c r="BN4" s="664"/>
      <c r="BO4" s="664" t="s">
        <v>214</v>
      </c>
      <c r="BP4" s="664"/>
      <c r="BQ4" s="664"/>
      <c r="BR4" s="664"/>
      <c r="BS4" s="664" t="s">
        <v>218</v>
      </c>
      <c r="BT4" s="664"/>
      <c r="BU4" s="664"/>
      <c r="BV4" s="664"/>
      <c r="BW4" s="664"/>
      <c r="BX4" s="664"/>
      <c r="BY4" s="664"/>
      <c r="BZ4" s="664"/>
      <c r="CA4" s="664"/>
      <c r="CB4" s="664"/>
      <c r="CD4" s="661" t="s">
        <v>219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220</v>
      </c>
      <c r="C5" s="666"/>
      <c r="D5" s="666"/>
      <c r="E5" s="666"/>
      <c r="F5" s="666"/>
      <c r="G5" s="666"/>
      <c r="H5" s="666"/>
      <c r="I5" s="666"/>
      <c r="J5" s="666"/>
      <c r="K5" s="666"/>
      <c r="L5" s="666"/>
      <c r="M5" s="666"/>
      <c r="N5" s="666"/>
      <c r="O5" s="666"/>
      <c r="P5" s="666"/>
      <c r="Q5" s="667"/>
      <c r="R5" s="668">
        <v>68259</v>
      </c>
      <c r="S5" s="669"/>
      <c r="T5" s="669"/>
      <c r="U5" s="669"/>
      <c r="V5" s="669"/>
      <c r="W5" s="669"/>
      <c r="X5" s="669"/>
      <c r="Y5" s="670"/>
      <c r="Z5" s="671">
        <v>4.8</v>
      </c>
      <c r="AA5" s="671"/>
      <c r="AB5" s="671"/>
      <c r="AC5" s="671"/>
      <c r="AD5" s="672">
        <v>68259</v>
      </c>
      <c r="AE5" s="672"/>
      <c r="AF5" s="672"/>
      <c r="AG5" s="672"/>
      <c r="AH5" s="672"/>
      <c r="AI5" s="672"/>
      <c r="AJ5" s="672"/>
      <c r="AK5" s="672"/>
      <c r="AL5" s="673">
        <v>11.4</v>
      </c>
      <c r="AM5" s="674"/>
      <c r="AN5" s="674"/>
      <c r="AO5" s="675"/>
      <c r="AP5" s="665" t="s">
        <v>221</v>
      </c>
      <c r="AQ5" s="666"/>
      <c r="AR5" s="666"/>
      <c r="AS5" s="666"/>
      <c r="AT5" s="666"/>
      <c r="AU5" s="666"/>
      <c r="AV5" s="666"/>
      <c r="AW5" s="666"/>
      <c r="AX5" s="666"/>
      <c r="AY5" s="666"/>
      <c r="AZ5" s="666"/>
      <c r="BA5" s="666"/>
      <c r="BB5" s="666"/>
      <c r="BC5" s="666"/>
      <c r="BD5" s="666"/>
      <c r="BE5" s="666"/>
      <c r="BF5" s="667"/>
      <c r="BG5" s="679">
        <v>58243</v>
      </c>
      <c r="BH5" s="680"/>
      <c r="BI5" s="680"/>
      <c r="BJ5" s="680"/>
      <c r="BK5" s="680"/>
      <c r="BL5" s="680"/>
      <c r="BM5" s="680"/>
      <c r="BN5" s="681"/>
      <c r="BO5" s="682">
        <v>85.3</v>
      </c>
      <c r="BP5" s="682"/>
      <c r="BQ5" s="682"/>
      <c r="BR5" s="682"/>
      <c r="BS5" s="683">
        <v>4639</v>
      </c>
      <c r="BT5" s="683"/>
      <c r="BU5" s="683"/>
      <c r="BV5" s="683"/>
      <c r="BW5" s="683"/>
      <c r="BX5" s="683"/>
      <c r="BY5" s="683"/>
      <c r="BZ5" s="683"/>
      <c r="CA5" s="683"/>
      <c r="CB5" s="687"/>
      <c r="CD5" s="661" t="s">
        <v>216</v>
      </c>
      <c r="CE5" s="662"/>
      <c r="CF5" s="662"/>
      <c r="CG5" s="662"/>
      <c r="CH5" s="662"/>
      <c r="CI5" s="662"/>
      <c r="CJ5" s="662"/>
      <c r="CK5" s="662"/>
      <c r="CL5" s="662"/>
      <c r="CM5" s="662"/>
      <c r="CN5" s="662"/>
      <c r="CO5" s="662"/>
      <c r="CP5" s="662"/>
      <c r="CQ5" s="663"/>
      <c r="CR5" s="661" t="s">
        <v>222</v>
      </c>
      <c r="CS5" s="662"/>
      <c r="CT5" s="662"/>
      <c r="CU5" s="662"/>
      <c r="CV5" s="662"/>
      <c r="CW5" s="662"/>
      <c r="CX5" s="662"/>
      <c r="CY5" s="663"/>
      <c r="CZ5" s="661" t="s">
        <v>214</v>
      </c>
      <c r="DA5" s="662"/>
      <c r="DB5" s="662"/>
      <c r="DC5" s="663"/>
      <c r="DD5" s="661" t="s">
        <v>223</v>
      </c>
      <c r="DE5" s="662"/>
      <c r="DF5" s="662"/>
      <c r="DG5" s="662"/>
      <c r="DH5" s="662"/>
      <c r="DI5" s="662"/>
      <c r="DJ5" s="662"/>
      <c r="DK5" s="662"/>
      <c r="DL5" s="662"/>
      <c r="DM5" s="662"/>
      <c r="DN5" s="662"/>
      <c r="DO5" s="662"/>
      <c r="DP5" s="663"/>
      <c r="DQ5" s="661" t="s">
        <v>224</v>
      </c>
      <c r="DR5" s="662"/>
      <c r="DS5" s="662"/>
      <c r="DT5" s="662"/>
      <c r="DU5" s="662"/>
      <c r="DV5" s="662"/>
      <c r="DW5" s="662"/>
      <c r="DX5" s="662"/>
      <c r="DY5" s="662"/>
      <c r="DZ5" s="662"/>
      <c r="EA5" s="662"/>
      <c r="EB5" s="662"/>
      <c r="EC5" s="663"/>
    </row>
    <row r="6" spans="2:143" ht="11.25" customHeight="1" x14ac:dyDescent="0.15">
      <c r="B6" s="676" t="s">
        <v>225</v>
      </c>
      <c r="C6" s="677"/>
      <c r="D6" s="677"/>
      <c r="E6" s="677"/>
      <c r="F6" s="677"/>
      <c r="G6" s="677"/>
      <c r="H6" s="677"/>
      <c r="I6" s="677"/>
      <c r="J6" s="677"/>
      <c r="K6" s="677"/>
      <c r="L6" s="677"/>
      <c r="M6" s="677"/>
      <c r="N6" s="677"/>
      <c r="O6" s="677"/>
      <c r="P6" s="677"/>
      <c r="Q6" s="678"/>
      <c r="R6" s="679">
        <v>11911</v>
      </c>
      <c r="S6" s="680"/>
      <c r="T6" s="680"/>
      <c r="U6" s="680"/>
      <c r="V6" s="680"/>
      <c r="W6" s="680"/>
      <c r="X6" s="680"/>
      <c r="Y6" s="681"/>
      <c r="Z6" s="682">
        <v>0.8</v>
      </c>
      <c r="AA6" s="682"/>
      <c r="AB6" s="682"/>
      <c r="AC6" s="682"/>
      <c r="AD6" s="683">
        <v>11911</v>
      </c>
      <c r="AE6" s="683"/>
      <c r="AF6" s="683"/>
      <c r="AG6" s="683"/>
      <c r="AH6" s="683"/>
      <c r="AI6" s="683"/>
      <c r="AJ6" s="683"/>
      <c r="AK6" s="683"/>
      <c r="AL6" s="684">
        <v>2</v>
      </c>
      <c r="AM6" s="685"/>
      <c r="AN6" s="685"/>
      <c r="AO6" s="686"/>
      <c r="AP6" s="676" t="s">
        <v>226</v>
      </c>
      <c r="AQ6" s="677"/>
      <c r="AR6" s="677"/>
      <c r="AS6" s="677"/>
      <c r="AT6" s="677"/>
      <c r="AU6" s="677"/>
      <c r="AV6" s="677"/>
      <c r="AW6" s="677"/>
      <c r="AX6" s="677"/>
      <c r="AY6" s="677"/>
      <c r="AZ6" s="677"/>
      <c r="BA6" s="677"/>
      <c r="BB6" s="677"/>
      <c r="BC6" s="677"/>
      <c r="BD6" s="677"/>
      <c r="BE6" s="677"/>
      <c r="BF6" s="678"/>
      <c r="BG6" s="679">
        <v>58243</v>
      </c>
      <c r="BH6" s="680"/>
      <c r="BI6" s="680"/>
      <c r="BJ6" s="680"/>
      <c r="BK6" s="680"/>
      <c r="BL6" s="680"/>
      <c r="BM6" s="680"/>
      <c r="BN6" s="681"/>
      <c r="BO6" s="682">
        <v>85.3</v>
      </c>
      <c r="BP6" s="682"/>
      <c r="BQ6" s="682"/>
      <c r="BR6" s="682"/>
      <c r="BS6" s="683">
        <v>4639</v>
      </c>
      <c r="BT6" s="683"/>
      <c r="BU6" s="683"/>
      <c r="BV6" s="683"/>
      <c r="BW6" s="683"/>
      <c r="BX6" s="683"/>
      <c r="BY6" s="683"/>
      <c r="BZ6" s="683"/>
      <c r="CA6" s="683"/>
      <c r="CB6" s="687"/>
      <c r="CD6" s="690" t="s">
        <v>227</v>
      </c>
      <c r="CE6" s="691"/>
      <c r="CF6" s="691"/>
      <c r="CG6" s="691"/>
      <c r="CH6" s="691"/>
      <c r="CI6" s="691"/>
      <c r="CJ6" s="691"/>
      <c r="CK6" s="691"/>
      <c r="CL6" s="691"/>
      <c r="CM6" s="691"/>
      <c r="CN6" s="691"/>
      <c r="CO6" s="691"/>
      <c r="CP6" s="691"/>
      <c r="CQ6" s="692"/>
      <c r="CR6" s="679">
        <v>16938</v>
      </c>
      <c r="CS6" s="680"/>
      <c r="CT6" s="680"/>
      <c r="CU6" s="680"/>
      <c r="CV6" s="680"/>
      <c r="CW6" s="680"/>
      <c r="CX6" s="680"/>
      <c r="CY6" s="681"/>
      <c r="CZ6" s="673">
        <v>1.2</v>
      </c>
      <c r="DA6" s="674"/>
      <c r="DB6" s="674"/>
      <c r="DC6" s="693"/>
      <c r="DD6" s="688" t="s">
        <v>228</v>
      </c>
      <c r="DE6" s="680"/>
      <c r="DF6" s="680"/>
      <c r="DG6" s="680"/>
      <c r="DH6" s="680"/>
      <c r="DI6" s="680"/>
      <c r="DJ6" s="680"/>
      <c r="DK6" s="680"/>
      <c r="DL6" s="680"/>
      <c r="DM6" s="680"/>
      <c r="DN6" s="680"/>
      <c r="DO6" s="680"/>
      <c r="DP6" s="681"/>
      <c r="DQ6" s="688">
        <v>16938</v>
      </c>
      <c r="DR6" s="680"/>
      <c r="DS6" s="680"/>
      <c r="DT6" s="680"/>
      <c r="DU6" s="680"/>
      <c r="DV6" s="680"/>
      <c r="DW6" s="680"/>
      <c r="DX6" s="680"/>
      <c r="DY6" s="680"/>
      <c r="DZ6" s="680"/>
      <c r="EA6" s="680"/>
      <c r="EB6" s="680"/>
      <c r="EC6" s="689"/>
    </row>
    <row r="7" spans="2:143" ht="11.25" customHeight="1" x14ac:dyDescent="0.15">
      <c r="B7" s="676" t="s">
        <v>229</v>
      </c>
      <c r="C7" s="677"/>
      <c r="D7" s="677"/>
      <c r="E7" s="677"/>
      <c r="F7" s="677"/>
      <c r="G7" s="677"/>
      <c r="H7" s="677"/>
      <c r="I7" s="677"/>
      <c r="J7" s="677"/>
      <c r="K7" s="677"/>
      <c r="L7" s="677"/>
      <c r="M7" s="677"/>
      <c r="N7" s="677"/>
      <c r="O7" s="677"/>
      <c r="P7" s="677"/>
      <c r="Q7" s="678"/>
      <c r="R7" s="679">
        <v>76</v>
      </c>
      <c r="S7" s="680"/>
      <c r="T7" s="680"/>
      <c r="U7" s="680"/>
      <c r="V7" s="680"/>
      <c r="W7" s="680"/>
      <c r="X7" s="680"/>
      <c r="Y7" s="681"/>
      <c r="Z7" s="682">
        <v>0</v>
      </c>
      <c r="AA7" s="682"/>
      <c r="AB7" s="682"/>
      <c r="AC7" s="682"/>
      <c r="AD7" s="683">
        <v>76</v>
      </c>
      <c r="AE7" s="683"/>
      <c r="AF7" s="683"/>
      <c r="AG7" s="683"/>
      <c r="AH7" s="683"/>
      <c r="AI7" s="683"/>
      <c r="AJ7" s="683"/>
      <c r="AK7" s="683"/>
      <c r="AL7" s="684">
        <v>0</v>
      </c>
      <c r="AM7" s="685"/>
      <c r="AN7" s="685"/>
      <c r="AO7" s="686"/>
      <c r="AP7" s="676" t="s">
        <v>230</v>
      </c>
      <c r="AQ7" s="677"/>
      <c r="AR7" s="677"/>
      <c r="AS7" s="677"/>
      <c r="AT7" s="677"/>
      <c r="AU7" s="677"/>
      <c r="AV7" s="677"/>
      <c r="AW7" s="677"/>
      <c r="AX7" s="677"/>
      <c r="AY7" s="677"/>
      <c r="AZ7" s="677"/>
      <c r="BA7" s="677"/>
      <c r="BB7" s="677"/>
      <c r="BC7" s="677"/>
      <c r="BD7" s="677"/>
      <c r="BE7" s="677"/>
      <c r="BF7" s="678"/>
      <c r="BG7" s="679">
        <v>17688</v>
      </c>
      <c r="BH7" s="680"/>
      <c r="BI7" s="680"/>
      <c r="BJ7" s="680"/>
      <c r="BK7" s="680"/>
      <c r="BL7" s="680"/>
      <c r="BM7" s="680"/>
      <c r="BN7" s="681"/>
      <c r="BO7" s="682">
        <v>25.9</v>
      </c>
      <c r="BP7" s="682"/>
      <c r="BQ7" s="682"/>
      <c r="BR7" s="682"/>
      <c r="BS7" s="683" t="s">
        <v>127</v>
      </c>
      <c r="BT7" s="683"/>
      <c r="BU7" s="683"/>
      <c r="BV7" s="683"/>
      <c r="BW7" s="683"/>
      <c r="BX7" s="683"/>
      <c r="BY7" s="683"/>
      <c r="BZ7" s="683"/>
      <c r="CA7" s="683"/>
      <c r="CB7" s="687"/>
      <c r="CD7" s="694" t="s">
        <v>231</v>
      </c>
      <c r="CE7" s="695"/>
      <c r="CF7" s="695"/>
      <c r="CG7" s="695"/>
      <c r="CH7" s="695"/>
      <c r="CI7" s="695"/>
      <c r="CJ7" s="695"/>
      <c r="CK7" s="695"/>
      <c r="CL7" s="695"/>
      <c r="CM7" s="695"/>
      <c r="CN7" s="695"/>
      <c r="CO7" s="695"/>
      <c r="CP7" s="695"/>
      <c r="CQ7" s="696"/>
      <c r="CR7" s="679">
        <v>207305</v>
      </c>
      <c r="CS7" s="680"/>
      <c r="CT7" s="680"/>
      <c r="CU7" s="680"/>
      <c r="CV7" s="680"/>
      <c r="CW7" s="680"/>
      <c r="CX7" s="680"/>
      <c r="CY7" s="681"/>
      <c r="CZ7" s="682">
        <v>15.2</v>
      </c>
      <c r="DA7" s="682"/>
      <c r="DB7" s="682"/>
      <c r="DC7" s="682"/>
      <c r="DD7" s="688">
        <v>13566</v>
      </c>
      <c r="DE7" s="680"/>
      <c r="DF7" s="680"/>
      <c r="DG7" s="680"/>
      <c r="DH7" s="680"/>
      <c r="DI7" s="680"/>
      <c r="DJ7" s="680"/>
      <c r="DK7" s="680"/>
      <c r="DL7" s="680"/>
      <c r="DM7" s="680"/>
      <c r="DN7" s="680"/>
      <c r="DO7" s="680"/>
      <c r="DP7" s="681"/>
      <c r="DQ7" s="688">
        <v>182746</v>
      </c>
      <c r="DR7" s="680"/>
      <c r="DS7" s="680"/>
      <c r="DT7" s="680"/>
      <c r="DU7" s="680"/>
      <c r="DV7" s="680"/>
      <c r="DW7" s="680"/>
      <c r="DX7" s="680"/>
      <c r="DY7" s="680"/>
      <c r="DZ7" s="680"/>
      <c r="EA7" s="680"/>
      <c r="EB7" s="680"/>
      <c r="EC7" s="689"/>
    </row>
    <row r="8" spans="2:143" ht="11.25" customHeight="1" x14ac:dyDescent="0.15">
      <c r="B8" s="676" t="s">
        <v>232</v>
      </c>
      <c r="C8" s="677"/>
      <c r="D8" s="677"/>
      <c r="E8" s="677"/>
      <c r="F8" s="677"/>
      <c r="G8" s="677"/>
      <c r="H8" s="677"/>
      <c r="I8" s="677"/>
      <c r="J8" s="677"/>
      <c r="K8" s="677"/>
      <c r="L8" s="677"/>
      <c r="M8" s="677"/>
      <c r="N8" s="677"/>
      <c r="O8" s="677"/>
      <c r="P8" s="677"/>
      <c r="Q8" s="678"/>
      <c r="R8" s="679">
        <v>129</v>
      </c>
      <c r="S8" s="680"/>
      <c r="T8" s="680"/>
      <c r="U8" s="680"/>
      <c r="V8" s="680"/>
      <c r="W8" s="680"/>
      <c r="X8" s="680"/>
      <c r="Y8" s="681"/>
      <c r="Z8" s="682">
        <v>0</v>
      </c>
      <c r="AA8" s="682"/>
      <c r="AB8" s="682"/>
      <c r="AC8" s="682"/>
      <c r="AD8" s="683">
        <v>129</v>
      </c>
      <c r="AE8" s="683"/>
      <c r="AF8" s="683"/>
      <c r="AG8" s="683"/>
      <c r="AH8" s="683"/>
      <c r="AI8" s="683"/>
      <c r="AJ8" s="683"/>
      <c r="AK8" s="683"/>
      <c r="AL8" s="684">
        <v>0</v>
      </c>
      <c r="AM8" s="685"/>
      <c r="AN8" s="685"/>
      <c r="AO8" s="686"/>
      <c r="AP8" s="676" t="s">
        <v>233</v>
      </c>
      <c r="AQ8" s="677"/>
      <c r="AR8" s="677"/>
      <c r="AS8" s="677"/>
      <c r="AT8" s="677"/>
      <c r="AU8" s="677"/>
      <c r="AV8" s="677"/>
      <c r="AW8" s="677"/>
      <c r="AX8" s="677"/>
      <c r="AY8" s="677"/>
      <c r="AZ8" s="677"/>
      <c r="BA8" s="677"/>
      <c r="BB8" s="677"/>
      <c r="BC8" s="677"/>
      <c r="BD8" s="677"/>
      <c r="BE8" s="677"/>
      <c r="BF8" s="678"/>
      <c r="BG8" s="679">
        <v>1313</v>
      </c>
      <c r="BH8" s="680"/>
      <c r="BI8" s="680"/>
      <c r="BJ8" s="680"/>
      <c r="BK8" s="680"/>
      <c r="BL8" s="680"/>
      <c r="BM8" s="680"/>
      <c r="BN8" s="681"/>
      <c r="BO8" s="682">
        <v>1.9</v>
      </c>
      <c r="BP8" s="682"/>
      <c r="BQ8" s="682"/>
      <c r="BR8" s="682"/>
      <c r="BS8" s="688" t="s">
        <v>228</v>
      </c>
      <c r="BT8" s="680"/>
      <c r="BU8" s="680"/>
      <c r="BV8" s="680"/>
      <c r="BW8" s="680"/>
      <c r="BX8" s="680"/>
      <c r="BY8" s="680"/>
      <c r="BZ8" s="680"/>
      <c r="CA8" s="680"/>
      <c r="CB8" s="689"/>
      <c r="CD8" s="694" t="s">
        <v>234</v>
      </c>
      <c r="CE8" s="695"/>
      <c r="CF8" s="695"/>
      <c r="CG8" s="695"/>
      <c r="CH8" s="695"/>
      <c r="CI8" s="695"/>
      <c r="CJ8" s="695"/>
      <c r="CK8" s="695"/>
      <c r="CL8" s="695"/>
      <c r="CM8" s="695"/>
      <c r="CN8" s="695"/>
      <c r="CO8" s="695"/>
      <c r="CP8" s="695"/>
      <c r="CQ8" s="696"/>
      <c r="CR8" s="679">
        <v>129021</v>
      </c>
      <c r="CS8" s="680"/>
      <c r="CT8" s="680"/>
      <c r="CU8" s="680"/>
      <c r="CV8" s="680"/>
      <c r="CW8" s="680"/>
      <c r="CX8" s="680"/>
      <c r="CY8" s="681"/>
      <c r="CZ8" s="682">
        <v>9.5</v>
      </c>
      <c r="DA8" s="682"/>
      <c r="DB8" s="682"/>
      <c r="DC8" s="682"/>
      <c r="DD8" s="688">
        <v>1606</v>
      </c>
      <c r="DE8" s="680"/>
      <c r="DF8" s="680"/>
      <c r="DG8" s="680"/>
      <c r="DH8" s="680"/>
      <c r="DI8" s="680"/>
      <c r="DJ8" s="680"/>
      <c r="DK8" s="680"/>
      <c r="DL8" s="680"/>
      <c r="DM8" s="680"/>
      <c r="DN8" s="680"/>
      <c r="DO8" s="680"/>
      <c r="DP8" s="681"/>
      <c r="DQ8" s="688">
        <v>103886</v>
      </c>
      <c r="DR8" s="680"/>
      <c r="DS8" s="680"/>
      <c r="DT8" s="680"/>
      <c r="DU8" s="680"/>
      <c r="DV8" s="680"/>
      <c r="DW8" s="680"/>
      <c r="DX8" s="680"/>
      <c r="DY8" s="680"/>
      <c r="DZ8" s="680"/>
      <c r="EA8" s="680"/>
      <c r="EB8" s="680"/>
      <c r="EC8" s="689"/>
    </row>
    <row r="9" spans="2:143" ht="11.25" customHeight="1" x14ac:dyDescent="0.15">
      <c r="B9" s="676" t="s">
        <v>235</v>
      </c>
      <c r="C9" s="677"/>
      <c r="D9" s="677"/>
      <c r="E9" s="677"/>
      <c r="F9" s="677"/>
      <c r="G9" s="677"/>
      <c r="H9" s="677"/>
      <c r="I9" s="677"/>
      <c r="J9" s="677"/>
      <c r="K9" s="677"/>
      <c r="L9" s="677"/>
      <c r="M9" s="677"/>
      <c r="N9" s="677"/>
      <c r="O9" s="677"/>
      <c r="P9" s="677"/>
      <c r="Q9" s="678"/>
      <c r="R9" s="679">
        <v>108</v>
      </c>
      <c r="S9" s="680"/>
      <c r="T9" s="680"/>
      <c r="U9" s="680"/>
      <c r="V9" s="680"/>
      <c r="W9" s="680"/>
      <c r="X9" s="680"/>
      <c r="Y9" s="681"/>
      <c r="Z9" s="682">
        <v>0</v>
      </c>
      <c r="AA9" s="682"/>
      <c r="AB9" s="682"/>
      <c r="AC9" s="682"/>
      <c r="AD9" s="683">
        <v>108</v>
      </c>
      <c r="AE9" s="683"/>
      <c r="AF9" s="683"/>
      <c r="AG9" s="683"/>
      <c r="AH9" s="683"/>
      <c r="AI9" s="683"/>
      <c r="AJ9" s="683"/>
      <c r="AK9" s="683"/>
      <c r="AL9" s="684">
        <v>0</v>
      </c>
      <c r="AM9" s="685"/>
      <c r="AN9" s="685"/>
      <c r="AO9" s="686"/>
      <c r="AP9" s="676" t="s">
        <v>236</v>
      </c>
      <c r="AQ9" s="677"/>
      <c r="AR9" s="677"/>
      <c r="AS9" s="677"/>
      <c r="AT9" s="677"/>
      <c r="AU9" s="677"/>
      <c r="AV9" s="677"/>
      <c r="AW9" s="677"/>
      <c r="AX9" s="677"/>
      <c r="AY9" s="677"/>
      <c r="AZ9" s="677"/>
      <c r="BA9" s="677"/>
      <c r="BB9" s="677"/>
      <c r="BC9" s="677"/>
      <c r="BD9" s="677"/>
      <c r="BE9" s="677"/>
      <c r="BF9" s="678"/>
      <c r="BG9" s="679">
        <v>13273</v>
      </c>
      <c r="BH9" s="680"/>
      <c r="BI9" s="680"/>
      <c r="BJ9" s="680"/>
      <c r="BK9" s="680"/>
      <c r="BL9" s="680"/>
      <c r="BM9" s="680"/>
      <c r="BN9" s="681"/>
      <c r="BO9" s="682">
        <v>19.399999999999999</v>
      </c>
      <c r="BP9" s="682"/>
      <c r="BQ9" s="682"/>
      <c r="BR9" s="682"/>
      <c r="BS9" s="688" t="s">
        <v>228</v>
      </c>
      <c r="BT9" s="680"/>
      <c r="BU9" s="680"/>
      <c r="BV9" s="680"/>
      <c r="BW9" s="680"/>
      <c r="BX9" s="680"/>
      <c r="BY9" s="680"/>
      <c r="BZ9" s="680"/>
      <c r="CA9" s="680"/>
      <c r="CB9" s="689"/>
      <c r="CD9" s="694" t="s">
        <v>237</v>
      </c>
      <c r="CE9" s="695"/>
      <c r="CF9" s="695"/>
      <c r="CG9" s="695"/>
      <c r="CH9" s="695"/>
      <c r="CI9" s="695"/>
      <c r="CJ9" s="695"/>
      <c r="CK9" s="695"/>
      <c r="CL9" s="695"/>
      <c r="CM9" s="695"/>
      <c r="CN9" s="695"/>
      <c r="CO9" s="695"/>
      <c r="CP9" s="695"/>
      <c r="CQ9" s="696"/>
      <c r="CR9" s="679">
        <v>98662</v>
      </c>
      <c r="CS9" s="680"/>
      <c r="CT9" s="680"/>
      <c r="CU9" s="680"/>
      <c r="CV9" s="680"/>
      <c r="CW9" s="680"/>
      <c r="CX9" s="680"/>
      <c r="CY9" s="681"/>
      <c r="CZ9" s="682">
        <v>7.3</v>
      </c>
      <c r="DA9" s="682"/>
      <c r="DB9" s="682"/>
      <c r="DC9" s="682"/>
      <c r="DD9" s="688">
        <v>1190</v>
      </c>
      <c r="DE9" s="680"/>
      <c r="DF9" s="680"/>
      <c r="DG9" s="680"/>
      <c r="DH9" s="680"/>
      <c r="DI9" s="680"/>
      <c r="DJ9" s="680"/>
      <c r="DK9" s="680"/>
      <c r="DL9" s="680"/>
      <c r="DM9" s="680"/>
      <c r="DN9" s="680"/>
      <c r="DO9" s="680"/>
      <c r="DP9" s="681"/>
      <c r="DQ9" s="688">
        <v>82376</v>
      </c>
      <c r="DR9" s="680"/>
      <c r="DS9" s="680"/>
      <c r="DT9" s="680"/>
      <c r="DU9" s="680"/>
      <c r="DV9" s="680"/>
      <c r="DW9" s="680"/>
      <c r="DX9" s="680"/>
      <c r="DY9" s="680"/>
      <c r="DZ9" s="680"/>
      <c r="EA9" s="680"/>
      <c r="EB9" s="680"/>
      <c r="EC9" s="689"/>
    </row>
    <row r="10" spans="2:143" ht="11.25" customHeight="1" x14ac:dyDescent="0.15">
      <c r="B10" s="676" t="s">
        <v>238</v>
      </c>
      <c r="C10" s="677"/>
      <c r="D10" s="677"/>
      <c r="E10" s="677"/>
      <c r="F10" s="677"/>
      <c r="G10" s="677"/>
      <c r="H10" s="677"/>
      <c r="I10" s="677"/>
      <c r="J10" s="677"/>
      <c r="K10" s="677"/>
      <c r="L10" s="677"/>
      <c r="M10" s="677"/>
      <c r="N10" s="677"/>
      <c r="O10" s="677"/>
      <c r="P10" s="677"/>
      <c r="Q10" s="678"/>
      <c r="R10" s="679" t="s">
        <v>228</v>
      </c>
      <c r="S10" s="680"/>
      <c r="T10" s="680"/>
      <c r="U10" s="680"/>
      <c r="V10" s="680"/>
      <c r="W10" s="680"/>
      <c r="X10" s="680"/>
      <c r="Y10" s="681"/>
      <c r="Z10" s="682" t="s">
        <v>228</v>
      </c>
      <c r="AA10" s="682"/>
      <c r="AB10" s="682"/>
      <c r="AC10" s="682"/>
      <c r="AD10" s="683" t="s">
        <v>127</v>
      </c>
      <c r="AE10" s="683"/>
      <c r="AF10" s="683"/>
      <c r="AG10" s="683"/>
      <c r="AH10" s="683"/>
      <c r="AI10" s="683"/>
      <c r="AJ10" s="683"/>
      <c r="AK10" s="683"/>
      <c r="AL10" s="684" t="s">
        <v>127</v>
      </c>
      <c r="AM10" s="685"/>
      <c r="AN10" s="685"/>
      <c r="AO10" s="686"/>
      <c r="AP10" s="676" t="s">
        <v>239</v>
      </c>
      <c r="AQ10" s="677"/>
      <c r="AR10" s="677"/>
      <c r="AS10" s="677"/>
      <c r="AT10" s="677"/>
      <c r="AU10" s="677"/>
      <c r="AV10" s="677"/>
      <c r="AW10" s="677"/>
      <c r="AX10" s="677"/>
      <c r="AY10" s="677"/>
      <c r="AZ10" s="677"/>
      <c r="BA10" s="677"/>
      <c r="BB10" s="677"/>
      <c r="BC10" s="677"/>
      <c r="BD10" s="677"/>
      <c r="BE10" s="677"/>
      <c r="BF10" s="678"/>
      <c r="BG10" s="679">
        <v>2673</v>
      </c>
      <c r="BH10" s="680"/>
      <c r="BI10" s="680"/>
      <c r="BJ10" s="680"/>
      <c r="BK10" s="680"/>
      <c r="BL10" s="680"/>
      <c r="BM10" s="680"/>
      <c r="BN10" s="681"/>
      <c r="BO10" s="682">
        <v>3.9</v>
      </c>
      <c r="BP10" s="682"/>
      <c r="BQ10" s="682"/>
      <c r="BR10" s="682"/>
      <c r="BS10" s="688" t="s">
        <v>127</v>
      </c>
      <c r="BT10" s="680"/>
      <c r="BU10" s="680"/>
      <c r="BV10" s="680"/>
      <c r="BW10" s="680"/>
      <c r="BX10" s="680"/>
      <c r="BY10" s="680"/>
      <c r="BZ10" s="680"/>
      <c r="CA10" s="680"/>
      <c r="CB10" s="689"/>
      <c r="CD10" s="694" t="s">
        <v>240</v>
      </c>
      <c r="CE10" s="695"/>
      <c r="CF10" s="695"/>
      <c r="CG10" s="695"/>
      <c r="CH10" s="695"/>
      <c r="CI10" s="695"/>
      <c r="CJ10" s="695"/>
      <c r="CK10" s="695"/>
      <c r="CL10" s="695"/>
      <c r="CM10" s="695"/>
      <c r="CN10" s="695"/>
      <c r="CO10" s="695"/>
      <c r="CP10" s="695"/>
      <c r="CQ10" s="696"/>
      <c r="CR10" s="679">
        <v>654</v>
      </c>
      <c r="CS10" s="680"/>
      <c r="CT10" s="680"/>
      <c r="CU10" s="680"/>
      <c r="CV10" s="680"/>
      <c r="CW10" s="680"/>
      <c r="CX10" s="680"/>
      <c r="CY10" s="681"/>
      <c r="CZ10" s="682">
        <v>0</v>
      </c>
      <c r="DA10" s="682"/>
      <c r="DB10" s="682"/>
      <c r="DC10" s="682"/>
      <c r="DD10" s="688" t="s">
        <v>228</v>
      </c>
      <c r="DE10" s="680"/>
      <c r="DF10" s="680"/>
      <c r="DG10" s="680"/>
      <c r="DH10" s="680"/>
      <c r="DI10" s="680"/>
      <c r="DJ10" s="680"/>
      <c r="DK10" s="680"/>
      <c r="DL10" s="680"/>
      <c r="DM10" s="680"/>
      <c r="DN10" s="680"/>
      <c r="DO10" s="680"/>
      <c r="DP10" s="681"/>
      <c r="DQ10" s="688">
        <v>654</v>
      </c>
      <c r="DR10" s="680"/>
      <c r="DS10" s="680"/>
      <c r="DT10" s="680"/>
      <c r="DU10" s="680"/>
      <c r="DV10" s="680"/>
      <c r="DW10" s="680"/>
      <c r="DX10" s="680"/>
      <c r="DY10" s="680"/>
      <c r="DZ10" s="680"/>
      <c r="EA10" s="680"/>
      <c r="EB10" s="680"/>
      <c r="EC10" s="689"/>
    </row>
    <row r="11" spans="2:143" ht="11.25" customHeight="1" x14ac:dyDescent="0.15">
      <c r="B11" s="676" t="s">
        <v>241</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242</v>
      </c>
      <c r="AQ11" s="677"/>
      <c r="AR11" s="677"/>
      <c r="AS11" s="677"/>
      <c r="AT11" s="677"/>
      <c r="AU11" s="677"/>
      <c r="AV11" s="677"/>
      <c r="AW11" s="677"/>
      <c r="AX11" s="677"/>
      <c r="AY11" s="677"/>
      <c r="AZ11" s="677"/>
      <c r="BA11" s="677"/>
      <c r="BB11" s="677"/>
      <c r="BC11" s="677"/>
      <c r="BD11" s="677"/>
      <c r="BE11" s="677"/>
      <c r="BF11" s="678"/>
      <c r="BG11" s="679">
        <v>429</v>
      </c>
      <c r="BH11" s="680"/>
      <c r="BI11" s="680"/>
      <c r="BJ11" s="680"/>
      <c r="BK11" s="680"/>
      <c r="BL11" s="680"/>
      <c r="BM11" s="680"/>
      <c r="BN11" s="681"/>
      <c r="BO11" s="682">
        <v>0.6</v>
      </c>
      <c r="BP11" s="682"/>
      <c r="BQ11" s="682"/>
      <c r="BR11" s="682"/>
      <c r="BS11" s="688" t="s">
        <v>127</v>
      </c>
      <c r="BT11" s="680"/>
      <c r="BU11" s="680"/>
      <c r="BV11" s="680"/>
      <c r="BW11" s="680"/>
      <c r="BX11" s="680"/>
      <c r="BY11" s="680"/>
      <c r="BZ11" s="680"/>
      <c r="CA11" s="680"/>
      <c r="CB11" s="689"/>
      <c r="CD11" s="694" t="s">
        <v>243</v>
      </c>
      <c r="CE11" s="695"/>
      <c r="CF11" s="695"/>
      <c r="CG11" s="695"/>
      <c r="CH11" s="695"/>
      <c r="CI11" s="695"/>
      <c r="CJ11" s="695"/>
      <c r="CK11" s="695"/>
      <c r="CL11" s="695"/>
      <c r="CM11" s="695"/>
      <c r="CN11" s="695"/>
      <c r="CO11" s="695"/>
      <c r="CP11" s="695"/>
      <c r="CQ11" s="696"/>
      <c r="CR11" s="679">
        <v>110025</v>
      </c>
      <c r="CS11" s="680"/>
      <c r="CT11" s="680"/>
      <c r="CU11" s="680"/>
      <c r="CV11" s="680"/>
      <c r="CW11" s="680"/>
      <c r="CX11" s="680"/>
      <c r="CY11" s="681"/>
      <c r="CZ11" s="682">
        <v>8.1</v>
      </c>
      <c r="DA11" s="682"/>
      <c r="DB11" s="682"/>
      <c r="DC11" s="682"/>
      <c r="DD11" s="688">
        <v>40524</v>
      </c>
      <c r="DE11" s="680"/>
      <c r="DF11" s="680"/>
      <c r="DG11" s="680"/>
      <c r="DH11" s="680"/>
      <c r="DI11" s="680"/>
      <c r="DJ11" s="680"/>
      <c r="DK11" s="680"/>
      <c r="DL11" s="680"/>
      <c r="DM11" s="680"/>
      <c r="DN11" s="680"/>
      <c r="DO11" s="680"/>
      <c r="DP11" s="681"/>
      <c r="DQ11" s="688">
        <v>67956</v>
      </c>
      <c r="DR11" s="680"/>
      <c r="DS11" s="680"/>
      <c r="DT11" s="680"/>
      <c r="DU11" s="680"/>
      <c r="DV11" s="680"/>
      <c r="DW11" s="680"/>
      <c r="DX11" s="680"/>
      <c r="DY11" s="680"/>
      <c r="DZ11" s="680"/>
      <c r="EA11" s="680"/>
      <c r="EB11" s="680"/>
      <c r="EC11" s="689"/>
    </row>
    <row r="12" spans="2:143" ht="11.25" customHeight="1" x14ac:dyDescent="0.15">
      <c r="B12" s="676" t="s">
        <v>244</v>
      </c>
      <c r="C12" s="677"/>
      <c r="D12" s="677"/>
      <c r="E12" s="677"/>
      <c r="F12" s="677"/>
      <c r="G12" s="677"/>
      <c r="H12" s="677"/>
      <c r="I12" s="677"/>
      <c r="J12" s="677"/>
      <c r="K12" s="677"/>
      <c r="L12" s="677"/>
      <c r="M12" s="677"/>
      <c r="N12" s="677"/>
      <c r="O12" s="677"/>
      <c r="P12" s="677"/>
      <c r="Q12" s="678"/>
      <c r="R12" s="679">
        <v>11663</v>
      </c>
      <c r="S12" s="680"/>
      <c r="T12" s="680"/>
      <c r="U12" s="680"/>
      <c r="V12" s="680"/>
      <c r="W12" s="680"/>
      <c r="X12" s="680"/>
      <c r="Y12" s="681"/>
      <c r="Z12" s="682">
        <v>0.8</v>
      </c>
      <c r="AA12" s="682"/>
      <c r="AB12" s="682"/>
      <c r="AC12" s="682"/>
      <c r="AD12" s="683">
        <v>11663</v>
      </c>
      <c r="AE12" s="683"/>
      <c r="AF12" s="683"/>
      <c r="AG12" s="683"/>
      <c r="AH12" s="683"/>
      <c r="AI12" s="683"/>
      <c r="AJ12" s="683"/>
      <c r="AK12" s="683"/>
      <c r="AL12" s="684">
        <v>1.9</v>
      </c>
      <c r="AM12" s="685"/>
      <c r="AN12" s="685"/>
      <c r="AO12" s="686"/>
      <c r="AP12" s="676" t="s">
        <v>245</v>
      </c>
      <c r="AQ12" s="677"/>
      <c r="AR12" s="677"/>
      <c r="AS12" s="677"/>
      <c r="AT12" s="677"/>
      <c r="AU12" s="677"/>
      <c r="AV12" s="677"/>
      <c r="AW12" s="677"/>
      <c r="AX12" s="677"/>
      <c r="AY12" s="677"/>
      <c r="AZ12" s="677"/>
      <c r="BA12" s="677"/>
      <c r="BB12" s="677"/>
      <c r="BC12" s="677"/>
      <c r="BD12" s="677"/>
      <c r="BE12" s="677"/>
      <c r="BF12" s="678"/>
      <c r="BG12" s="679">
        <v>37024</v>
      </c>
      <c r="BH12" s="680"/>
      <c r="BI12" s="680"/>
      <c r="BJ12" s="680"/>
      <c r="BK12" s="680"/>
      <c r="BL12" s="680"/>
      <c r="BM12" s="680"/>
      <c r="BN12" s="681"/>
      <c r="BO12" s="682">
        <v>54.2</v>
      </c>
      <c r="BP12" s="682"/>
      <c r="BQ12" s="682"/>
      <c r="BR12" s="682"/>
      <c r="BS12" s="688">
        <v>4639</v>
      </c>
      <c r="BT12" s="680"/>
      <c r="BU12" s="680"/>
      <c r="BV12" s="680"/>
      <c r="BW12" s="680"/>
      <c r="BX12" s="680"/>
      <c r="BY12" s="680"/>
      <c r="BZ12" s="680"/>
      <c r="CA12" s="680"/>
      <c r="CB12" s="689"/>
      <c r="CD12" s="694" t="s">
        <v>246</v>
      </c>
      <c r="CE12" s="695"/>
      <c r="CF12" s="695"/>
      <c r="CG12" s="695"/>
      <c r="CH12" s="695"/>
      <c r="CI12" s="695"/>
      <c r="CJ12" s="695"/>
      <c r="CK12" s="695"/>
      <c r="CL12" s="695"/>
      <c r="CM12" s="695"/>
      <c r="CN12" s="695"/>
      <c r="CO12" s="695"/>
      <c r="CP12" s="695"/>
      <c r="CQ12" s="696"/>
      <c r="CR12" s="679">
        <v>348629</v>
      </c>
      <c r="CS12" s="680"/>
      <c r="CT12" s="680"/>
      <c r="CU12" s="680"/>
      <c r="CV12" s="680"/>
      <c r="CW12" s="680"/>
      <c r="CX12" s="680"/>
      <c r="CY12" s="681"/>
      <c r="CZ12" s="682">
        <v>25.6</v>
      </c>
      <c r="DA12" s="682"/>
      <c r="DB12" s="682"/>
      <c r="DC12" s="682"/>
      <c r="DD12" s="688">
        <v>203422</v>
      </c>
      <c r="DE12" s="680"/>
      <c r="DF12" s="680"/>
      <c r="DG12" s="680"/>
      <c r="DH12" s="680"/>
      <c r="DI12" s="680"/>
      <c r="DJ12" s="680"/>
      <c r="DK12" s="680"/>
      <c r="DL12" s="680"/>
      <c r="DM12" s="680"/>
      <c r="DN12" s="680"/>
      <c r="DO12" s="680"/>
      <c r="DP12" s="681"/>
      <c r="DQ12" s="688">
        <v>160665</v>
      </c>
      <c r="DR12" s="680"/>
      <c r="DS12" s="680"/>
      <c r="DT12" s="680"/>
      <c r="DU12" s="680"/>
      <c r="DV12" s="680"/>
      <c r="DW12" s="680"/>
      <c r="DX12" s="680"/>
      <c r="DY12" s="680"/>
      <c r="DZ12" s="680"/>
      <c r="EA12" s="680"/>
      <c r="EB12" s="680"/>
      <c r="EC12" s="689"/>
    </row>
    <row r="13" spans="2:143" ht="11.25" customHeight="1" x14ac:dyDescent="0.15">
      <c r="B13" s="676" t="s">
        <v>247</v>
      </c>
      <c r="C13" s="677"/>
      <c r="D13" s="677"/>
      <c r="E13" s="677"/>
      <c r="F13" s="677"/>
      <c r="G13" s="677"/>
      <c r="H13" s="677"/>
      <c r="I13" s="677"/>
      <c r="J13" s="677"/>
      <c r="K13" s="677"/>
      <c r="L13" s="677"/>
      <c r="M13" s="677"/>
      <c r="N13" s="677"/>
      <c r="O13" s="677"/>
      <c r="P13" s="677"/>
      <c r="Q13" s="678"/>
      <c r="R13" s="679">
        <v>4365</v>
      </c>
      <c r="S13" s="680"/>
      <c r="T13" s="680"/>
      <c r="U13" s="680"/>
      <c r="V13" s="680"/>
      <c r="W13" s="680"/>
      <c r="X13" s="680"/>
      <c r="Y13" s="681"/>
      <c r="Z13" s="682">
        <v>0.3</v>
      </c>
      <c r="AA13" s="682"/>
      <c r="AB13" s="682"/>
      <c r="AC13" s="682"/>
      <c r="AD13" s="683">
        <v>4365</v>
      </c>
      <c r="AE13" s="683"/>
      <c r="AF13" s="683"/>
      <c r="AG13" s="683"/>
      <c r="AH13" s="683"/>
      <c r="AI13" s="683"/>
      <c r="AJ13" s="683"/>
      <c r="AK13" s="683"/>
      <c r="AL13" s="684">
        <v>0.7</v>
      </c>
      <c r="AM13" s="685"/>
      <c r="AN13" s="685"/>
      <c r="AO13" s="686"/>
      <c r="AP13" s="676" t="s">
        <v>248</v>
      </c>
      <c r="AQ13" s="677"/>
      <c r="AR13" s="677"/>
      <c r="AS13" s="677"/>
      <c r="AT13" s="677"/>
      <c r="AU13" s="677"/>
      <c r="AV13" s="677"/>
      <c r="AW13" s="677"/>
      <c r="AX13" s="677"/>
      <c r="AY13" s="677"/>
      <c r="AZ13" s="677"/>
      <c r="BA13" s="677"/>
      <c r="BB13" s="677"/>
      <c r="BC13" s="677"/>
      <c r="BD13" s="677"/>
      <c r="BE13" s="677"/>
      <c r="BF13" s="678"/>
      <c r="BG13" s="679">
        <v>37024</v>
      </c>
      <c r="BH13" s="680"/>
      <c r="BI13" s="680"/>
      <c r="BJ13" s="680"/>
      <c r="BK13" s="680"/>
      <c r="BL13" s="680"/>
      <c r="BM13" s="680"/>
      <c r="BN13" s="681"/>
      <c r="BO13" s="682">
        <v>54.2</v>
      </c>
      <c r="BP13" s="682"/>
      <c r="BQ13" s="682"/>
      <c r="BR13" s="682"/>
      <c r="BS13" s="688">
        <v>4639</v>
      </c>
      <c r="BT13" s="680"/>
      <c r="BU13" s="680"/>
      <c r="BV13" s="680"/>
      <c r="BW13" s="680"/>
      <c r="BX13" s="680"/>
      <c r="BY13" s="680"/>
      <c r="BZ13" s="680"/>
      <c r="CA13" s="680"/>
      <c r="CB13" s="689"/>
      <c r="CD13" s="694" t="s">
        <v>249</v>
      </c>
      <c r="CE13" s="695"/>
      <c r="CF13" s="695"/>
      <c r="CG13" s="695"/>
      <c r="CH13" s="695"/>
      <c r="CI13" s="695"/>
      <c r="CJ13" s="695"/>
      <c r="CK13" s="695"/>
      <c r="CL13" s="695"/>
      <c r="CM13" s="695"/>
      <c r="CN13" s="695"/>
      <c r="CO13" s="695"/>
      <c r="CP13" s="695"/>
      <c r="CQ13" s="696"/>
      <c r="CR13" s="679">
        <v>119266</v>
      </c>
      <c r="CS13" s="680"/>
      <c r="CT13" s="680"/>
      <c r="CU13" s="680"/>
      <c r="CV13" s="680"/>
      <c r="CW13" s="680"/>
      <c r="CX13" s="680"/>
      <c r="CY13" s="681"/>
      <c r="CZ13" s="682">
        <v>8.8000000000000007</v>
      </c>
      <c r="DA13" s="682"/>
      <c r="DB13" s="682"/>
      <c r="DC13" s="682"/>
      <c r="DD13" s="688">
        <v>109964</v>
      </c>
      <c r="DE13" s="680"/>
      <c r="DF13" s="680"/>
      <c r="DG13" s="680"/>
      <c r="DH13" s="680"/>
      <c r="DI13" s="680"/>
      <c r="DJ13" s="680"/>
      <c r="DK13" s="680"/>
      <c r="DL13" s="680"/>
      <c r="DM13" s="680"/>
      <c r="DN13" s="680"/>
      <c r="DO13" s="680"/>
      <c r="DP13" s="681"/>
      <c r="DQ13" s="688">
        <v>59028</v>
      </c>
      <c r="DR13" s="680"/>
      <c r="DS13" s="680"/>
      <c r="DT13" s="680"/>
      <c r="DU13" s="680"/>
      <c r="DV13" s="680"/>
      <c r="DW13" s="680"/>
      <c r="DX13" s="680"/>
      <c r="DY13" s="680"/>
      <c r="DZ13" s="680"/>
      <c r="EA13" s="680"/>
      <c r="EB13" s="680"/>
      <c r="EC13" s="689"/>
    </row>
    <row r="14" spans="2:143" ht="11.25" customHeight="1" x14ac:dyDescent="0.15">
      <c r="B14" s="676" t="s">
        <v>250</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228</v>
      </c>
      <c r="AE14" s="683"/>
      <c r="AF14" s="683"/>
      <c r="AG14" s="683"/>
      <c r="AH14" s="683"/>
      <c r="AI14" s="683"/>
      <c r="AJ14" s="683"/>
      <c r="AK14" s="683"/>
      <c r="AL14" s="684" t="s">
        <v>127</v>
      </c>
      <c r="AM14" s="685"/>
      <c r="AN14" s="685"/>
      <c r="AO14" s="686"/>
      <c r="AP14" s="676" t="s">
        <v>251</v>
      </c>
      <c r="AQ14" s="677"/>
      <c r="AR14" s="677"/>
      <c r="AS14" s="677"/>
      <c r="AT14" s="677"/>
      <c r="AU14" s="677"/>
      <c r="AV14" s="677"/>
      <c r="AW14" s="677"/>
      <c r="AX14" s="677"/>
      <c r="AY14" s="677"/>
      <c r="AZ14" s="677"/>
      <c r="BA14" s="677"/>
      <c r="BB14" s="677"/>
      <c r="BC14" s="677"/>
      <c r="BD14" s="677"/>
      <c r="BE14" s="677"/>
      <c r="BF14" s="678"/>
      <c r="BG14" s="679">
        <v>2105</v>
      </c>
      <c r="BH14" s="680"/>
      <c r="BI14" s="680"/>
      <c r="BJ14" s="680"/>
      <c r="BK14" s="680"/>
      <c r="BL14" s="680"/>
      <c r="BM14" s="680"/>
      <c r="BN14" s="681"/>
      <c r="BO14" s="682">
        <v>3.1</v>
      </c>
      <c r="BP14" s="682"/>
      <c r="BQ14" s="682"/>
      <c r="BR14" s="682"/>
      <c r="BS14" s="688" t="s">
        <v>127</v>
      </c>
      <c r="BT14" s="680"/>
      <c r="BU14" s="680"/>
      <c r="BV14" s="680"/>
      <c r="BW14" s="680"/>
      <c r="BX14" s="680"/>
      <c r="BY14" s="680"/>
      <c r="BZ14" s="680"/>
      <c r="CA14" s="680"/>
      <c r="CB14" s="689"/>
      <c r="CD14" s="694" t="s">
        <v>252</v>
      </c>
      <c r="CE14" s="695"/>
      <c r="CF14" s="695"/>
      <c r="CG14" s="695"/>
      <c r="CH14" s="695"/>
      <c r="CI14" s="695"/>
      <c r="CJ14" s="695"/>
      <c r="CK14" s="695"/>
      <c r="CL14" s="695"/>
      <c r="CM14" s="695"/>
      <c r="CN14" s="695"/>
      <c r="CO14" s="695"/>
      <c r="CP14" s="695"/>
      <c r="CQ14" s="696"/>
      <c r="CR14" s="679">
        <v>29290</v>
      </c>
      <c r="CS14" s="680"/>
      <c r="CT14" s="680"/>
      <c r="CU14" s="680"/>
      <c r="CV14" s="680"/>
      <c r="CW14" s="680"/>
      <c r="CX14" s="680"/>
      <c r="CY14" s="681"/>
      <c r="CZ14" s="682">
        <v>2.2000000000000002</v>
      </c>
      <c r="DA14" s="682"/>
      <c r="DB14" s="682"/>
      <c r="DC14" s="682"/>
      <c r="DD14" s="688">
        <v>5514</v>
      </c>
      <c r="DE14" s="680"/>
      <c r="DF14" s="680"/>
      <c r="DG14" s="680"/>
      <c r="DH14" s="680"/>
      <c r="DI14" s="680"/>
      <c r="DJ14" s="680"/>
      <c r="DK14" s="680"/>
      <c r="DL14" s="680"/>
      <c r="DM14" s="680"/>
      <c r="DN14" s="680"/>
      <c r="DO14" s="680"/>
      <c r="DP14" s="681"/>
      <c r="DQ14" s="688">
        <v>23931</v>
      </c>
      <c r="DR14" s="680"/>
      <c r="DS14" s="680"/>
      <c r="DT14" s="680"/>
      <c r="DU14" s="680"/>
      <c r="DV14" s="680"/>
      <c r="DW14" s="680"/>
      <c r="DX14" s="680"/>
      <c r="DY14" s="680"/>
      <c r="DZ14" s="680"/>
      <c r="EA14" s="680"/>
      <c r="EB14" s="680"/>
      <c r="EC14" s="689"/>
    </row>
    <row r="15" spans="2:143" ht="11.25" customHeight="1" x14ac:dyDescent="0.15">
      <c r="B15" s="676" t="s">
        <v>253</v>
      </c>
      <c r="C15" s="677"/>
      <c r="D15" s="677"/>
      <c r="E15" s="677"/>
      <c r="F15" s="677"/>
      <c r="G15" s="677"/>
      <c r="H15" s="677"/>
      <c r="I15" s="677"/>
      <c r="J15" s="677"/>
      <c r="K15" s="677"/>
      <c r="L15" s="677"/>
      <c r="M15" s="677"/>
      <c r="N15" s="677"/>
      <c r="O15" s="677"/>
      <c r="P15" s="677"/>
      <c r="Q15" s="678"/>
      <c r="R15" s="679">
        <v>2811</v>
      </c>
      <c r="S15" s="680"/>
      <c r="T15" s="680"/>
      <c r="U15" s="680"/>
      <c r="V15" s="680"/>
      <c r="W15" s="680"/>
      <c r="X15" s="680"/>
      <c r="Y15" s="681"/>
      <c r="Z15" s="682">
        <v>0.2</v>
      </c>
      <c r="AA15" s="682"/>
      <c r="AB15" s="682"/>
      <c r="AC15" s="682"/>
      <c r="AD15" s="683">
        <v>2811</v>
      </c>
      <c r="AE15" s="683"/>
      <c r="AF15" s="683"/>
      <c r="AG15" s="683"/>
      <c r="AH15" s="683"/>
      <c r="AI15" s="683"/>
      <c r="AJ15" s="683"/>
      <c r="AK15" s="683"/>
      <c r="AL15" s="684">
        <v>0.5</v>
      </c>
      <c r="AM15" s="685"/>
      <c r="AN15" s="685"/>
      <c r="AO15" s="686"/>
      <c r="AP15" s="676" t="s">
        <v>254</v>
      </c>
      <c r="AQ15" s="677"/>
      <c r="AR15" s="677"/>
      <c r="AS15" s="677"/>
      <c r="AT15" s="677"/>
      <c r="AU15" s="677"/>
      <c r="AV15" s="677"/>
      <c r="AW15" s="677"/>
      <c r="AX15" s="677"/>
      <c r="AY15" s="677"/>
      <c r="AZ15" s="677"/>
      <c r="BA15" s="677"/>
      <c r="BB15" s="677"/>
      <c r="BC15" s="677"/>
      <c r="BD15" s="677"/>
      <c r="BE15" s="677"/>
      <c r="BF15" s="678"/>
      <c r="BG15" s="679">
        <v>1426</v>
      </c>
      <c r="BH15" s="680"/>
      <c r="BI15" s="680"/>
      <c r="BJ15" s="680"/>
      <c r="BK15" s="680"/>
      <c r="BL15" s="680"/>
      <c r="BM15" s="680"/>
      <c r="BN15" s="681"/>
      <c r="BO15" s="682">
        <v>2.1</v>
      </c>
      <c r="BP15" s="682"/>
      <c r="BQ15" s="682"/>
      <c r="BR15" s="682"/>
      <c r="BS15" s="688" t="s">
        <v>228</v>
      </c>
      <c r="BT15" s="680"/>
      <c r="BU15" s="680"/>
      <c r="BV15" s="680"/>
      <c r="BW15" s="680"/>
      <c r="BX15" s="680"/>
      <c r="BY15" s="680"/>
      <c r="BZ15" s="680"/>
      <c r="CA15" s="680"/>
      <c r="CB15" s="689"/>
      <c r="CD15" s="694" t="s">
        <v>255</v>
      </c>
      <c r="CE15" s="695"/>
      <c r="CF15" s="695"/>
      <c r="CG15" s="695"/>
      <c r="CH15" s="695"/>
      <c r="CI15" s="695"/>
      <c r="CJ15" s="695"/>
      <c r="CK15" s="695"/>
      <c r="CL15" s="695"/>
      <c r="CM15" s="695"/>
      <c r="CN15" s="695"/>
      <c r="CO15" s="695"/>
      <c r="CP15" s="695"/>
      <c r="CQ15" s="696"/>
      <c r="CR15" s="679">
        <v>105864</v>
      </c>
      <c r="CS15" s="680"/>
      <c r="CT15" s="680"/>
      <c r="CU15" s="680"/>
      <c r="CV15" s="680"/>
      <c r="CW15" s="680"/>
      <c r="CX15" s="680"/>
      <c r="CY15" s="681"/>
      <c r="CZ15" s="682">
        <v>7.8</v>
      </c>
      <c r="DA15" s="682"/>
      <c r="DB15" s="682"/>
      <c r="DC15" s="682"/>
      <c r="DD15" s="688">
        <v>3413</v>
      </c>
      <c r="DE15" s="680"/>
      <c r="DF15" s="680"/>
      <c r="DG15" s="680"/>
      <c r="DH15" s="680"/>
      <c r="DI15" s="680"/>
      <c r="DJ15" s="680"/>
      <c r="DK15" s="680"/>
      <c r="DL15" s="680"/>
      <c r="DM15" s="680"/>
      <c r="DN15" s="680"/>
      <c r="DO15" s="680"/>
      <c r="DP15" s="681"/>
      <c r="DQ15" s="688">
        <v>82722</v>
      </c>
      <c r="DR15" s="680"/>
      <c r="DS15" s="680"/>
      <c r="DT15" s="680"/>
      <c r="DU15" s="680"/>
      <c r="DV15" s="680"/>
      <c r="DW15" s="680"/>
      <c r="DX15" s="680"/>
      <c r="DY15" s="680"/>
      <c r="DZ15" s="680"/>
      <c r="EA15" s="680"/>
      <c r="EB15" s="680"/>
      <c r="EC15" s="689"/>
    </row>
    <row r="16" spans="2:143" ht="11.25" customHeight="1" x14ac:dyDescent="0.15">
      <c r="B16" s="676" t="s">
        <v>256</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228</v>
      </c>
      <c r="AA16" s="682"/>
      <c r="AB16" s="682"/>
      <c r="AC16" s="682"/>
      <c r="AD16" s="683" t="s">
        <v>127</v>
      </c>
      <c r="AE16" s="683"/>
      <c r="AF16" s="683"/>
      <c r="AG16" s="683"/>
      <c r="AH16" s="683"/>
      <c r="AI16" s="683"/>
      <c r="AJ16" s="683"/>
      <c r="AK16" s="683"/>
      <c r="AL16" s="684" t="s">
        <v>127</v>
      </c>
      <c r="AM16" s="685"/>
      <c r="AN16" s="685"/>
      <c r="AO16" s="686"/>
      <c r="AP16" s="676" t="s">
        <v>257</v>
      </c>
      <c r="AQ16" s="677"/>
      <c r="AR16" s="677"/>
      <c r="AS16" s="677"/>
      <c r="AT16" s="677"/>
      <c r="AU16" s="677"/>
      <c r="AV16" s="677"/>
      <c r="AW16" s="677"/>
      <c r="AX16" s="677"/>
      <c r="AY16" s="677"/>
      <c r="AZ16" s="677"/>
      <c r="BA16" s="677"/>
      <c r="BB16" s="677"/>
      <c r="BC16" s="677"/>
      <c r="BD16" s="677"/>
      <c r="BE16" s="677"/>
      <c r="BF16" s="678"/>
      <c r="BG16" s="679" t="s">
        <v>228</v>
      </c>
      <c r="BH16" s="680"/>
      <c r="BI16" s="680"/>
      <c r="BJ16" s="680"/>
      <c r="BK16" s="680"/>
      <c r="BL16" s="680"/>
      <c r="BM16" s="680"/>
      <c r="BN16" s="681"/>
      <c r="BO16" s="682" t="s">
        <v>127</v>
      </c>
      <c r="BP16" s="682"/>
      <c r="BQ16" s="682"/>
      <c r="BR16" s="682"/>
      <c r="BS16" s="688" t="s">
        <v>228</v>
      </c>
      <c r="BT16" s="680"/>
      <c r="BU16" s="680"/>
      <c r="BV16" s="680"/>
      <c r="BW16" s="680"/>
      <c r="BX16" s="680"/>
      <c r="BY16" s="680"/>
      <c r="BZ16" s="680"/>
      <c r="CA16" s="680"/>
      <c r="CB16" s="689"/>
      <c r="CD16" s="694" t="s">
        <v>258</v>
      </c>
      <c r="CE16" s="695"/>
      <c r="CF16" s="695"/>
      <c r="CG16" s="695"/>
      <c r="CH16" s="695"/>
      <c r="CI16" s="695"/>
      <c r="CJ16" s="695"/>
      <c r="CK16" s="695"/>
      <c r="CL16" s="695"/>
      <c r="CM16" s="695"/>
      <c r="CN16" s="695"/>
      <c r="CO16" s="695"/>
      <c r="CP16" s="695"/>
      <c r="CQ16" s="696"/>
      <c r="CR16" s="679">
        <v>99068</v>
      </c>
      <c r="CS16" s="680"/>
      <c r="CT16" s="680"/>
      <c r="CU16" s="680"/>
      <c r="CV16" s="680"/>
      <c r="CW16" s="680"/>
      <c r="CX16" s="680"/>
      <c r="CY16" s="681"/>
      <c r="CZ16" s="682">
        <v>7.3</v>
      </c>
      <c r="DA16" s="682"/>
      <c r="DB16" s="682"/>
      <c r="DC16" s="682"/>
      <c r="DD16" s="688" t="s">
        <v>228</v>
      </c>
      <c r="DE16" s="680"/>
      <c r="DF16" s="680"/>
      <c r="DG16" s="680"/>
      <c r="DH16" s="680"/>
      <c r="DI16" s="680"/>
      <c r="DJ16" s="680"/>
      <c r="DK16" s="680"/>
      <c r="DL16" s="680"/>
      <c r="DM16" s="680"/>
      <c r="DN16" s="680"/>
      <c r="DO16" s="680"/>
      <c r="DP16" s="681"/>
      <c r="DQ16" s="688">
        <v>35057</v>
      </c>
      <c r="DR16" s="680"/>
      <c r="DS16" s="680"/>
      <c r="DT16" s="680"/>
      <c r="DU16" s="680"/>
      <c r="DV16" s="680"/>
      <c r="DW16" s="680"/>
      <c r="DX16" s="680"/>
      <c r="DY16" s="680"/>
      <c r="DZ16" s="680"/>
      <c r="EA16" s="680"/>
      <c r="EB16" s="680"/>
      <c r="EC16" s="689"/>
    </row>
    <row r="17" spans="2:133" ht="11.25" customHeight="1" x14ac:dyDescent="0.15">
      <c r="B17" s="676" t="s">
        <v>259</v>
      </c>
      <c r="C17" s="677"/>
      <c r="D17" s="677"/>
      <c r="E17" s="677"/>
      <c r="F17" s="677"/>
      <c r="G17" s="677"/>
      <c r="H17" s="677"/>
      <c r="I17" s="677"/>
      <c r="J17" s="677"/>
      <c r="K17" s="677"/>
      <c r="L17" s="677"/>
      <c r="M17" s="677"/>
      <c r="N17" s="677"/>
      <c r="O17" s="677"/>
      <c r="P17" s="677"/>
      <c r="Q17" s="678"/>
      <c r="R17" s="679" t="s">
        <v>127</v>
      </c>
      <c r="S17" s="680"/>
      <c r="T17" s="680"/>
      <c r="U17" s="680"/>
      <c r="V17" s="680"/>
      <c r="W17" s="680"/>
      <c r="X17" s="680"/>
      <c r="Y17" s="681"/>
      <c r="Z17" s="682" t="s">
        <v>228</v>
      </c>
      <c r="AA17" s="682"/>
      <c r="AB17" s="682"/>
      <c r="AC17" s="682"/>
      <c r="AD17" s="683" t="s">
        <v>127</v>
      </c>
      <c r="AE17" s="683"/>
      <c r="AF17" s="683"/>
      <c r="AG17" s="683"/>
      <c r="AH17" s="683"/>
      <c r="AI17" s="683"/>
      <c r="AJ17" s="683"/>
      <c r="AK17" s="683"/>
      <c r="AL17" s="684" t="s">
        <v>127</v>
      </c>
      <c r="AM17" s="685"/>
      <c r="AN17" s="685"/>
      <c r="AO17" s="686"/>
      <c r="AP17" s="676" t="s">
        <v>260</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228</v>
      </c>
      <c r="BT17" s="680"/>
      <c r="BU17" s="680"/>
      <c r="BV17" s="680"/>
      <c r="BW17" s="680"/>
      <c r="BX17" s="680"/>
      <c r="BY17" s="680"/>
      <c r="BZ17" s="680"/>
      <c r="CA17" s="680"/>
      <c r="CB17" s="689"/>
      <c r="CD17" s="694" t="s">
        <v>261</v>
      </c>
      <c r="CE17" s="695"/>
      <c r="CF17" s="695"/>
      <c r="CG17" s="695"/>
      <c r="CH17" s="695"/>
      <c r="CI17" s="695"/>
      <c r="CJ17" s="695"/>
      <c r="CK17" s="695"/>
      <c r="CL17" s="695"/>
      <c r="CM17" s="695"/>
      <c r="CN17" s="695"/>
      <c r="CO17" s="695"/>
      <c r="CP17" s="695"/>
      <c r="CQ17" s="696"/>
      <c r="CR17" s="679">
        <v>95823</v>
      </c>
      <c r="CS17" s="680"/>
      <c r="CT17" s="680"/>
      <c r="CU17" s="680"/>
      <c r="CV17" s="680"/>
      <c r="CW17" s="680"/>
      <c r="CX17" s="680"/>
      <c r="CY17" s="681"/>
      <c r="CZ17" s="682">
        <v>7</v>
      </c>
      <c r="DA17" s="682"/>
      <c r="DB17" s="682"/>
      <c r="DC17" s="682"/>
      <c r="DD17" s="688" t="s">
        <v>127</v>
      </c>
      <c r="DE17" s="680"/>
      <c r="DF17" s="680"/>
      <c r="DG17" s="680"/>
      <c r="DH17" s="680"/>
      <c r="DI17" s="680"/>
      <c r="DJ17" s="680"/>
      <c r="DK17" s="680"/>
      <c r="DL17" s="680"/>
      <c r="DM17" s="680"/>
      <c r="DN17" s="680"/>
      <c r="DO17" s="680"/>
      <c r="DP17" s="681"/>
      <c r="DQ17" s="688">
        <v>91437</v>
      </c>
      <c r="DR17" s="680"/>
      <c r="DS17" s="680"/>
      <c r="DT17" s="680"/>
      <c r="DU17" s="680"/>
      <c r="DV17" s="680"/>
      <c r="DW17" s="680"/>
      <c r="DX17" s="680"/>
      <c r="DY17" s="680"/>
      <c r="DZ17" s="680"/>
      <c r="EA17" s="680"/>
      <c r="EB17" s="680"/>
      <c r="EC17" s="689"/>
    </row>
    <row r="18" spans="2:133" ht="11.25" customHeight="1" x14ac:dyDescent="0.15">
      <c r="B18" s="676" t="s">
        <v>262</v>
      </c>
      <c r="C18" s="677"/>
      <c r="D18" s="677"/>
      <c r="E18" s="677"/>
      <c r="F18" s="677"/>
      <c r="G18" s="677"/>
      <c r="H18" s="677"/>
      <c r="I18" s="677"/>
      <c r="J18" s="677"/>
      <c r="K18" s="677"/>
      <c r="L18" s="677"/>
      <c r="M18" s="677"/>
      <c r="N18" s="677"/>
      <c r="O18" s="677"/>
      <c r="P18" s="677"/>
      <c r="Q18" s="678"/>
      <c r="R18" s="679">
        <v>595837</v>
      </c>
      <c r="S18" s="680"/>
      <c r="T18" s="680"/>
      <c r="U18" s="680"/>
      <c r="V18" s="680"/>
      <c r="W18" s="680"/>
      <c r="X18" s="680"/>
      <c r="Y18" s="681"/>
      <c r="Z18" s="682">
        <v>42.1</v>
      </c>
      <c r="AA18" s="682"/>
      <c r="AB18" s="682"/>
      <c r="AC18" s="682"/>
      <c r="AD18" s="683">
        <v>492738</v>
      </c>
      <c r="AE18" s="683"/>
      <c r="AF18" s="683"/>
      <c r="AG18" s="683"/>
      <c r="AH18" s="683"/>
      <c r="AI18" s="683"/>
      <c r="AJ18" s="683"/>
      <c r="AK18" s="683"/>
      <c r="AL18" s="684">
        <v>82</v>
      </c>
      <c r="AM18" s="685"/>
      <c r="AN18" s="685"/>
      <c r="AO18" s="686"/>
      <c r="AP18" s="676" t="s">
        <v>263</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264</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265</v>
      </c>
      <c r="C19" s="677"/>
      <c r="D19" s="677"/>
      <c r="E19" s="677"/>
      <c r="F19" s="677"/>
      <c r="G19" s="677"/>
      <c r="H19" s="677"/>
      <c r="I19" s="677"/>
      <c r="J19" s="677"/>
      <c r="K19" s="677"/>
      <c r="L19" s="677"/>
      <c r="M19" s="677"/>
      <c r="N19" s="677"/>
      <c r="O19" s="677"/>
      <c r="P19" s="677"/>
      <c r="Q19" s="678"/>
      <c r="R19" s="679">
        <v>492738</v>
      </c>
      <c r="S19" s="680"/>
      <c r="T19" s="680"/>
      <c r="U19" s="680"/>
      <c r="V19" s="680"/>
      <c r="W19" s="680"/>
      <c r="X19" s="680"/>
      <c r="Y19" s="681"/>
      <c r="Z19" s="682">
        <v>34.799999999999997</v>
      </c>
      <c r="AA19" s="682"/>
      <c r="AB19" s="682"/>
      <c r="AC19" s="682"/>
      <c r="AD19" s="683">
        <v>492738</v>
      </c>
      <c r="AE19" s="683"/>
      <c r="AF19" s="683"/>
      <c r="AG19" s="683"/>
      <c r="AH19" s="683"/>
      <c r="AI19" s="683"/>
      <c r="AJ19" s="683"/>
      <c r="AK19" s="683"/>
      <c r="AL19" s="684">
        <v>82</v>
      </c>
      <c r="AM19" s="685"/>
      <c r="AN19" s="685"/>
      <c r="AO19" s="686"/>
      <c r="AP19" s="676" t="s">
        <v>266</v>
      </c>
      <c r="AQ19" s="677"/>
      <c r="AR19" s="677"/>
      <c r="AS19" s="677"/>
      <c r="AT19" s="677"/>
      <c r="AU19" s="677"/>
      <c r="AV19" s="677"/>
      <c r="AW19" s="677"/>
      <c r="AX19" s="677"/>
      <c r="AY19" s="677"/>
      <c r="AZ19" s="677"/>
      <c r="BA19" s="677"/>
      <c r="BB19" s="677"/>
      <c r="BC19" s="677"/>
      <c r="BD19" s="677"/>
      <c r="BE19" s="677"/>
      <c r="BF19" s="678"/>
      <c r="BG19" s="679">
        <v>10016</v>
      </c>
      <c r="BH19" s="680"/>
      <c r="BI19" s="680"/>
      <c r="BJ19" s="680"/>
      <c r="BK19" s="680"/>
      <c r="BL19" s="680"/>
      <c r="BM19" s="680"/>
      <c r="BN19" s="681"/>
      <c r="BO19" s="682">
        <v>14.7</v>
      </c>
      <c r="BP19" s="682"/>
      <c r="BQ19" s="682"/>
      <c r="BR19" s="682"/>
      <c r="BS19" s="688" t="s">
        <v>228</v>
      </c>
      <c r="BT19" s="680"/>
      <c r="BU19" s="680"/>
      <c r="BV19" s="680"/>
      <c r="BW19" s="680"/>
      <c r="BX19" s="680"/>
      <c r="BY19" s="680"/>
      <c r="BZ19" s="680"/>
      <c r="CA19" s="680"/>
      <c r="CB19" s="689"/>
      <c r="CD19" s="694" t="s">
        <v>267</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228</v>
      </c>
      <c r="DA19" s="682"/>
      <c r="DB19" s="682"/>
      <c r="DC19" s="682"/>
      <c r="DD19" s="688" t="s">
        <v>228</v>
      </c>
      <c r="DE19" s="680"/>
      <c r="DF19" s="680"/>
      <c r="DG19" s="680"/>
      <c r="DH19" s="680"/>
      <c r="DI19" s="680"/>
      <c r="DJ19" s="680"/>
      <c r="DK19" s="680"/>
      <c r="DL19" s="680"/>
      <c r="DM19" s="680"/>
      <c r="DN19" s="680"/>
      <c r="DO19" s="680"/>
      <c r="DP19" s="681"/>
      <c r="DQ19" s="688" t="s">
        <v>228</v>
      </c>
      <c r="DR19" s="680"/>
      <c r="DS19" s="680"/>
      <c r="DT19" s="680"/>
      <c r="DU19" s="680"/>
      <c r="DV19" s="680"/>
      <c r="DW19" s="680"/>
      <c r="DX19" s="680"/>
      <c r="DY19" s="680"/>
      <c r="DZ19" s="680"/>
      <c r="EA19" s="680"/>
      <c r="EB19" s="680"/>
      <c r="EC19" s="689"/>
    </row>
    <row r="20" spans="2:133" ht="11.25" customHeight="1" x14ac:dyDescent="0.15">
      <c r="B20" s="676" t="s">
        <v>268</v>
      </c>
      <c r="C20" s="677"/>
      <c r="D20" s="677"/>
      <c r="E20" s="677"/>
      <c r="F20" s="677"/>
      <c r="G20" s="677"/>
      <c r="H20" s="677"/>
      <c r="I20" s="677"/>
      <c r="J20" s="677"/>
      <c r="K20" s="677"/>
      <c r="L20" s="677"/>
      <c r="M20" s="677"/>
      <c r="N20" s="677"/>
      <c r="O20" s="677"/>
      <c r="P20" s="677"/>
      <c r="Q20" s="678"/>
      <c r="R20" s="679">
        <v>103099</v>
      </c>
      <c r="S20" s="680"/>
      <c r="T20" s="680"/>
      <c r="U20" s="680"/>
      <c r="V20" s="680"/>
      <c r="W20" s="680"/>
      <c r="X20" s="680"/>
      <c r="Y20" s="681"/>
      <c r="Z20" s="682">
        <v>7.3</v>
      </c>
      <c r="AA20" s="682"/>
      <c r="AB20" s="682"/>
      <c r="AC20" s="682"/>
      <c r="AD20" s="683" t="s">
        <v>228</v>
      </c>
      <c r="AE20" s="683"/>
      <c r="AF20" s="683"/>
      <c r="AG20" s="683"/>
      <c r="AH20" s="683"/>
      <c r="AI20" s="683"/>
      <c r="AJ20" s="683"/>
      <c r="AK20" s="683"/>
      <c r="AL20" s="684" t="s">
        <v>228</v>
      </c>
      <c r="AM20" s="685"/>
      <c r="AN20" s="685"/>
      <c r="AO20" s="686"/>
      <c r="AP20" s="676" t="s">
        <v>269</v>
      </c>
      <c r="AQ20" s="677"/>
      <c r="AR20" s="677"/>
      <c r="AS20" s="677"/>
      <c r="AT20" s="677"/>
      <c r="AU20" s="677"/>
      <c r="AV20" s="677"/>
      <c r="AW20" s="677"/>
      <c r="AX20" s="677"/>
      <c r="AY20" s="677"/>
      <c r="AZ20" s="677"/>
      <c r="BA20" s="677"/>
      <c r="BB20" s="677"/>
      <c r="BC20" s="677"/>
      <c r="BD20" s="677"/>
      <c r="BE20" s="677"/>
      <c r="BF20" s="678"/>
      <c r="BG20" s="679">
        <v>10016</v>
      </c>
      <c r="BH20" s="680"/>
      <c r="BI20" s="680"/>
      <c r="BJ20" s="680"/>
      <c r="BK20" s="680"/>
      <c r="BL20" s="680"/>
      <c r="BM20" s="680"/>
      <c r="BN20" s="681"/>
      <c r="BO20" s="682">
        <v>14.7</v>
      </c>
      <c r="BP20" s="682"/>
      <c r="BQ20" s="682"/>
      <c r="BR20" s="682"/>
      <c r="BS20" s="688" t="s">
        <v>127</v>
      </c>
      <c r="BT20" s="680"/>
      <c r="BU20" s="680"/>
      <c r="BV20" s="680"/>
      <c r="BW20" s="680"/>
      <c r="BX20" s="680"/>
      <c r="BY20" s="680"/>
      <c r="BZ20" s="680"/>
      <c r="CA20" s="680"/>
      <c r="CB20" s="689"/>
      <c r="CD20" s="694" t="s">
        <v>270</v>
      </c>
      <c r="CE20" s="695"/>
      <c r="CF20" s="695"/>
      <c r="CG20" s="695"/>
      <c r="CH20" s="695"/>
      <c r="CI20" s="695"/>
      <c r="CJ20" s="695"/>
      <c r="CK20" s="695"/>
      <c r="CL20" s="695"/>
      <c r="CM20" s="695"/>
      <c r="CN20" s="695"/>
      <c r="CO20" s="695"/>
      <c r="CP20" s="695"/>
      <c r="CQ20" s="696"/>
      <c r="CR20" s="679">
        <v>1360545</v>
      </c>
      <c r="CS20" s="680"/>
      <c r="CT20" s="680"/>
      <c r="CU20" s="680"/>
      <c r="CV20" s="680"/>
      <c r="CW20" s="680"/>
      <c r="CX20" s="680"/>
      <c r="CY20" s="681"/>
      <c r="CZ20" s="682">
        <v>100</v>
      </c>
      <c r="DA20" s="682"/>
      <c r="DB20" s="682"/>
      <c r="DC20" s="682"/>
      <c r="DD20" s="688">
        <v>379199</v>
      </c>
      <c r="DE20" s="680"/>
      <c r="DF20" s="680"/>
      <c r="DG20" s="680"/>
      <c r="DH20" s="680"/>
      <c r="DI20" s="680"/>
      <c r="DJ20" s="680"/>
      <c r="DK20" s="680"/>
      <c r="DL20" s="680"/>
      <c r="DM20" s="680"/>
      <c r="DN20" s="680"/>
      <c r="DO20" s="680"/>
      <c r="DP20" s="681"/>
      <c r="DQ20" s="688">
        <v>907396</v>
      </c>
      <c r="DR20" s="680"/>
      <c r="DS20" s="680"/>
      <c r="DT20" s="680"/>
      <c r="DU20" s="680"/>
      <c r="DV20" s="680"/>
      <c r="DW20" s="680"/>
      <c r="DX20" s="680"/>
      <c r="DY20" s="680"/>
      <c r="DZ20" s="680"/>
      <c r="EA20" s="680"/>
      <c r="EB20" s="680"/>
      <c r="EC20" s="689"/>
    </row>
    <row r="21" spans="2:133" ht="11.25" customHeight="1" x14ac:dyDescent="0.15">
      <c r="B21" s="676" t="s">
        <v>271</v>
      </c>
      <c r="C21" s="677"/>
      <c r="D21" s="677"/>
      <c r="E21" s="677"/>
      <c r="F21" s="677"/>
      <c r="G21" s="677"/>
      <c r="H21" s="677"/>
      <c r="I21" s="677"/>
      <c r="J21" s="677"/>
      <c r="K21" s="677"/>
      <c r="L21" s="677"/>
      <c r="M21" s="677"/>
      <c r="N21" s="677"/>
      <c r="O21" s="677"/>
      <c r="P21" s="677"/>
      <c r="Q21" s="678"/>
      <c r="R21" s="679" t="s">
        <v>228</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272</v>
      </c>
      <c r="AQ21" s="698"/>
      <c r="AR21" s="698"/>
      <c r="AS21" s="698"/>
      <c r="AT21" s="698"/>
      <c r="AU21" s="698"/>
      <c r="AV21" s="698"/>
      <c r="AW21" s="698"/>
      <c r="AX21" s="698"/>
      <c r="AY21" s="698"/>
      <c r="AZ21" s="698"/>
      <c r="BA21" s="698"/>
      <c r="BB21" s="698"/>
      <c r="BC21" s="698"/>
      <c r="BD21" s="698"/>
      <c r="BE21" s="698"/>
      <c r="BF21" s="699"/>
      <c r="BG21" s="679">
        <v>10016</v>
      </c>
      <c r="BH21" s="680"/>
      <c r="BI21" s="680"/>
      <c r="BJ21" s="680"/>
      <c r="BK21" s="680"/>
      <c r="BL21" s="680"/>
      <c r="BM21" s="680"/>
      <c r="BN21" s="681"/>
      <c r="BO21" s="682">
        <v>14.7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273</v>
      </c>
      <c r="C22" s="677"/>
      <c r="D22" s="677"/>
      <c r="E22" s="677"/>
      <c r="F22" s="677"/>
      <c r="G22" s="677"/>
      <c r="H22" s="677"/>
      <c r="I22" s="677"/>
      <c r="J22" s="677"/>
      <c r="K22" s="677"/>
      <c r="L22" s="677"/>
      <c r="M22" s="677"/>
      <c r="N22" s="677"/>
      <c r="O22" s="677"/>
      <c r="P22" s="677"/>
      <c r="Q22" s="678"/>
      <c r="R22" s="679">
        <v>695159</v>
      </c>
      <c r="S22" s="680"/>
      <c r="T22" s="680"/>
      <c r="U22" s="680"/>
      <c r="V22" s="680"/>
      <c r="W22" s="680"/>
      <c r="X22" s="680"/>
      <c r="Y22" s="681"/>
      <c r="Z22" s="682">
        <v>49.1</v>
      </c>
      <c r="AA22" s="682"/>
      <c r="AB22" s="682"/>
      <c r="AC22" s="682"/>
      <c r="AD22" s="683">
        <v>592060</v>
      </c>
      <c r="AE22" s="683"/>
      <c r="AF22" s="683"/>
      <c r="AG22" s="683"/>
      <c r="AH22" s="683"/>
      <c r="AI22" s="683"/>
      <c r="AJ22" s="683"/>
      <c r="AK22" s="683"/>
      <c r="AL22" s="684">
        <v>98.5</v>
      </c>
      <c r="AM22" s="685"/>
      <c r="AN22" s="685"/>
      <c r="AO22" s="686"/>
      <c r="AP22" s="697" t="s">
        <v>274</v>
      </c>
      <c r="AQ22" s="698"/>
      <c r="AR22" s="698"/>
      <c r="AS22" s="698"/>
      <c r="AT22" s="698"/>
      <c r="AU22" s="698"/>
      <c r="AV22" s="698"/>
      <c r="AW22" s="698"/>
      <c r="AX22" s="698"/>
      <c r="AY22" s="698"/>
      <c r="AZ22" s="698"/>
      <c r="BA22" s="698"/>
      <c r="BB22" s="698"/>
      <c r="BC22" s="698"/>
      <c r="BD22" s="698"/>
      <c r="BE22" s="698"/>
      <c r="BF22" s="699"/>
      <c r="BG22" s="679" t="s">
        <v>228</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276</v>
      </c>
      <c r="C23" s="677"/>
      <c r="D23" s="677"/>
      <c r="E23" s="677"/>
      <c r="F23" s="677"/>
      <c r="G23" s="677"/>
      <c r="H23" s="677"/>
      <c r="I23" s="677"/>
      <c r="J23" s="677"/>
      <c r="K23" s="677"/>
      <c r="L23" s="677"/>
      <c r="M23" s="677"/>
      <c r="N23" s="677"/>
      <c r="O23" s="677"/>
      <c r="P23" s="677"/>
      <c r="Q23" s="678"/>
      <c r="R23" s="679" t="s">
        <v>127</v>
      </c>
      <c r="S23" s="680"/>
      <c r="T23" s="680"/>
      <c r="U23" s="680"/>
      <c r="V23" s="680"/>
      <c r="W23" s="680"/>
      <c r="X23" s="680"/>
      <c r="Y23" s="681"/>
      <c r="Z23" s="682" t="s">
        <v>127</v>
      </c>
      <c r="AA23" s="682"/>
      <c r="AB23" s="682"/>
      <c r="AC23" s="682"/>
      <c r="AD23" s="683" t="s">
        <v>127</v>
      </c>
      <c r="AE23" s="683"/>
      <c r="AF23" s="683"/>
      <c r="AG23" s="683"/>
      <c r="AH23" s="683"/>
      <c r="AI23" s="683"/>
      <c r="AJ23" s="683"/>
      <c r="AK23" s="683"/>
      <c r="AL23" s="684" t="s">
        <v>228</v>
      </c>
      <c r="AM23" s="685"/>
      <c r="AN23" s="685"/>
      <c r="AO23" s="686"/>
      <c r="AP23" s="697" t="s">
        <v>277</v>
      </c>
      <c r="AQ23" s="698"/>
      <c r="AR23" s="698"/>
      <c r="AS23" s="698"/>
      <c r="AT23" s="698"/>
      <c r="AU23" s="698"/>
      <c r="AV23" s="698"/>
      <c r="AW23" s="698"/>
      <c r="AX23" s="698"/>
      <c r="AY23" s="698"/>
      <c r="AZ23" s="698"/>
      <c r="BA23" s="698"/>
      <c r="BB23" s="698"/>
      <c r="BC23" s="698"/>
      <c r="BD23" s="698"/>
      <c r="BE23" s="698"/>
      <c r="BF23" s="699"/>
      <c r="BG23" s="679" t="s">
        <v>127</v>
      </c>
      <c r="BH23" s="680"/>
      <c r="BI23" s="680"/>
      <c r="BJ23" s="680"/>
      <c r="BK23" s="680"/>
      <c r="BL23" s="680"/>
      <c r="BM23" s="680"/>
      <c r="BN23" s="681"/>
      <c r="BO23" s="682" t="s">
        <v>127</v>
      </c>
      <c r="BP23" s="682"/>
      <c r="BQ23" s="682"/>
      <c r="BR23" s="682"/>
      <c r="BS23" s="688" t="s">
        <v>228</v>
      </c>
      <c r="BT23" s="680"/>
      <c r="BU23" s="680"/>
      <c r="BV23" s="680"/>
      <c r="BW23" s="680"/>
      <c r="BX23" s="680"/>
      <c r="BY23" s="680"/>
      <c r="BZ23" s="680"/>
      <c r="CA23" s="680"/>
      <c r="CB23" s="689"/>
      <c r="CD23" s="661" t="s">
        <v>216</v>
      </c>
      <c r="CE23" s="662"/>
      <c r="CF23" s="662"/>
      <c r="CG23" s="662"/>
      <c r="CH23" s="662"/>
      <c r="CI23" s="662"/>
      <c r="CJ23" s="662"/>
      <c r="CK23" s="662"/>
      <c r="CL23" s="662"/>
      <c r="CM23" s="662"/>
      <c r="CN23" s="662"/>
      <c r="CO23" s="662"/>
      <c r="CP23" s="662"/>
      <c r="CQ23" s="663"/>
      <c r="CR23" s="661" t="s">
        <v>278</v>
      </c>
      <c r="CS23" s="662"/>
      <c r="CT23" s="662"/>
      <c r="CU23" s="662"/>
      <c r="CV23" s="662"/>
      <c r="CW23" s="662"/>
      <c r="CX23" s="662"/>
      <c r="CY23" s="663"/>
      <c r="CZ23" s="661" t="s">
        <v>279</v>
      </c>
      <c r="DA23" s="662"/>
      <c r="DB23" s="662"/>
      <c r="DC23" s="663"/>
      <c r="DD23" s="661" t="s">
        <v>280</v>
      </c>
      <c r="DE23" s="662"/>
      <c r="DF23" s="662"/>
      <c r="DG23" s="662"/>
      <c r="DH23" s="662"/>
      <c r="DI23" s="662"/>
      <c r="DJ23" s="662"/>
      <c r="DK23" s="663"/>
      <c r="DL23" s="709" t="s">
        <v>281</v>
      </c>
      <c r="DM23" s="710"/>
      <c r="DN23" s="710"/>
      <c r="DO23" s="710"/>
      <c r="DP23" s="710"/>
      <c r="DQ23" s="710"/>
      <c r="DR23" s="710"/>
      <c r="DS23" s="710"/>
      <c r="DT23" s="710"/>
      <c r="DU23" s="710"/>
      <c r="DV23" s="711"/>
      <c r="DW23" s="661" t="s">
        <v>282</v>
      </c>
      <c r="DX23" s="662"/>
      <c r="DY23" s="662"/>
      <c r="DZ23" s="662"/>
      <c r="EA23" s="662"/>
      <c r="EB23" s="662"/>
      <c r="EC23" s="663"/>
    </row>
    <row r="24" spans="2:133" ht="11.25" customHeight="1" x14ac:dyDescent="0.15">
      <c r="B24" s="676" t="s">
        <v>283</v>
      </c>
      <c r="C24" s="677"/>
      <c r="D24" s="677"/>
      <c r="E24" s="677"/>
      <c r="F24" s="677"/>
      <c r="G24" s="677"/>
      <c r="H24" s="677"/>
      <c r="I24" s="677"/>
      <c r="J24" s="677"/>
      <c r="K24" s="677"/>
      <c r="L24" s="677"/>
      <c r="M24" s="677"/>
      <c r="N24" s="677"/>
      <c r="O24" s="677"/>
      <c r="P24" s="677"/>
      <c r="Q24" s="678"/>
      <c r="R24" s="679">
        <v>623</v>
      </c>
      <c r="S24" s="680"/>
      <c r="T24" s="680"/>
      <c r="U24" s="680"/>
      <c r="V24" s="680"/>
      <c r="W24" s="680"/>
      <c r="X24" s="680"/>
      <c r="Y24" s="681"/>
      <c r="Z24" s="682">
        <v>0</v>
      </c>
      <c r="AA24" s="682"/>
      <c r="AB24" s="682"/>
      <c r="AC24" s="682"/>
      <c r="AD24" s="683" t="s">
        <v>228</v>
      </c>
      <c r="AE24" s="683"/>
      <c r="AF24" s="683"/>
      <c r="AG24" s="683"/>
      <c r="AH24" s="683"/>
      <c r="AI24" s="683"/>
      <c r="AJ24" s="683"/>
      <c r="AK24" s="683"/>
      <c r="AL24" s="684" t="s">
        <v>127</v>
      </c>
      <c r="AM24" s="685"/>
      <c r="AN24" s="685"/>
      <c r="AO24" s="686"/>
      <c r="AP24" s="697" t="s">
        <v>284</v>
      </c>
      <c r="AQ24" s="698"/>
      <c r="AR24" s="698"/>
      <c r="AS24" s="698"/>
      <c r="AT24" s="698"/>
      <c r="AU24" s="698"/>
      <c r="AV24" s="698"/>
      <c r="AW24" s="698"/>
      <c r="AX24" s="698"/>
      <c r="AY24" s="698"/>
      <c r="AZ24" s="698"/>
      <c r="BA24" s="698"/>
      <c r="BB24" s="698"/>
      <c r="BC24" s="698"/>
      <c r="BD24" s="698"/>
      <c r="BE24" s="698"/>
      <c r="BF24" s="699"/>
      <c r="BG24" s="679" t="s">
        <v>228</v>
      </c>
      <c r="BH24" s="680"/>
      <c r="BI24" s="680"/>
      <c r="BJ24" s="680"/>
      <c r="BK24" s="680"/>
      <c r="BL24" s="680"/>
      <c r="BM24" s="680"/>
      <c r="BN24" s="681"/>
      <c r="BO24" s="682" t="s">
        <v>228</v>
      </c>
      <c r="BP24" s="682"/>
      <c r="BQ24" s="682"/>
      <c r="BR24" s="682"/>
      <c r="BS24" s="688" t="s">
        <v>228</v>
      </c>
      <c r="BT24" s="680"/>
      <c r="BU24" s="680"/>
      <c r="BV24" s="680"/>
      <c r="BW24" s="680"/>
      <c r="BX24" s="680"/>
      <c r="BY24" s="680"/>
      <c r="BZ24" s="680"/>
      <c r="CA24" s="680"/>
      <c r="CB24" s="689"/>
      <c r="CD24" s="690" t="s">
        <v>285</v>
      </c>
      <c r="CE24" s="691"/>
      <c r="CF24" s="691"/>
      <c r="CG24" s="691"/>
      <c r="CH24" s="691"/>
      <c r="CI24" s="691"/>
      <c r="CJ24" s="691"/>
      <c r="CK24" s="691"/>
      <c r="CL24" s="691"/>
      <c r="CM24" s="691"/>
      <c r="CN24" s="691"/>
      <c r="CO24" s="691"/>
      <c r="CP24" s="691"/>
      <c r="CQ24" s="692"/>
      <c r="CR24" s="668">
        <v>290038</v>
      </c>
      <c r="CS24" s="669"/>
      <c r="CT24" s="669"/>
      <c r="CU24" s="669"/>
      <c r="CV24" s="669"/>
      <c r="CW24" s="669"/>
      <c r="CX24" s="669"/>
      <c r="CY24" s="670"/>
      <c r="CZ24" s="673">
        <v>21.3</v>
      </c>
      <c r="DA24" s="674"/>
      <c r="DB24" s="674"/>
      <c r="DC24" s="693"/>
      <c r="DD24" s="712">
        <v>265060</v>
      </c>
      <c r="DE24" s="669"/>
      <c r="DF24" s="669"/>
      <c r="DG24" s="669"/>
      <c r="DH24" s="669"/>
      <c r="DI24" s="669"/>
      <c r="DJ24" s="669"/>
      <c r="DK24" s="670"/>
      <c r="DL24" s="712">
        <v>241596</v>
      </c>
      <c r="DM24" s="669"/>
      <c r="DN24" s="669"/>
      <c r="DO24" s="669"/>
      <c r="DP24" s="669"/>
      <c r="DQ24" s="669"/>
      <c r="DR24" s="669"/>
      <c r="DS24" s="669"/>
      <c r="DT24" s="669"/>
      <c r="DU24" s="669"/>
      <c r="DV24" s="670"/>
      <c r="DW24" s="673">
        <v>38.799999999999997</v>
      </c>
      <c r="DX24" s="674"/>
      <c r="DY24" s="674"/>
      <c r="DZ24" s="674"/>
      <c r="EA24" s="674"/>
      <c r="EB24" s="674"/>
      <c r="EC24" s="675"/>
    </row>
    <row r="25" spans="2:133" ht="11.25" customHeight="1" x14ac:dyDescent="0.15">
      <c r="B25" s="676" t="s">
        <v>286</v>
      </c>
      <c r="C25" s="677"/>
      <c r="D25" s="677"/>
      <c r="E25" s="677"/>
      <c r="F25" s="677"/>
      <c r="G25" s="677"/>
      <c r="H25" s="677"/>
      <c r="I25" s="677"/>
      <c r="J25" s="677"/>
      <c r="K25" s="677"/>
      <c r="L25" s="677"/>
      <c r="M25" s="677"/>
      <c r="N25" s="677"/>
      <c r="O25" s="677"/>
      <c r="P25" s="677"/>
      <c r="Q25" s="678"/>
      <c r="R25" s="679">
        <v>59449</v>
      </c>
      <c r="S25" s="680"/>
      <c r="T25" s="680"/>
      <c r="U25" s="680"/>
      <c r="V25" s="680"/>
      <c r="W25" s="680"/>
      <c r="X25" s="680"/>
      <c r="Y25" s="681"/>
      <c r="Z25" s="682">
        <v>4.2</v>
      </c>
      <c r="AA25" s="682"/>
      <c r="AB25" s="682"/>
      <c r="AC25" s="682"/>
      <c r="AD25" s="683" t="s">
        <v>127</v>
      </c>
      <c r="AE25" s="683"/>
      <c r="AF25" s="683"/>
      <c r="AG25" s="683"/>
      <c r="AH25" s="683"/>
      <c r="AI25" s="683"/>
      <c r="AJ25" s="683"/>
      <c r="AK25" s="683"/>
      <c r="AL25" s="684" t="s">
        <v>127</v>
      </c>
      <c r="AM25" s="685"/>
      <c r="AN25" s="685"/>
      <c r="AO25" s="686"/>
      <c r="AP25" s="697" t="s">
        <v>287</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228</v>
      </c>
      <c r="BP25" s="682"/>
      <c r="BQ25" s="682"/>
      <c r="BR25" s="682"/>
      <c r="BS25" s="688" t="s">
        <v>228</v>
      </c>
      <c r="BT25" s="680"/>
      <c r="BU25" s="680"/>
      <c r="BV25" s="680"/>
      <c r="BW25" s="680"/>
      <c r="BX25" s="680"/>
      <c r="BY25" s="680"/>
      <c r="BZ25" s="680"/>
      <c r="CA25" s="680"/>
      <c r="CB25" s="689"/>
      <c r="CD25" s="694" t="s">
        <v>288</v>
      </c>
      <c r="CE25" s="695"/>
      <c r="CF25" s="695"/>
      <c r="CG25" s="695"/>
      <c r="CH25" s="695"/>
      <c r="CI25" s="695"/>
      <c r="CJ25" s="695"/>
      <c r="CK25" s="695"/>
      <c r="CL25" s="695"/>
      <c r="CM25" s="695"/>
      <c r="CN25" s="695"/>
      <c r="CO25" s="695"/>
      <c r="CP25" s="695"/>
      <c r="CQ25" s="696"/>
      <c r="CR25" s="679">
        <v>170336</v>
      </c>
      <c r="CS25" s="715"/>
      <c r="CT25" s="715"/>
      <c r="CU25" s="715"/>
      <c r="CV25" s="715"/>
      <c r="CW25" s="715"/>
      <c r="CX25" s="715"/>
      <c r="CY25" s="716"/>
      <c r="CZ25" s="684">
        <v>12.5</v>
      </c>
      <c r="DA25" s="713"/>
      <c r="DB25" s="713"/>
      <c r="DC25" s="717"/>
      <c r="DD25" s="688">
        <v>165327</v>
      </c>
      <c r="DE25" s="715"/>
      <c r="DF25" s="715"/>
      <c r="DG25" s="715"/>
      <c r="DH25" s="715"/>
      <c r="DI25" s="715"/>
      <c r="DJ25" s="715"/>
      <c r="DK25" s="716"/>
      <c r="DL25" s="688">
        <v>142377</v>
      </c>
      <c r="DM25" s="715"/>
      <c r="DN25" s="715"/>
      <c r="DO25" s="715"/>
      <c r="DP25" s="715"/>
      <c r="DQ25" s="715"/>
      <c r="DR25" s="715"/>
      <c r="DS25" s="715"/>
      <c r="DT25" s="715"/>
      <c r="DU25" s="715"/>
      <c r="DV25" s="716"/>
      <c r="DW25" s="684">
        <v>22.9</v>
      </c>
      <c r="DX25" s="713"/>
      <c r="DY25" s="713"/>
      <c r="DZ25" s="713"/>
      <c r="EA25" s="713"/>
      <c r="EB25" s="713"/>
      <c r="EC25" s="714"/>
    </row>
    <row r="26" spans="2:133" ht="11.25" customHeight="1" x14ac:dyDescent="0.15">
      <c r="B26" s="676" t="s">
        <v>289</v>
      </c>
      <c r="C26" s="677"/>
      <c r="D26" s="677"/>
      <c r="E26" s="677"/>
      <c r="F26" s="677"/>
      <c r="G26" s="677"/>
      <c r="H26" s="677"/>
      <c r="I26" s="677"/>
      <c r="J26" s="677"/>
      <c r="K26" s="677"/>
      <c r="L26" s="677"/>
      <c r="M26" s="677"/>
      <c r="N26" s="677"/>
      <c r="O26" s="677"/>
      <c r="P26" s="677"/>
      <c r="Q26" s="678"/>
      <c r="R26" s="679">
        <v>2634</v>
      </c>
      <c r="S26" s="680"/>
      <c r="T26" s="680"/>
      <c r="U26" s="680"/>
      <c r="V26" s="680"/>
      <c r="W26" s="680"/>
      <c r="X26" s="680"/>
      <c r="Y26" s="681"/>
      <c r="Z26" s="682">
        <v>0.2</v>
      </c>
      <c r="AA26" s="682"/>
      <c r="AB26" s="682"/>
      <c r="AC26" s="682"/>
      <c r="AD26" s="683" t="s">
        <v>228</v>
      </c>
      <c r="AE26" s="683"/>
      <c r="AF26" s="683"/>
      <c r="AG26" s="683"/>
      <c r="AH26" s="683"/>
      <c r="AI26" s="683"/>
      <c r="AJ26" s="683"/>
      <c r="AK26" s="683"/>
      <c r="AL26" s="684" t="s">
        <v>127</v>
      </c>
      <c r="AM26" s="685"/>
      <c r="AN26" s="685"/>
      <c r="AO26" s="686"/>
      <c r="AP26" s="697" t="s">
        <v>290</v>
      </c>
      <c r="AQ26" s="718"/>
      <c r="AR26" s="718"/>
      <c r="AS26" s="718"/>
      <c r="AT26" s="718"/>
      <c r="AU26" s="718"/>
      <c r="AV26" s="718"/>
      <c r="AW26" s="718"/>
      <c r="AX26" s="718"/>
      <c r="AY26" s="718"/>
      <c r="AZ26" s="718"/>
      <c r="BA26" s="718"/>
      <c r="BB26" s="718"/>
      <c r="BC26" s="718"/>
      <c r="BD26" s="718"/>
      <c r="BE26" s="718"/>
      <c r="BF26" s="699"/>
      <c r="BG26" s="679" t="s">
        <v>228</v>
      </c>
      <c r="BH26" s="680"/>
      <c r="BI26" s="680"/>
      <c r="BJ26" s="680"/>
      <c r="BK26" s="680"/>
      <c r="BL26" s="680"/>
      <c r="BM26" s="680"/>
      <c r="BN26" s="681"/>
      <c r="BO26" s="682" t="s">
        <v>228</v>
      </c>
      <c r="BP26" s="682"/>
      <c r="BQ26" s="682"/>
      <c r="BR26" s="682"/>
      <c r="BS26" s="688" t="s">
        <v>127</v>
      </c>
      <c r="BT26" s="680"/>
      <c r="BU26" s="680"/>
      <c r="BV26" s="680"/>
      <c r="BW26" s="680"/>
      <c r="BX26" s="680"/>
      <c r="BY26" s="680"/>
      <c r="BZ26" s="680"/>
      <c r="CA26" s="680"/>
      <c r="CB26" s="689"/>
      <c r="CD26" s="694" t="s">
        <v>291</v>
      </c>
      <c r="CE26" s="695"/>
      <c r="CF26" s="695"/>
      <c r="CG26" s="695"/>
      <c r="CH26" s="695"/>
      <c r="CI26" s="695"/>
      <c r="CJ26" s="695"/>
      <c r="CK26" s="695"/>
      <c r="CL26" s="695"/>
      <c r="CM26" s="695"/>
      <c r="CN26" s="695"/>
      <c r="CO26" s="695"/>
      <c r="CP26" s="695"/>
      <c r="CQ26" s="696"/>
      <c r="CR26" s="679">
        <v>67205</v>
      </c>
      <c r="CS26" s="680"/>
      <c r="CT26" s="680"/>
      <c r="CU26" s="680"/>
      <c r="CV26" s="680"/>
      <c r="CW26" s="680"/>
      <c r="CX26" s="680"/>
      <c r="CY26" s="681"/>
      <c r="CZ26" s="684">
        <v>4.9000000000000004</v>
      </c>
      <c r="DA26" s="713"/>
      <c r="DB26" s="713"/>
      <c r="DC26" s="717"/>
      <c r="DD26" s="688">
        <v>62700</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292</v>
      </c>
      <c r="C27" s="677"/>
      <c r="D27" s="677"/>
      <c r="E27" s="677"/>
      <c r="F27" s="677"/>
      <c r="G27" s="677"/>
      <c r="H27" s="677"/>
      <c r="I27" s="677"/>
      <c r="J27" s="677"/>
      <c r="K27" s="677"/>
      <c r="L27" s="677"/>
      <c r="M27" s="677"/>
      <c r="N27" s="677"/>
      <c r="O27" s="677"/>
      <c r="P27" s="677"/>
      <c r="Q27" s="678"/>
      <c r="R27" s="679">
        <v>100246</v>
      </c>
      <c r="S27" s="680"/>
      <c r="T27" s="680"/>
      <c r="U27" s="680"/>
      <c r="V27" s="680"/>
      <c r="W27" s="680"/>
      <c r="X27" s="680"/>
      <c r="Y27" s="681"/>
      <c r="Z27" s="682">
        <v>7.1</v>
      </c>
      <c r="AA27" s="682"/>
      <c r="AB27" s="682"/>
      <c r="AC27" s="682"/>
      <c r="AD27" s="683" t="s">
        <v>228</v>
      </c>
      <c r="AE27" s="683"/>
      <c r="AF27" s="683"/>
      <c r="AG27" s="683"/>
      <c r="AH27" s="683"/>
      <c r="AI27" s="683"/>
      <c r="AJ27" s="683"/>
      <c r="AK27" s="683"/>
      <c r="AL27" s="684" t="s">
        <v>228</v>
      </c>
      <c r="AM27" s="685"/>
      <c r="AN27" s="685"/>
      <c r="AO27" s="686"/>
      <c r="AP27" s="676" t="s">
        <v>293</v>
      </c>
      <c r="AQ27" s="677"/>
      <c r="AR27" s="677"/>
      <c r="AS27" s="677"/>
      <c r="AT27" s="677"/>
      <c r="AU27" s="677"/>
      <c r="AV27" s="677"/>
      <c r="AW27" s="677"/>
      <c r="AX27" s="677"/>
      <c r="AY27" s="677"/>
      <c r="AZ27" s="677"/>
      <c r="BA27" s="677"/>
      <c r="BB27" s="677"/>
      <c r="BC27" s="677"/>
      <c r="BD27" s="677"/>
      <c r="BE27" s="677"/>
      <c r="BF27" s="678"/>
      <c r="BG27" s="679">
        <v>68259</v>
      </c>
      <c r="BH27" s="680"/>
      <c r="BI27" s="680"/>
      <c r="BJ27" s="680"/>
      <c r="BK27" s="680"/>
      <c r="BL27" s="680"/>
      <c r="BM27" s="680"/>
      <c r="BN27" s="681"/>
      <c r="BO27" s="682">
        <v>100</v>
      </c>
      <c r="BP27" s="682"/>
      <c r="BQ27" s="682"/>
      <c r="BR27" s="682"/>
      <c r="BS27" s="688">
        <v>4639</v>
      </c>
      <c r="BT27" s="680"/>
      <c r="BU27" s="680"/>
      <c r="BV27" s="680"/>
      <c r="BW27" s="680"/>
      <c r="BX27" s="680"/>
      <c r="BY27" s="680"/>
      <c r="BZ27" s="680"/>
      <c r="CA27" s="680"/>
      <c r="CB27" s="689"/>
      <c r="CD27" s="694" t="s">
        <v>294</v>
      </c>
      <c r="CE27" s="695"/>
      <c r="CF27" s="695"/>
      <c r="CG27" s="695"/>
      <c r="CH27" s="695"/>
      <c r="CI27" s="695"/>
      <c r="CJ27" s="695"/>
      <c r="CK27" s="695"/>
      <c r="CL27" s="695"/>
      <c r="CM27" s="695"/>
      <c r="CN27" s="695"/>
      <c r="CO27" s="695"/>
      <c r="CP27" s="695"/>
      <c r="CQ27" s="696"/>
      <c r="CR27" s="679">
        <v>23879</v>
      </c>
      <c r="CS27" s="715"/>
      <c r="CT27" s="715"/>
      <c r="CU27" s="715"/>
      <c r="CV27" s="715"/>
      <c r="CW27" s="715"/>
      <c r="CX27" s="715"/>
      <c r="CY27" s="716"/>
      <c r="CZ27" s="684">
        <v>1.8</v>
      </c>
      <c r="DA27" s="713"/>
      <c r="DB27" s="713"/>
      <c r="DC27" s="717"/>
      <c r="DD27" s="688">
        <v>8296</v>
      </c>
      <c r="DE27" s="715"/>
      <c r="DF27" s="715"/>
      <c r="DG27" s="715"/>
      <c r="DH27" s="715"/>
      <c r="DI27" s="715"/>
      <c r="DJ27" s="715"/>
      <c r="DK27" s="716"/>
      <c r="DL27" s="688">
        <v>7782</v>
      </c>
      <c r="DM27" s="715"/>
      <c r="DN27" s="715"/>
      <c r="DO27" s="715"/>
      <c r="DP27" s="715"/>
      <c r="DQ27" s="715"/>
      <c r="DR27" s="715"/>
      <c r="DS27" s="715"/>
      <c r="DT27" s="715"/>
      <c r="DU27" s="715"/>
      <c r="DV27" s="716"/>
      <c r="DW27" s="684">
        <v>1.3</v>
      </c>
      <c r="DX27" s="713"/>
      <c r="DY27" s="713"/>
      <c r="DZ27" s="713"/>
      <c r="EA27" s="713"/>
      <c r="EB27" s="713"/>
      <c r="EC27" s="714"/>
    </row>
    <row r="28" spans="2:133" ht="11.25" customHeight="1" x14ac:dyDescent="0.15">
      <c r="B28" s="721" t="s">
        <v>295</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228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296</v>
      </c>
      <c r="CE28" s="695"/>
      <c r="CF28" s="695"/>
      <c r="CG28" s="695"/>
      <c r="CH28" s="695"/>
      <c r="CI28" s="695"/>
      <c r="CJ28" s="695"/>
      <c r="CK28" s="695"/>
      <c r="CL28" s="695"/>
      <c r="CM28" s="695"/>
      <c r="CN28" s="695"/>
      <c r="CO28" s="695"/>
      <c r="CP28" s="695"/>
      <c r="CQ28" s="696"/>
      <c r="CR28" s="679">
        <v>95823</v>
      </c>
      <c r="CS28" s="680"/>
      <c r="CT28" s="680"/>
      <c r="CU28" s="680"/>
      <c r="CV28" s="680"/>
      <c r="CW28" s="680"/>
      <c r="CX28" s="680"/>
      <c r="CY28" s="681"/>
      <c r="CZ28" s="684">
        <v>7</v>
      </c>
      <c r="DA28" s="713"/>
      <c r="DB28" s="713"/>
      <c r="DC28" s="717"/>
      <c r="DD28" s="688">
        <v>91437</v>
      </c>
      <c r="DE28" s="680"/>
      <c r="DF28" s="680"/>
      <c r="DG28" s="680"/>
      <c r="DH28" s="680"/>
      <c r="DI28" s="680"/>
      <c r="DJ28" s="680"/>
      <c r="DK28" s="681"/>
      <c r="DL28" s="688">
        <v>91437</v>
      </c>
      <c r="DM28" s="680"/>
      <c r="DN28" s="680"/>
      <c r="DO28" s="680"/>
      <c r="DP28" s="680"/>
      <c r="DQ28" s="680"/>
      <c r="DR28" s="680"/>
      <c r="DS28" s="680"/>
      <c r="DT28" s="680"/>
      <c r="DU28" s="680"/>
      <c r="DV28" s="681"/>
      <c r="DW28" s="684">
        <v>14.7</v>
      </c>
      <c r="DX28" s="713"/>
      <c r="DY28" s="713"/>
      <c r="DZ28" s="713"/>
      <c r="EA28" s="713"/>
      <c r="EB28" s="713"/>
      <c r="EC28" s="714"/>
    </row>
    <row r="29" spans="2:133" ht="11.25" customHeight="1" x14ac:dyDescent="0.15">
      <c r="B29" s="676" t="s">
        <v>297</v>
      </c>
      <c r="C29" s="677"/>
      <c r="D29" s="677"/>
      <c r="E29" s="677"/>
      <c r="F29" s="677"/>
      <c r="G29" s="677"/>
      <c r="H29" s="677"/>
      <c r="I29" s="677"/>
      <c r="J29" s="677"/>
      <c r="K29" s="677"/>
      <c r="L29" s="677"/>
      <c r="M29" s="677"/>
      <c r="N29" s="677"/>
      <c r="O29" s="677"/>
      <c r="P29" s="677"/>
      <c r="Q29" s="678"/>
      <c r="R29" s="679">
        <v>87205</v>
      </c>
      <c r="S29" s="680"/>
      <c r="T29" s="680"/>
      <c r="U29" s="680"/>
      <c r="V29" s="680"/>
      <c r="W29" s="680"/>
      <c r="X29" s="680"/>
      <c r="Y29" s="681"/>
      <c r="Z29" s="682">
        <v>6.2</v>
      </c>
      <c r="AA29" s="682"/>
      <c r="AB29" s="682"/>
      <c r="AC29" s="682"/>
      <c r="AD29" s="683" t="s">
        <v>228</v>
      </c>
      <c r="AE29" s="683"/>
      <c r="AF29" s="683"/>
      <c r="AG29" s="683"/>
      <c r="AH29" s="683"/>
      <c r="AI29" s="683"/>
      <c r="AJ29" s="683"/>
      <c r="AK29" s="683"/>
      <c r="AL29" s="684" t="s">
        <v>228</v>
      </c>
      <c r="AM29" s="685"/>
      <c r="AN29" s="685"/>
      <c r="AO29" s="686"/>
      <c r="AP29" s="658" t="s">
        <v>216</v>
      </c>
      <c r="AQ29" s="659"/>
      <c r="AR29" s="659"/>
      <c r="AS29" s="659"/>
      <c r="AT29" s="659"/>
      <c r="AU29" s="659"/>
      <c r="AV29" s="659"/>
      <c r="AW29" s="659"/>
      <c r="AX29" s="659"/>
      <c r="AY29" s="659"/>
      <c r="AZ29" s="659"/>
      <c r="BA29" s="659"/>
      <c r="BB29" s="659"/>
      <c r="BC29" s="659"/>
      <c r="BD29" s="659"/>
      <c r="BE29" s="659"/>
      <c r="BF29" s="660"/>
      <c r="BG29" s="658" t="s">
        <v>298</v>
      </c>
      <c r="BH29" s="719"/>
      <c r="BI29" s="719"/>
      <c r="BJ29" s="719"/>
      <c r="BK29" s="719"/>
      <c r="BL29" s="719"/>
      <c r="BM29" s="719"/>
      <c r="BN29" s="719"/>
      <c r="BO29" s="719"/>
      <c r="BP29" s="719"/>
      <c r="BQ29" s="720"/>
      <c r="BR29" s="658" t="s">
        <v>299</v>
      </c>
      <c r="BS29" s="719"/>
      <c r="BT29" s="719"/>
      <c r="BU29" s="719"/>
      <c r="BV29" s="719"/>
      <c r="BW29" s="719"/>
      <c r="BX29" s="719"/>
      <c r="BY29" s="719"/>
      <c r="BZ29" s="719"/>
      <c r="CA29" s="719"/>
      <c r="CB29" s="720"/>
      <c r="CD29" s="742" t="s">
        <v>300</v>
      </c>
      <c r="CE29" s="743"/>
      <c r="CF29" s="694" t="s">
        <v>301</v>
      </c>
      <c r="CG29" s="695"/>
      <c r="CH29" s="695"/>
      <c r="CI29" s="695"/>
      <c r="CJ29" s="695"/>
      <c r="CK29" s="695"/>
      <c r="CL29" s="695"/>
      <c r="CM29" s="695"/>
      <c r="CN29" s="695"/>
      <c r="CO29" s="695"/>
      <c r="CP29" s="695"/>
      <c r="CQ29" s="696"/>
      <c r="CR29" s="679">
        <v>95821</v>
      </c>
      <c r="CS29" s="715"/>
      <c r="CT29" s="715"/>
      <c r="CU29" s="715"/>
      <c r="CV29" s="715"/>
      <c r="CW29" s="715"/>
      <c r="CX29" s="715"/>
      <c r="CY29" s="716"/>
      <c r="CZ29" s="684">
        <v>7</v>
      </c>
      <c r="DA29" s="713"/>
      <c r="DB29" s="713"/>
      <c r="DC29" s="717"/>
      <c r="DD29" s="688">
        <v>91435</v>
      </c>
      <c r="DE29" s="715"/>
      <c r="DF29" s="715"/>
      <c r="DG29" s="715"/>
      <c r="DH29" s="715"/>
      <c r="DI29" s="715"/>
      <c r="DJ29" s="715"/>
      <c r="DK29" s="716"/>
      <c r="DL29" s="688">
        <v>91435</v>
      </c>
      <c r="DM29" s="715"/>
      <c r="DN29" s="715"/>
      <c r="DO29" s="715"/>
      <c r="DP29" s="715"/>
      <c r="DQ29" s="715"/>
      <c r="DR29" s="715"/>
      <c r="DS29" s="715"/>
      <c r="DT29" s="715"/>
      <c r="DU29" s="715"/>
      <c r="DV29" s="716"/>
      <c r="DW29" s="684">
        <v>14.7</v>
      </c>
      <c r="DX29" s="713"/>
      <c r="DY29" s="713"/>
      <c r="DZ29" s="713"/>
      <c r="EA29" s="713"/>
      <c r="EB29" s="713"/>
      <c r="EC29" s="714"/>
    </row>
    <row r="30" spans="2:133" ht="11.25" customHeight="1" x14ac:dyDescent="0.15">
      <c r="B30" s="676" t="s">
        <v>302</v>
      </c>
      <c r="C30" s="677"/>
      <c r="D30" s="677"/>
      <c r="E30" s="677"/>
      <c r="F30" s="677"/>
      <c r="G30" s="677"/>
      <c r="H30" s="677"/>
      <c r="I30" s="677"/>
      <c r="J30" s="677"/>
      <c r="K30" s="677"/>
      <c r="L30" s="677"/>
      <c r="M30" s="677"/>
      <c r="N30" s="677"/>
      <c r="O30" s="677"/>
      <c r="P30" s="677"/>
      <c r="Q30" s="678"/>
      <c r="R30" s="679">
        <v>11037</v>
      </c>
      <c r="S30" s="680"/>
      <c r="T30" s="680"/>
      <c r="U30" s="680"/>
      <c r="V30" s="680"/>
      <c r="W30" s="680"/>
      <c r="X30" s="680"/>
      <c r="Y30" s="681"/>
      <c r="Z30" s="682">
        <v>0.8</v>
      </c>
      <c r="AA30" s="682"/>
      <c r="AB30" s="682"/>
      <c r="AC30" s="682"/>
      <c r="AD30" s="683">
        <v>8858</v>
      </c>
      <c r="AE30" s="683"/>
      <c r="AF30" s="683"/>
      <c r="AG30" s="683"/>
      <c r="AH30" s="683"/>
      <c r="AI30" s="683"/>
      <c r="AJ30" s="683"/>
      <c r="AK30" s="683"/>
      <c r="AL30" s="684">
        <v>1.5</v>
      </c>
      <c r="AM30" s="685"/>
      <c r="AN30" s="685"/>
      <c r="AO30" s="686"/>
      <c r="AP30" s="727" t="s">
        <v>303</v>
      </c>
      <c r="AQ30" s="728"/>
      <c r="AR30" s="728"/>
      <c r="AS30" s="728"/>
      <c r="AT30" s="733" t="s">
        <v>304</v>
      </c>
      <c r="AU30" s="230"/>
      <c r="AV30" s="230"/>
      <c r="AW30" s="230"/>
      <c r="AX30" s="665" t="s">
        <v>183</v>
      </c>
      <c r="AY30" s="666"/>
      <c r="AZ30" s="666"/>
      <c r="BA30" s="666"/>
      <c r="BB30" s="666"/>
      <c r="BC30" s="666"/>
      <c r="BD30" s="666"/>
      <c r="BE30" s="666"/>
      <c r="BF30" s="667"/>
      <c r="BG30" s="739">
        <v>98.8</v>
      </c>
      <c r="BH30" s="740"/>
      <c r="BI30" s="740"/>
      <c r="BJ30" s="740"/>
      <c r="BK30" s="740"/>
      <c r="BL30" s="740"/>
      <c r="BM30" s="674">
        <v>98.4</v>
      </c>
      <c r="BN30" s="740"/>
      <c r="BO30" s="740"/>
      <c r="BP30" s="740"/>
      <c r="BQ30" s="741"/>
      <c r="BR30" s="739">
        <v>99.2</v>
      </c>
      <c r="BS30" s="740"/>
      <c r="BT30" s="740"/>
      <c r="BU30" s="740"/>
      <c r="BV30" s="740"/>
      <c r="BW30" s="740"/>
      <c r="BX30" s="674">
        <v>98.7</v>
      </c>
      <c r="BY30" s="740"/>
      <c r="BZ30" s="740"/>
      <c r="CA30" s="740"/>
      <c r="CB30" s="741"/>
      <c r="CD30" s="744"/>
      <c r="CE30" s="745"/>
      <c r="CF30" s="694" t="s">
        <v>305</v>
      </c>
      <c r="CG30" s="695"/>
      <c r="CH30" s="695"/>
      <c r="CI30" s="695"/>
      <c r="CJ30" s="695"/>
      <c r="CK30" s="695"/>
      <c r="CL30" s="695"/>
      <c r="CM30" s="695"/>
      <c r="CN30" s="695"/>
      <c r="CO30" s="695"/>
      <c r="CP30" s="695"/>
      <c r="CQ30" s="696"/>
      <c r="CR30" s="679">
        <v>92518</v>
      </c>
      <c r="CS30" s="680"/>
      <c r="CT30" s="680"/>
      <c r="CU30" s="680"/>
      <c r="CV30" s="680"/>
      <c r="CW30" s="680"/>
      <c r="CX30" s="680"/>
      <c r="CY30" s="681"/>
      <c r="CZ30" s="684">
        <v>6.8</v>
      </c>
      <c r="DA30" s="713"/>
      <c r="DB30" s="713"/>
      <c r="DC30" s="717"/>
      <c r="DD30" s="688">
        <v>88132</v>
      </c>
      <c r="DE30" s="680"/>
      <c r="DF30" s="680"/>
      <c r="DG30" s="680"/>
      <c r="DH30" s="680"/>
      <c r="DI30" s="680"/>
      <c r="DJ30" s="680"/>
      <c r="DK30" s="681"/>
      <c r="DL30" s="688">
        <v>88132</v>
      </c>
      <c r="DM30" s="680"/>
      <c r="DN30" s="680"/>
      <c r="DO30" s="680"/>
      <c r="DP30" s="680"/>
      <c r="DQ30" s="680"/>
      <c r="DR30" s="680"/>
      <c r="DS30" s="680"/>
      <c r="DT30" s="680"/>
      <c r="DU30" s="680"/>
      <c r="DV30" s="681"/>
      <c r="DW30" s="684">
        <v>14.2</v>
      </c>
      <c r="DX30" s="713"/>
      <c r="DY30" s="713"/>
      <c r="DZ30" s="713"/>
      <c r="EA30" s="713"/>
      <c r="EB30" s="713"/>
      <c r="EC30" s="714"/>
    </row>
    <row r="31" spans="2:133" ht="11.25" customHeight="1" x14ac:dyDescent="0.15">
      <c r="B31" s="676" t="s">
        <v>306</v>
      </c>
      <c r="C31" s="677"/>
      <c r="D31" s="677"/>
      <c r="E31" s="677"/>
      <c r="F31" s="677"/>
      <c r="G31" s="677"/>
      <c r="H31" s="677"/>
      <c r="I31" s="677"/>
      <c r="J31" s="677"/>
      <c r="K31" s="677"/>
      <c r="L31" s="677"/>
      <c r="M31" s="677"/>
      <c r="N31" s="677"/>
      <c r="O31" s="677"/>
      <c r="P31" s="677"/>
      <c r="Q31" s="678"/>
      <c r="R31" s="679">
        <v>12032</v>
      </c>
      <c r="S31" s="680"/>
      <c r="T31" s="680"/>
      <c r="U31" s="680"/>
      <c r="V31" s="680"/>
      <c r="W31" s="680"/>
      <c r="X31" s="680"/>
      <c r="Y31" s="681"/>
      <c r="Z31" s="682">
        <v>0.8</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307</v>
      </c>
      <c r="AV31" s="229"/>
      <c r="AW31" s="229"/>
      <c r="AX31" s="676" t="s">
        <v>308</v>
      </c>
      <c r="AY31" s="677"/>
      <c r="AZ31" s="677"/>
      <c r="BA31" s="677"/>
      <c r="BB31" s="677"/>
      <c r="BC31" s="677"/>
      <c r="BD31" s="677"/>
      <c r="BE31" s="677"/>
      <c r="BF31" s="678"/>
      <c r="BG31" s="736">
        <v>98</v>
      </c>
      <c r="BH31" s="715"/>
      <c r="BI31" s="715"/>
      <c r="BJ31" s="715"/>
      <c r="BK31" s="715"/>
      <c r="BL31" s="715"/>
      <c r="BM31" s="685">
        <v>97.5</v>
      </c>
      <c r="BN31" s="737"/>
      <c r="BO31" s="737"/>
      <c r="BP31" s="737"/>
      <c r="BQ31" s="738"/>
      <c r="BR31" s="736">
        <v>98.8</v>
      </c>
      <c r="BS31" s="715"/>
      <c r="BT31" s="715"/>
      <c r="BU31" s="715"/>
      <c r="BV31" s="715"/>
      <c r="BW31" s="715"/>
      <c r="BX31" s="685">
        <v>97.6</v>
      </c>
      <c r="BY31" s="737"/>
      <c r="BZ31" s="737"/>
      <c r="CA31" s="737"/>
      <c r="CB31" s="738"/>
      <c r="CD31" s="744"/>
      <c r="CE31" s="745"/>
      <c r="CF31" s="694" t="s">
        <v>309</v>
      </c>
      <c r="CG31" s="695"/>
      <c r="CH31" s="695"/>
      <c r="CI31" s="695"/>
      <c r="CJ31" s="695"/>
      <c r="CK31" s="695"/>
      <c r="CL31" s="695"/>
      <c r="CM31" s="695"/>
      <c r="CN31" s="695"/>
      <c r="CO31" s="695"/>
      <c r="CP31" s="695"/>
      <c r="CQ31" s="696"/>
      <c r="CR31" s="679">
        <v>3303</v>
      </c>
      <c r="CS31" s="715"/>
      <c r="CT31" s="715"/>
      <c r="CU31" s="715"/>
      <c r="CV31" s="715"/>
      <c r="CW31" s="715"/>
      <c r="CX31" s="715"/>
      <c r="CY31" s="716"/>
      <c r="CZ31" s="684">
        <v>0.2</v>
      </c>
      <c r="DA31" s="713"/>
      <c r="DB31" s="713"/>
      <c r="DC31" s="717"/>
      <c r="DD31" s="688">
        <v>3303</v>
      </c>
      <c r="DE31" s="715"/>
      <c r="DF31" s="715"/>
      <c r="DG31" s="715"/>
      <c r="DH31" s="715"/>
      <c r="DI31" s="715"/>
      <c r="DJ31" s="715"/>
      <c r="DK31" s="716"/>
      <c r="DL31" s="688">
        <v>3303</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310</v>
      </c>
      <c r="C32" s="677"/>
      <c r="D32" s="677"/>
      <c r="E32" s="677"/>
      <c r="F32" s="677"/>
      <c r="G32" s="677"/>
      <c r="H32" s="677"/>
      <c r="I32" s="677"/>
      <c r="J32" s="677"/>
      <c r="K32" s="677"/>
      <c r="L32" s="677"/>
      <c r="M32" s="677"/>
      <c r="N32" s="677"/>
      <c r="O32" s="677"/>
      <c r="P32" s="677"/>
      <c r="Q32" s="678"/>
      <c r="R32" s="679">
        <v>198397</v>
      </c>
      <c r="S32" s="680"/>
      <c r="T32" s="680"/>
      <c r="U32" s="680"/>
      <c r="V32" s="680"/>
      <c r="W32" s="680"/>
      <c r="X32" s="680"/>
      <c r="Y32" s="681"/>
      <c r="Z32" s="682">
        <v>14</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311</v>
      </c>
      <c r="AY32" s="725"/>
      <c r="AZ32" s="725"/>
      <c r="BA32" s="725"/>
      <c r="BB32" s="725"/>
      <c r="BC32" s="725"/>
      <c r="BD32" s="725"/>
      <c r="BE32" s="725"/>
      <c r="BF32" s="726"/>
      <c r="BG32" s="748">
        <v>98.9</v>
      </c>
      <c r="BH32" s="749"/>
      <c r="BI32" s="749"/>
      <c r="BJ32" s="749"/>
      <c r="BK32" s="749"/>
      <c r="BL32" s="749"/>
      <c r="BM32" s="750">
        <v>98.7</v>
      </c>
      <c r="BN32" s="749"/>
      <c r="BO32" s="749"/>
      <c r="BP32" s="749"/>
      <c r="BQ32" s="751"/>
      <c r="BR32" s="748">
        <v>99.2</v>
      </c>
      <c r="BS32" s="749"/>
      <c r="BT32" s="749"/>
      <c r="BU32" s="749"/>
      <c r="BV32" s="749"/>
      <c r="BW32" s="749"/>
      <c r="BX32" s="750">
        <v>99</v>
      </c>
      <c r="BY32" s="749"/>
      <c r="BZ32" s="749"/>
      <c r="CA32" s="749"/>
      <c r="CB32" s="751"/>
      <c r="CD32" s="746"/>
      <c r="CE32" s="747"/>
      <c r="CF32" s="694" t="s">
        <v>312</v>
      </c>
      <c r="CG32" s="695"/>
      <c r="CH32" s="695"/>
      <c r="CI32" s="695"/>
      <c r="CJ32" s="695"/>
      <c r="CK32" s="695"/>
      <c r="CL32" s="695"/>
      <c r="CM32" s="695"/>
      <c r="CN32" s="695"/>
      <c r="CO32" s="695"/>
      <c r="CP32" s="695"/>
      <c r="CQ32" s="696"/>
      <c r="CR32" s="679">
        <v>2</v>
      </c>
      <c r="CS32" s="680"/>
      <c r="CT32" s="680"/>
      <c r="CU32" s="680"/>
      <c r="CV32" s="680"/>
      <c r="CW32" s="680"/>
      <c r="CX32" s="680"/>
      <c r="CY32" s="681"/>
      <c r="CZ32" s="684">
        <v>0</v>
      </c>
      <c r="DA32" s="713"/>
      <c r="DB32" s="713"/>
      <c r="DC32" s="717"/>
      <c r="DD32" s="688">
        <v>2</v>
      </c>
      <c r="DE32" s="680"/>
      <c r="DF32" s="680"/>
      <c r="DG32" s="680"/>
      <c r="DH32" s="680"/>
      <c r="DI32" s="680"/>
      <c r="DJ32" s="680"/>
      <c r="DK32" s="681"/>
      <c r="DL32" s="688">
        <v>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313</v>
      </c>
      <c r="C33" s="677"/>
      <c r="D33" s="677"/>
      <c r="E33" s="677"/>
      <c r="F33" s="677"/>
      <c r="G33" s="677"/>
      <c r="H33" s="677"/>
      <c r="I33" s="677"/>
      <c r="J33" s="677"/>
      <c r="K33" s="677"/>
      <c r="L33" s="677"/>
      <c r="M33" s="677"/>
      <c r="N33" s="677"/>
      <c r="O33" s="677"/>
      <c r="P33" s="677"/>
      <c r="Q33" s="678"/>
      <c r="R33" s="679">
        <v>16185</v>
      </c>
      <c r="S33" s="680"/>
      <c r="T33" s="680"/>
      <c r="U33" s="680"/>
      <c r="V33" s="680"/>
      <c r="W33" s="680"/>
      <c r="X33" s="680"/>
      <c r="Y33" s="681"/>
      <c r="Z33" s="682">
        <v>1.1000000000000001</v>
      </c>
      <c r="AA33" s="682"/>
      <c r="AB33" s="682"/>
      <c r="AC33" s="682"/>
      <c r="AD33" s="683" t="s">
        <v>228</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314</v>
      </c>
      <c r="CE33" s="695"/>
      <c r="CF33" s="695"/>
      <c r="CG33" s="695"/>
      <c r="CH33" s="695"/>
      <c r="CI33" s="695"/>
      <c r="CJ33" s="695"/>
      <c r="CK33" s="695"/>
      <c r="CL33" s="695"/>
      <c r="CM33" s="695"/>
      <c r="CN33" s="695"/>
      <c r="CO33" s="695"/>
      <c r="CP33" s="695"/>
      <c r="CQ33" s="696"/>
      <c r="CR33" s="679">
        <v>592240</v>
      </c>
      <c r="CS33" s="715"/>
      <c r="CT33" s="715"/>
      <c r="CU33" s="715"/>
      <c r="CV33" s="715"/>
      <c r="CW33" s="715"/>
      <c r="CX33" s="715"/>
      <c r="CY33" s="716"/>
      <c r="CZ33" s="684">
        <v>43.5</v>
      </c>
      <c r="DA33" s="713"/>
      <c r="DB33" s="713"/>
      <c r="DC33" s="717"/>
      <c r="DD33" s="688">
        <v>459992</v>
      </c>
      <c r="DE33" s="715"/>
      <c r="DF33" s="715"/>
      <c r="DG33" s="715"/>
      <c r="DH33" s="715"/>
      <c r="DI33" s="715"/>
      <c r="DJ33" s="715"/>
      <c r="DK33" s="716"/>
      <c r="DL33" s="688">
        <v>315141</v>
      </c>
      <c r="DM33" s="715"/>
      <c r="DN33" s="715"/>
      <c r="DO33" s="715"/>
      <c r="DP33" s="715"/>
      <c r="DQ33" s="715"/>
      <c r="DR33" s="715"/>
      <c r="DS33" s="715"/>
      <c r="DT33" s="715"/>
      <c r="DU33" s="715"/>
      <c r="DV33" s="716"/>
      <c r="DW33" s="684">
        <v>50.7</v>
      </c>
      <c r="DX33" s="713"/>
      <c r="DY33" s="713"/>
      <c r="DZ33" s="713"/>
      <c r="EA33" s="713"/>
      <c r="EB33" s="713"/>
      <c r="EC33" s="714"/>
    </row>
    <row r="34" spans="2:133" ht="11.25" customHeight="1" x14ac:dyDescent="0.15">
      <c r="B34" s="676" t="s">
        <v>315</v>
      </c>
      <c r="C34" s="677"/>
      <c r="D34" s="677"/>
      <c r="E34" s="677"/>
      <c r="F34" s="677"/>
      <c r="G34" s="677"/>
      <c r="H34" s="677"/>
      <c r="I34" s="677"/>
      <c r="J34" s="677"/>
      <c r="K34" s="677"/>
      <c r="L34" s="677"/>
      <c r="M34" s="677"/>
      <c r="N34" s="677"/>
      <c r="O34" s="677"/>
      <c r="P34" s="677"/>
      <c r="Q34" s="678"/>
      <c r="R34" s="679">
        <v>42047</v>
      </c>
      <c r="S34" s="680"/>
      <c r="T34" s="680"/>
      <c r="U34" s="680"/>
      <c r="V34" s="680"/>
      <c r="W34" s="680"/>
      <c r="X34" s="680"/>
      <c r="Y34" s="681"/>
      <c r="Z34" s="682">
        <v>3</v>
      </c>
      <c r="AA34" s="682"/>
      <c r="AB34" s="682"/>
      <c r="AC34" s="682"/>
      <c r="AD34" s="683">
        <v>1</v>
      </c>
      <c r="AE34" s="683"/>
      <c r="AF34" s="683"/>
      <c r="AG34" s="683"/>
      <c r="AH34" s="683"/>
      <c r="AI34" s="683"/>
      <c r="AJ34" s="683"/>
      <c r="AK34" s="683"/>
      <c r="AL34" s="684">
        <v>0</v>
      </c>
      <c r="AM34" s="685"/>
      <c r="AN34" s="685"/>
      <c r="AO34" s="686"/>
      <c r="AP34" s="234"/>
      <c r="AQ34" s="658" t="s">
        <v>316</v>
      </c>
      <c r="AR34" s="659"/>
      <c r="AS34" s="659"/>
      <c r="AT34" s="659"/>
      <c r="AU34" s="659"/>
      <c r="AV34" s="659"/>
      <c r="AW34" s="659"/>
      <c r="AX34" s="659"/>
      <c r="AY34" s="659"/>
      <c r="AZ34" s="659"/>
      <c r="BA34" s="659"/>
      <c r="BB34" s="659"/>
      <c r="BC34" s="659"/>
      <c r="BD34" s="659"/>
      <c r="BE34" s="659"/>
      <c r="BF34" s="660"/>
      <c r="BG34" s="658" t="s">
        <v>317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318</v>
      </c>
      <c r="CE34" s="695"/>
      <c r="CF34" s="695"/>
      <c r="CG34" s="695"/>
      <c r="CH34" s="695"/>
      <c r="CI34" s="695"/>
      <c r="CJ34" s="695"/>
      <c r="CK34" s="695"/>
      <c r="CL34" s="695"/>
      <c r="CM34" s="695"/>
      <c r="CN34" s="695"/>
      <c r="CO34" s="695"/>
      <c r="CP34" s="695"/>
      <c r="CQ34" s="696"/>
      <c r="CR34" s="679">
        <v>296292</v>
      </c>
      <c r="CS34" s="680"/>
      <c r="CT34" s="680"/>
      <c r="CU34" s="680"/>
      <c r="CV34" s="680"/>
      <c r="CW34" s="680"/>
      <c r="CX34" s="680"/>
      <c r="CY34" s="681"/>
      <c r="CZ34" s="684">
        <v>21.8</v>
      </c>
      <c r="DA34" s="713"/>
      <c r="DB34" s="713"/>
      <c r="DC34" s="717"/>
      <c r="DD34" s="688">
        <v>206053</v>
      </c>
      <c r="DE34" s="680"/>
      <c r="DF34" s="680"/>
      <c r="DG34" s="680"/>
      <c r="DH34" s="680"/>
      <c r="DI34" s="680"/>
      <c r="DJ34" s="680"/>
      <c r="DK34" s="681"/>
      <c r="DL34" s="688">
        <v>143916</v>
      </c>
      <c r="DM34" s="680"/>
      <c r="DN34" s="680"/>
      <c r="DO34" s="680"/>
      <c r="DP34" s="680"/>
      <c r="DQ34" s="680"/>
      <c r="DR34" s="680"/>
      <c r="DS34" s="680"/>
      <c r="DT34" s="680"/>
      <c r="DU34" s="680"/>
      <c r="DV34" s="681"/>
      <c r="DW34" s="684">
        <v>23.1</v>
      </c>
      <c r="DX34" s="713"/>
      <c r="DY34" s="713"/>
      <c r="DZ34" s="713"/>
      <c r="EA34" s="713"/>
      <c r="EB34" s="713"/>
      <c r="EC34" s="714"/>
    </row>
    <row r="35" spans="2:133" ht="11.25" customHeight="1" x14ac:dyDescent="0.15">
      <c r="B35" s="676" t="s">
        <v>319</v>
      </c>
      <c r="C35" s="677"/>
      <c r="D35" s="677"/>
      <c r="E35" s="677"/>
      <c r="F35" s="677"/>
      <c r="G35" s="677"/>
      <c r="H35" s="677"/>
      <c r="I35" s="677"/>
      <c r="J35" s="677"/>
      <c r="K35" s="677"/>
      <c r="L35" s="677"/>
      <c r="M35" s="677"/>
      <c r="N35" s="677"/>
      <c r="O35" s="677"/>
      <c r="P35" s="677"/>
      <c r="Q35" s="678"/>
      <c r="R35" s="679">
        <v>191160</v>
      </c>
      <c r="S35" s="680"/>
      <c r="T35" s="680"/>
      <c r="U35" s="680"/>
      <c r="V35" s="680"/>
      <c r="W35" s="680"/>
      <c r="X35" s="680"/>
      <c r="Y35" s="681"/>
      <c r="Z35" s="682">
        <v>13.5</v>
      </c>
      <c r="AA35" s="682"/>
      <c r="AB35" s="682"/>
      <c r="AC35" s="682"/>
      <c r="AD35" s="683" t="s">
        <v>228</v>
      </c>
      <c r="AE35" s="683"/>
      <c r="AF35" s="683"/>
      <c r="AG35" s="683"/>
      <c r="AH35" s="683"/>
      <c r="AI35" s="683"/>
      <c r="AJ35" s="683"/>
      <c r="AK35" s="683"/>
      <c r="AL35" s="684" t="s">
        <v>127</v>
      </c>
      <c r="AM35" s="685"/>
      <c r="AN35" s="685"/>
      <c r="AO35" s="686"/>
      <c r="AP35" s="234"/>
      <c r="AQ35" s="752" t="s">
        <v>320</v>
      </c>
      <c r="AR35" s="753"/>
      <c r="AS35" s="753"/>
      <c r="AT35" s="753"/>
      <c r="AU35" s="753"/>
      <c r="AV35" s="753"/>
      <c r="AW35" s="753"/>
      <c r="AX35" s="753"/>
      <c r="AY35" s="754"/>
      <c r="AZ35" s="668">
        <v>145522</v>
      </c>
      <c r="BA35" s="669"/>
      <c r="BB35" s="669"/>
      <c r="BC35" s="669"/>
      <c r="BD35" s="669"/>
      <c r="BE35" s="669"/>
      <c r="BF35" s="755"/>
      <c r="BG35" s="690" t="s">
        <v>321</v>
      </c>
      <c r="BH35" s="691"/>
      <c r="BI35" s="691"/>
      <c r="BJ35" s="691"/>
      <c r="BK35" s="691"/>
      <c r="BL35" s="691"/>
      <c r="BM35" s="691"/>
      <c r="BN35" s="691"/>
      <c r="BO35" s="691"/>
      <c r="BP35" s="691"/>
      <c r="BQ35" s="691"/>
      <c r="BR35" s="691"/>
      <c r="BS35" s="691"/>
      <c r="BT35" s="691"/>
      <c r="BU35" s="692"/>
      <c r="BV35" s="668">
        <v>12279</v>
      </c>
      <c r="BW35" s="669"/>
      <c r="BX35" s="669"/>
      <c r="BY35" s="669"/>
      <c r="BZ35" s="669"/>
      <c r="CA35" s="669"/>
      <c r="CB35" s="755"/>
      <c r="CD35" s="694" t="s">
        <v>322</v>
      </c>
      <c r="CE35" s="695"/>
      <c r="CF35" s="695"/>
      <c r="CG35" s="695"/>
      <c r="CH35" s="695"/>
      <c r="CI35" s="695"/>
      <c r="CJ35" s="695"/>
      <c r="CK35" s="695"/>
      <c r="CL35" s="695"/>
      <c r="CM35" s="695"/>
      <c r="CN35" s="695"/>
      <c r="CO35" s="695"/>
      <c r="CP35" s="695"/>
      <c r="CQ35" s="696"/>
      <c r="CR35" s="679">
        <v>6697</v>
      </c>
      <c r="CS35" s="715"/>
      <c r="CT35" s="715"/>
      <c r="CU35" s="715"/>
      <c r="CV35" s="715"/>
      <c r="CW35" s="715"/>
      <c r="CX35" s="715"/>
      <c r="CY35" s="716"/>
      <c r="CZ35" s="684">
        <v>0.5</v>
      </c>
      <c r="DA35" s="713"/>
      <c r="DB35" s="713"/>
      <c r="DC35" s="717"/>
      <c r="DD35" s="688">
        <v>6367</v>
      </c>
      <c r="DE35" s="715"/>
      <c r="DF35" s="715"/>
      <c r="DG35" s="715"/>
      <c r="DH35" s="715"/>
      <c r="DI35" s="715"/>
      <c r="DJ35" s="715"/>
      <c r="DK35" s="716"/>
      <c r="DL35" s="688">
        <v>6357</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323</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228</v>
      </c>
      <c r="AE36" s="683"/>
      <c r="AF36" s="683"/>
      <c r="AG36" s="683"/>
      <c r="AH36" s="683"/>
      <c r="AI36" s="683"/>
      <c r="AJ36" s="683"/>
      <c r="AK36" s="683"/>
      <c r="AL36" s="684" t="s">
        <v>127</v>
      </c>
      <c r="AM36" s="685"/>
      <c r="AN36" s="685"/>
      <c r="AO36" s="686"/>
      <c r="AQ36" s="756" t="s">
        <v>324</v>
      </c>
      <c r="AR36" s="757"/>
      <c r="AS36" s="757"/>
      <c r="AT36" s="757"/>
      <c r="AU36" s="757"/>
      <c r="AV36" s="757"/>
      <c r="AW36" s="757"/>
      <c r="AX36" s="757"/>
      <c r="AY36" s="758"/>
      <c r="AZ36" s="679">
        <v>52865</v>
      </c>
      <c r="BA36" s="680"/>
      <c r="BB36" s="680"/>
      <c r="BC36" s="680"/>
      <c r="BD36" s="715"/>
      <c r="BE36" s="715"/>
      <c r="BF36" s="738"/>
      <c r="BG36" s="694" t="s">
        <v>325</v>
      </c>
      <c r="BH36" s="695"/>
      <c r="BI36" s="695"/>
      <c r="BJ36" s="695"/>
      <c r="BK36" s="695"/>
      <c r="BL36" s="695"/>
      <c r="BM36" s="695"/>
      <c r="BN36" s="695"/>
      <c r="BO36" s="695"/>
      <c r="BP36" s="695"/>
      <c r="BQ36" s="695"/>
      <c r="BR36" s="695"/>
      <c r="BS36" s="695"/>
      <c r="BT36" s="695"/>
      <c r="BU36" s="696"/>
      <c r="BV36" s="679">
        <v>11477</v>
      </c>
      <c r="BW36" s="680"/>
      <c r="BX36" s="680"/>
      <c r="BY36" s="680"/>
      <c r="BZ36" s="680"/>
      <c r="CA36" s="680"/>
      <c r="CB36" s="689"/>
      <c r="CD36" s="694" t="s">
        <v>326</v>
      </c>
      <c r="CE36" s="695"/>
      <c r="CF36" s="695"/>
      <c r="CG36" s="695"/>
      <c r="CH36" s="695"/>
      <c r="CI36" s="695"/>
      <c r="CJ36" s="695"/>
      <c r="CK36" s="695"/>
      <c r="CL36" s="695"/>
      <c r="CM36" s="695"/>
      <c r="CN36" s="695"/>
      <c r="CO36" s="695"/>
      <c r="CP36" s="695"/>
      <c r="CQ36" s="696"/>
      <c r="CR36" s="679">
        <v>117348</v>
      </c>
      <c r="CS36" s="680"/>
      <c r="CT36" s="680"/>
      <c r="CU36" s="680"/>
      <c r="CV36" s="680"/>
      <c r="CW36" s="680"/>
      <c r="CX36" s="680"/>
      <c r="CY36" s="681"/>
      <c r="CZ36" s="684">
        <v>8.6</v>
      </c>
      <c r="DA36" s="713"/>
      <c r="DB36" s="713"/>
      <c r="DC36" s="717"/>
      <c r="DD36" s="688">
        <v>96808</v>
      </c>
      <c r="DE36" s="680"/>
      <c r="DF36" s="680"/>
      <c r="DG36" s="680"/>
      <c r="DH36" s="680"/>
      <c r="DI36" s="680"/>
      <c r="DJ36" s="680"/>
      <c r="DK36" s="681"/>
      <c r="DL36" s="688">
        <v>80698</v>
      </c>
      <c r="DM36" s="680"/>
      <c r="DN36" s="680"/>
      <c r="DO36" s="680"/>
      <c r="DP36" s="680"/>
      <c r="DQ36" s="680"/>
      <c r="DR36" s="680"/>
      <c r="DS36" s="680"/>
      <c r="DT36" s="680"/>
      <c r="DU36" s="680"/>
      <c r="DV36" s="681"/>
      <c r="DW36" s="684">
        <v>13</v>
      </c>
      <c r="DX36" s="713"/>
      <c r="DY36" s="713"/>
      <c r="DZ36" s="713"/>
      <c r="EA36" s="713"/>
      <c r="EB36" s="713"/>
      <c r="EC36" s="714"/>
    </row>
    <row r="37" spans="2:133" ht="11.25" customHeight="1" x14ac:dyDescent="0.15">
      <c r="B37" s="676" t="s">
        <v>327</v>
      </c>
      <c r="C37" s="677"/>
      <c r="D37" s="677"/>
      <c r="E37" s="677"/>
      <c r="F37" s="677"/>
      <c r="G37" s="677"/>
      <c r="H37" s="677"/>
      <c r="I37" s="677"/>
      <c r="J37" s="677"/>
      <c r="K37" s="677"/>
      <c r="L37" s="677"/>
      <c r="M37" s="677"/>
      <c r="N37" s="677"/>
      <c r="O37" s="677"/>
      <c r="P37" s="677"/>
      <c r="Q37" s="678"/>
      <c r="R37" s="679">
        <v>20960</v>
      </c>
      <c r="S37" s="680"/>
      <c r="T37" s="680"/>
      <c r="U37" s="680"/>
      <c r="V37" s="680"/>
      <c r="W37" s="680"/>
      <c r="X37" s="680"/>
      <c r="Y37" s="681"/>
      <c r="Z37" s="682">
        <v>1.5</v>
      </c>
      <c r="AA37" s="682"/>
      <c r="AB37" s="682"/>
      <c r="AC37" s="682"/>
      <c r="AD37" s="683" t="s">
        <v>127</v>
      </c>
      <c r="AE37" s="683"/>
      <c r="AF37" s="683"/>
      <c r="AG37" s="683"/>
      <c r="AH37" s="683"/>
      <c r="AI37" s="683"/>
      <c r="AJ37" s="683"/>
      <c r="AK37" s="683"/>
      <c r="AL37" s="684" t="s">
        <v>127</v>
      </c>
      <c r="AM37" s="685"/>
      <c r="AN37" s="685"/>
      <c r="AO37" s="686"/>
      <c r="AQ37" s="756" t="s">
        <v>328</v>
      </c>
      <c r="AR37" s="757"/>
      <c r="AS37" s="757"/>
      <c r="AT37" s="757"/>
      <c r="AU37" s="757"/>
      <c r="AV37" s="757"/>
      <c r="AW37" s="757"/>
      <c r="AX37" s="757"/>
      <c r="AY37" s="758"/>
      <c r="AZ37" s="679">
        <v>23357</v>
      </c>
      <c r="BA37" s="680"/>
      <c r="BB37" s="680"/>
      <c r="BC37" s="680"/>
      <c r="BD37" s="715"/>
      <c r="BE37" s="715"/>
      <c r="BF37" s="738"/>
      <c r="BG37" s="694" t="s">
        <v>329</v>
      </c>
      <c r="BH37" s="695"/>
      <c r="BI37" s="695"/>
      <c r="BJ37" s="695"/>
      <c r="BK37" s="695"/>
      <c r="BL37" s="695"/>
      <c r="BM37" s="695"/>
      <c r="BN37" s="695"/>
      <c r="BO37" s="695"/>
      <c r="BP37" s="695"/>
      <c r="BQ37" s="695"/>
      <c r="BR37" s="695"/>
      <c r="BS37" s="695"/>
      <c r="BT37" s="695"/>
      <c r="BU37" s="696"/>
      <c r="BV37" s="679">
        <v>95</v>
      </c>
      <c r="BW37" s="680"/>
      <c r="BX37" s="680"/>
      <c r="BY37" s="680"/>
      <c r="BZ37" s="680"/>
      <c r="CA37" s="680"/>
      <c r="CB37" s="689"/>
      <c r="CD37" s="694" t="s">
        <v>330</v>
      </c>
      <c r="CE37" s="695"/>
      <c r="CF37" s="695"/>
      <c r="CG37" s="695"/>
      <c r="CH37" s="695"/>
      <c r="CI37" s="695"/>
      <c r="CJ37" s="695"/>
      <c r="CK37" s="695"/>
      <c r="CL37" s="695"/>
      <c r="CM37" s="695"/>
      <c r="CN37" s="695"/>
      <c r="CO37" s="695"/>
      <c r="CP37" s="695"/>
      <c r="CQ37" s="696"/>
      <c r="CR37" s="679">
        <v>28866</v>
      </c>
      <c r="CS37" s="715"/>
      <c r="CT37" s="715"/>
      <c r="CU37" s="715"/>
      <c r="CV37" s="715"/>
      <c r="CW37" s="715"/>
      <c r="CX37" s="715"/>
      <c r="CY37" s="716"/>
      <c r="CZ37" s="684">
        <v>2.1</v>
      </c>
      <c r="DA37" s="713"/>
      <c r="DB37" s="713"/>
      <c r="DC37" s="717"/>
      <c r="DD37" s="688">
        <v>28766</v>
      </c>
      <c r="DE37" s="715"/>
      <c r="DF37" s="715"/>
      <c r="DG37" s="715"/>
      <c r="DH37" s="715"/>
      <c r="DI37" s="715"/>
      <c r="DJ37" s="715"/>
      <c r="DK37" s="716"/>
      <c r="DL37" s="688">
        <v>28266</v>
      </c>
      <c r="DM37" s="715"/>
      <c r="DN37" s="715"/>
      <c r="DO37" s="715"/>
      <c r="DP37" s="715"/>
      <c r="DQ37" s="715"/>
      <c r="DR37" s="715"/>
      <c r="DS37" s="715"/>
      <c r="DT37" s="715"/>
      <c r="DU37" s="715"/>
      <c r="DV37" s="716"/>
      <c r="DW37" s="684">
        <v>4.5</v>
      </c>
      <c r="DX37" s="713"/>
      <c r="DY37" s="713"/>
      <c r="DZ37" s="713"/>
      <c r="EA37" s="713"/>
      <c r="EB37" s="713"/>
      <c r="EC37" s="714"/>
    </row>
    <row r="38" spans="2:133" ht="11.25" customHeight="1" x14ac:dyDescent="0.15">
      <c r="B38" s="724" t="s">
        <v>331</v>
      </c>
      <c r="C38" s="725"/>
      <c r="D38" s="725"/>
      <c r="E38" s="725"/>
      <c r="F38" s="725"/>
      <c r="G38" s="725"/>
      <c r="H38" s="725"/>
      <c r="I38" s="725"/>
      <c r="J38" s="725"/>
      <c r="K38" s="725"/>
      <c r="L38" s="725"/>
      <c r="M38" s="725"/>
      <c r="N38" s="725"/>
      <c r="O38" s="725"/>
      <c r="P38" s="725"/>
      <c r="Q38" s="726"/>
      <c r="R38" s="759">
        <v>1416174</v>
      </c>
      <c r="S38" s="760"/>
      <c r="T38" s="760"/>
      <c r="U38" s="760"/>
      <c r="V38" s="760"/>
      <c r="W38" s="760"/>
      <c r="X38" s="760"/>
      <c r="Y38" s="761"/>
      <c r="Z38" s="762">
        <v>100</v>
      </c>
      <c r="AA38" s="762"/>
      <c r="AB38" s="762"/>
      <c r="AC38" s="762"/>
      <c r="AD38" s="763">
        <v>600919</v>
      </c>
      <c r="AE38" s="763"/>
      <c r="AF38" s="763"/>
      <c r="AG38" s="763"/>
      <c r="AH38" s="763"/>
      <c r="AI38" s="763"/>
      <c r="AJ38" s="763"/>
      <c r="AK38" s="763"/>
      <c r="AL38" s="764">
        <v>100</v>
      </c>
      <c r="AM38" s="750"/>
      <c r="AN38" s="750"/>
      <c r="AO38" s="765"/>
      <c r="AQ38" s="756" t="s">
        <v>332</v>
      </c>
      <c r="AR38" s="757"/>
      <c r="AS38" s="757"/>
      <c r="AT38" s="757"/>
      <c r="AU38" s="757"/>
      <c r="AV38" s="757"/>
      <c r="AW38" s="757"/>
      <c r="AX38" s="757"/>
      <c r="AY38" s="758"/>
      <c r="AZ38" s="679">
        <v>2326</v>
      </c>
      <c r="BA38" s="680"/>
      <c r="BB38" s="680"/>
      <c r="BC38" s="680"/>
      <c r="BD38" s="715"/>
      <c r="BE38" s="715"/>
      <c r="BF38" s="738"/>
      <c r="BG38" s="694" t="s">
        <v>333</v>
      </c>
      <c r="BH38" s="695"/>
      <c r="BI38" s="695"/>
      <c r="BJ38" s="695"/>
      <c r="BK38" s="695"/>
      <c r="BL38" s="695"/>
      <c r="BM38" s="695"/>
      <c r="BN38" s="695"/>
      <c r="BO38" s="695"/>
      <c r="BP38" s="695"/>
      <c r="BQ38" s="695"/>
      <c r="BR38" s="695"/>
      <c r="BS38" s="695"/>
      <c r="BT38" s="695"/>
      <c r="BU38" s="696"/>
      <c r="BV38" s="679">
        <v>142</v>
      </c>
      <c r="BW38" s="680"/>
      <c r="BX38" s="680"/>
      <c r="BY38" s="680"/>
      <c r="BZ38" s="680"/>
      <c r="CA38" s="680"/>
      <c r="CB38" s="689"/>
      <c r="CD38" s="694" t="s">
        <v>334</v>
      </c>
      <c r="CE38" s="695"/>
      <c r="CF38" s="695"/>
      <c r="CG38" s="695"/>
      <c r="CH38" s="695"/>
      <c r="CI38" s="695"/>
      <c r="CJ38" s="695"/>
      <c r="CK38" s="695"/>
      <c r="CL38" s="695"/>
      <c r="CM38" s="695"/>
      <c r="CN38" s="695"/>
      <c r="CO38" s="695"/>
      <c r="CP38" s="695"/>
      <c r="CQ38" s="696"/>
      <c r="CR38" s="679">
        <v>145522</v>
      </c>
      <c r="CS38" s="680"/>
      <c r="CT38" s="680"/>
      <c r="CU38" s="680"/>
      <c r="CV38" s="680"/>
      <c r="CW38" s="680"/>
      <c r="CX38" s="680"/>
      <c r="CY38" s="681"/>
      <c r="CZ38" s="684">
        <v>10.7</v>
      </c>
      <c r="DA38" s="713"/>
      <c r="DB38" s="713"/>
      <c r="DC38" s="717"/>
      <c r="DD38" s="688">
        <v>132789</v>
      </c>
      <c r="DE38" s="680"/>
      <c r="DF38" s="680"/>
      <c r="DG38" s="680"/>
      <c r="DH38" s="680"/>
      <c r="DI38" s="680"/>
      <c r="DJ38" s="680"/>
      <c r="DK38" s="681"/>
      <c r="DL38" s="688">
        <v>84170</v>
      </c>
      <c r="DM38" s="680"/>
      <c r="DN38" s="680"/>
      <c r="DO38" s="680"/>
      <c r="DP38" s="680"/>
      <c r="DQ38" s="680"/>
      <c r="DR38" s="680"/>
      <c r="DS38" s="680"/>
      <c r="DT38" s="680"/>
      <c r="DU38" s="680"/>
      <c r="DV38" s="681"/>
      <c r="DW38" s="684">
        <v>13.5</v>
      </c>
      <c r="DX38" s="713"/>
      <c r="DY38" s="713"/>
      <c r="DZ38" s="713"/>
      <c r="EA38" s="713"/>
      <c r="EB38" s="713"/>
      <c r="EC38" s="714"/>
    </row>
    <row r="39" spans="2:133" ht="11.25" customHeight="1" x14ac:dyDescent="0.15">
      <c r="AQ39" s="756" t="s">
        <v>335</v>
      </c>
      <c r="AR39" s="757"/>
      <c r="AS39" s="757"/>
      <c r="AT39" s="757"/>
      <c r="AU39" s="757"/>
      <c r="AV39" s="757"/>
      <c r="AW39" s="757"/>
      <c r="AX39" s="757"/>
      <c r="AY39" s="758"/>
      <c r="AZ39" s="679" t="s">
        <v>127</v>
      </c>
      <c r="BA39" s="680"/>
      <c r="BB39" s="680"/>
      <c r="BC39" s="680"/>
      <c r="BD39" s="715"/>
      <c r="BE39" s="715"/>
      <c r="BF39" s="738"/>
      <c r="BG39" s="770" t="s">
        <v>336</v>
      </c>
      <c r="BH39" s="771"/>
      <c r="BI39" s="771"/>
      <c r="BJ39" s="771"/>
      <c r="BK39" s="771"/>
      <c r="BL39" s="235"/>
      <c r="BM39" s="695" t="s">
        <v>337</v>
      </c>
      <c r="BN39" s="695"/>
      <c r="BO39" s="695"/>
      <c r="BP39" s="695"/>
      <c r="BQ39" s="695"/>
      <c r="BR39" s="695"/>
      <c r="BS39" s="695"/>
      <c r="BT39" s="695"/>
      <c r="BU39" s="696"/>
      <c r="BV39" s="679">
        <v>55</v>
      </c>
      <c r="BW39" s="680"/>
      <c r="BX39" s="680"/>
      <c r="BY39" s="680"/>
      <c r="BZ39" s="680"/>
      <c r="CA39" s="680"/>
      <c r="CB39" s="689"/>
      <c r="CD39" s="694" t="s">
        <v>338</v>
      </c>
      <c r="CE39" s="695"/>
      <c r="CF39" s="695"/>
      <c r="CG39" s="695"/>
      <c r="CH39" s="695"/>
      <c r="CI39" s="695"/>
      <c r="CJ39" s="695"/>
      <c r="CK39" s="695"/>
      <c r="CL39" s="695"/>
      <c r="CM39" s="695"/>
      <c r="CN39" s="695"/>
      <c r="CO39" s="695"/>
      <c r="CP39" s="695"/>
      <c r="CQ39" s="696"/>
      <c r="CR39" s="679">
        <v>22401</v>
      </c>
      <c r="CS39" s="715"/>
      <c r="CT39" s="715"/>
      <c r="CU39" s="715"/>
      <c r="CV39" s="715"/>
      <c r="CW39" s="715"/>
      <c r="CX39" s="715"/>
      <c r="CY39" s="716"/>
      <c r="CZ39" s="684">
        <v>1.6</v>
      </c>
      <c r="DA39" s="713"/>
      <c r="DB39" s="713"/>
      <c r="DC39" s="717"/>
      <c r="DD39" s="688">
        <v>16755</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339</v>
      </c>
      <c r="AR40" s="757"/>
      <c r="AS40" s="757"/>
      <c r="AT40" s="757"/>
      <c r="AU40" s="757"/>
      <c r="AV40" s="757"/>
      <c r="AW40" s="757"/>
      <c r="AX40" s="757"/>
      <c r="AY40" s="758"/>
      <c r="AZ40" s="679">
        <v>24513</v>
      </c>
      <c r="BA40" s="680"/>
      <c r="BB40" s="680"/>
      <c r="BC40" s="680"/>
      <c r="BD40" s="715"/>
      <c r="BE40" s="715"/>
      <c r="BF40" s="738"/>
      <c r="BG40" s="770"/>
      <c r="BH40" s="771"/>
      <c r="BI40" s="771"/>
      <c r="BJ40" s="771"/>
      <c r="BK40" s="771"/>
      <c r="BL40" s="235"/>
      <c r="BM40" s="695" t="s">
        <v>340</v>
      </c>
      <c r="BN40" s="695"/>
      <c r="BO40" s="695"/>
      <c r="BP40" s="695"/>
      <c r="BQ40" s="695"/>
      <c r="BR40" s="695"/>
      <c r="BS40" s="695"/>
      <c r="BT40" s="695"/>
      <c r="BU40" s="696"/>
      <c r="BV40" s="679" t="s">
        <v>127</v>
      </c>
      <c r="BW40" s="680"/>
      <c r="BX40" s="680"/>
      <c r="BY40" s="680"/>
      <c r="BZ40" s="680"/>
      <c r="CA40" s="680"/>
      <c r="CB40" s="689"/>
      <c r="CD40" s="694" t="s">
        <v>341</v>
      </c>
      <c r="CE40" s="695"/>
      <c r="CF40" s="695"/>
      <c r="CG40" s="695"/>
      <c r="CH40" s="695"/>
      <c r="CI40" s="695"/>
      <c r="CJ40" s="695"/>
      <c r="CK40" s="695"/>
      <c r="CL40" s="695"/>
      <c r="CM40" s="695"/>
      <c r="CN40" s="695"/>
      <c r="CO40" s="695"/>
      <c r="CP40" s="695"/>
      <c r="CQ40" s="696"/>
      <c r="CR40" s="679">
        <v>3980</v>
      </c>
      <c r="CS40" s="680"/>
      <c r="CT40" s="680"/>
      <c r="CU40" s="680"/>
      <c r="CV40" s="680"/>
      <c r="CW40" s="680"/>
      <c r="CX40" s="680"/>
      <c r="CY40" s="681"/>
      <c r="CZ40" s="684">
        <v>0.3</v>
      </c>
      <c r="DA40" s="713"/>
      <c r="DB40" s="713"/>
      <c r="DC40" s="717"/>
      <c r="DD40" s="688">
        <v>1220</v>
      </c>
      <c r="DE40" s="680"/>
      <c r="DF40" s="680"/>
      <c r="DG40" s="680"/>
      <c r="DH40" s="680"/>
      <c r="DI40" s="680"/>
      <c r="DJ40" s="680"/>
      <c r="DK40" s="681"/>
      <c r="DL40" s="688" t="s">
        <v>127</v>
      </c>
      <c r="DM40" s="680"/>
      <c r="DN40" s="680"/>
      <c r="DO40" s="680"/>
      <c r="DP40" s="680"/>
      <c r="DQ40" s="680"/>
      <c r="DR40" s="680"/>
      <c r="DS40" s="680"/>
      <c r="DT40" s="680"/>
      <c r="DU40" s="680"/>
      <c r="DV40" s="681"/>
      <c r="DW40" s="684" t="s">
        <v>228</v>
      </c>
      <c r="DX40" s="713"/>
      <c r="DY40" s="713"/>
      <c r="DZ40" s="713"/>
      <c r="EA40" s="713"/>
      <c r="EB40" s="713"/>
      <c r="EC40" s="714"/>
    </row>
    <row r="41" spans="2:133" ht="11.25" customHeight="1" x14ac:dyDescent="0.15">
      <c r="AQ41" s="766" t="s">
        <v>342</v>
      </c>
      <c r="AR41" s="767"/>
      <c r="AS41" s="767"/>
      <c r="AT41" s="767"/>
      <c r="AU41" s="767"/>
      <c r="AV41" s="767"/>
      <c r="AW41" s="767"/>
      <c r="AX41" s="767"/>
      <c r="AY41" s="768"/>
      <c r="AZ41" s="759">
        <v>42461</v>
      </c>
      <c r="BA41" s="760"/>
      <c r="BB41" s="760"/>
      <c r="BC41" s="760"/>
      <c r="BD41" s="749"/>
      <c r="BE41" s="749"/>
      <c r="BF41" s="751"/>
      <c r="BG41" s="772"/>
      <c r="BH41" s="773"/>
      <c r="BI41" s="773"/>
      <c r="BJ41" s="773"/>
      <c r="BK41" s="773"/>
      <c r="BL41" s="236"/>
      <c r="BM41" s="704" t="s">
        <v>343</v>
      </c>
      <c r="BN41" s="704"/>
      <c r="BO41" s="704"/>
      <c r="BP41" s="704"/>
      <c r="BQ41" s="704"/>
      <c r="BR41" s="704"/>
      <c r="BS41" s="704"/>
      <c r="BT41" s="704"/>
      <c r="BU41" s="705"/>
      <c r="BV41" s="759">
        <v>201</v>
      </c>
      <c r="BW41" s="760"/>
      <c r="BX41" s="760"/>
      <c r="BY41" s="760"/>
      <c r="BZ41" s="760"/>
      <c r="CA41" s="760"/>
      <c r="CB41" s="769"/>
      <c r="CD41" s="694" t="s">
        <v>344</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346</v>
      </c>
      <c r="CE42" s="677"/>
      <c r="CF42" s="677"/>
      <c r="CG42" s="677"/>
      <c r="CH42" s="677"/>
      <c r="CI42" s="677"/>
      <c r="CJ42" s="677"/>
      <c r="CK42" s="677"/>
      <c r="CL42" s="677"/>
      <c r="CM42" s="677"/>
      <c r="CN42" s="677"/>
      <c r="CO42" s="677"/>
      <c r="CP42" s="677"/>
      <c r="CQ42" s="678"/>
      <c r="CR42" s="679">
        <v>478267</v>
      </c>
      <c r="CS42" s="680"/>
      <c r="CT42" s="680"/>
      <c r="CU42" s="680"/>
      <c r="CV42" s="680"/>
      <c r="CW42" s="680"/>
      <c r="CX42" s="680"/>
      <c r="CY42" s="681"/>
      <c r="CZ42" s="684">
        <v>35.200000000000003</v>
      </c>
      <c r="DA42" s="685"/>
      <c r="DB42" s="685"/>
      <c r="DC42" s="780"/>
      <c r="DD42" s="688">
        <v>182344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348</v>
      </c>
      <c r="CE43" s="677"/>
      <c r="CF43" s="677"/>
      <c r="CG43" s="677"/>
      <c r="CH43" s="677"/>
      <c r="CI43" s="677"/>
      <c r="CJ43" s="677"/>
      <c r="CK43" s="677"/>
      <c r="CL43" s="677"/>
      <c r="CM43" s="677"/>
      <c r="CN43" s="677"/>
      <c r="CO43" s="677"/>
      <c r="CP43" s="677"/>
      <c r="CQ43" s="678"/>
      <c r="CR43" s="679">
        <v>9321</v>
      </c>
      <c r="CS43" s="715"/>
      <c r="CT43" s="715"/>
      <c r="CU43" s="715"/>
      <c r="CV43" s="715"/>
      <c r="CW43" s="715"/>
      <c r="CX43" s="715"/>
      <c r="CY43" s="716"/>
      <c r="CZ43" s="684">
        <v>0.7</v>
      </c>
      <c r="DA43" s="713"/>
      <c r="DB43" s="713"/>
      <c r="DC43" s="717"/>
      <c r="DD43" s="688">
        <v>9321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349</v>
      </c>
      <c r="CD44" s="791" t="s">
        <v>300</v>
      </c>
      <c r="CE44" s="792"/>
      <c r="CF44" s="676" t="s">
        <v>350</v>
      </c>
      <c r="CG44" s="677"/>
      <c r="CH44" s="677"/>
      <c r="CI44" s="677"/>
      <c r="CJ44" s="677"/>
      <c r="CK44" s="677"/>
      <c r="CL44" s="677"/>
      <c r="CM44" s="677"/>
      <c r="CN44" s="677"/>
      <c r="CO44" s="677"/>
      <c r="CP44" s="677"/>
      <c r="CQ44" s="678"/>
      <c r="CR44" s="679">
        <v>379199</v>
      </c>
      <c r="CS44" s="680"/>
      <c r="CT44" s="680"/>
      <c r="CU44" s="680"/>
      <c r="CV44" s="680"/>
      <c r="CW44" s="680"/>
      <c r="CX44" s="680"/>
      <c r="CY44" s="681"/>
      <c r="CZ44" s="684">
        <v>27.9</v>
      </c>
      <c r="DA44" s="685"/>
      <c r="DB44" s="685"/>
      <c r="DC44" s="780"/>
      <c r="DD44" s="688">
        <v>147287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351</v>
      </c>
      <c r="CG45" s="677"/>
      <c r="CH45" s="677"/>
      <c r="CI45" s="677"/>
      <c r="CJ45" s="677"/>
      <c r="CK45" s="677"/>
      <c r="CL45" s="677"/>
      <c r="CM45" s="677"/>
      <c r="CN45" s="677"/>
      <c r="CO45" s="677"/>
      <c r="CP45" s="677"/>
      <c r="CQ45" s="678"/>
      <c r="CR45" s="679">
        <v>152238</v>
      </c>
      <c r="CS45" s="715"/>
      <c r="CT45" s="715"/>
      <c r="CU45" s="715"/>
      <c r="CV45" s="715"/>
      <c r="CW45" s="715"/>
      <c r="CX45" s="715"/>
      <c r="CY45" s="716"/>
      <c r="CZ45" s="684">
        <v>11.2</v>
      </c>
      <c r="DA45" s="713"/>
      <c r="DB45" s="713"/>
      <c r="DC45" s="717"/>
      <c r="DD45" s="688">
        <v>69412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352</v>
      </c>
      <c r="CG46" s="677"/>
      <c r="CH46" s="677"/>
      <c r="CI46" s="677"/>
      <c r="CJ46" s="677"/>
      <c r="CK46" s="677"/>
      <c r="CL46" s="677"/>
      <c r="CM46" s="677"/>
      <c r="CN46" s="677"/>
      <c r="CO46" s="677"/>
      <c r="CP46" s="677"/>
      <c r="CQ46" s="678"/>
      <c r="CR46" s="679">
        <v>226961</v>
      </c>
      <c r="CS46" s="680"/>
      <c r="CT46" s="680"/>
      <c r="CU46" s="680"/>
      <c r="CV46" s="680"/>
      <c r="CW46" s="680"/>
      <c r="CX46" s="680"/>
      <c r="CY46" s="681"/>
      <c r="CZ46" s="684">
        <v>16.7</v>
      </c>
      <c r="DA46" s="685"/>
      <c r="DB46" s="685"/>
      <c r="DC46" s="780"/>
      <c r="DD46" s="688">
        <v>77875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353</v>
      </c>
      <c r="CG47" s="677"/>
      <c r="CH47" s="677"/>
      <c r="CI47" s="677"/>
      <c r="CJ47" s="677"/>
      <c r="CK47" s="677"/>
      <c r="CL47" s="677"/>
      <c r="CM47" s="677"/>
      <c r="CN47" s="677"/>
      <c r="CO47" s="677"/>
      <c r="CP47" s="677"/>
      <c r="CQ47" s="678"/>
      <c r="CR47" s="679">
        <v>99068</v>
      </c>
      <c r="CS47" s="715"/>
      <c r="CT47" s="715"/>
      <c r="CU47" s="715"/>
      <c r="CV47" s="715"/>
      <c r="CW47" s="715"/>
      <c r="CX47" s="715"/>
      <c r="CY47" s="716"/>
      <c r="CZ47" s="684">
        <v>7.3</v>
      </c>
      <c r="DA47" s="713"/>
      <c r="DB47" s="713"/>
      <c r="DC47" s="717"/>
      <c r="DD47" s="688">
        <v>35057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354</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228</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355</v>
      </c>
      <c r="CE49" s="725"/>
      <c r="CF49" s="725"/>
      <c r="CG49" s="725"/>
      <c r="CH49" s="725"/>
      <c r="CI49" s="725"/>
      <c r="CJ49" s="725"/>
      <c r="CK49" s="725"/>
      <c r="CL49" s="725"/>
      <c r="CM49" s="725"/>
      <c r="CN49" s="725"/>
      <c r="CO49" s="725"/>
      <c r="CP49" s="725"/>
      <c r="CQ49" s="726"/>
      <c r="CR49" s="759">
        <v>1360545</v>
      </c>
      <c r="CS49" s="749"/>
      <c r="CT49" s="749"/>
      <c r="CU49" s="749"/>
      <c r="CV49" s="749"/>
      <c r="CW49" s="749"/>
      <c r="CX49" s="749"/>
      <c r="CY49" s="781"/>
      <c r="CZ49" s="764">
        <v>100</v>
      </c>
      <c r="DA49" s="782"/>
      <c r="DB49" s="782"/>
      <c r="DC49" s="783"/>
      <c r="DD49" s="784">
        <v>907396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nkPU0F+Ftzf66pxdYyS3/gjR7U09R9cpEXpI18z+mdkP2js8b8xF/WiBeyXnSZszh65ebHQkLyS2VrUEk8yTJQ==" saltValue="5r3QNvgyBEPelHK+iOwPC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357</v>
      </c>
      <c r="DK2" s="827"/>
      <c r="DL2" s="827"/>
      <c r="DM2" s="827"/>
      <c r="DN2" s="827"/>
      <c r="DO2" s="828"/>
      <c r="DP2" s="249"/>
      <c r="DQ2" s="826" t="s">
        <v>358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359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361</v>
      </c>
      <c r="B5" s="821"/>
      <c r="C5" s="821"/>
      <c r="D5" s="821"/>
      <c r="E5" s="821"/>
      <c r="F5" s="821"/>
      <c r="G5" s="821"/>
      <c r="H5" s="821"/>
      <c r="I5" s="821"/>
      <c r="J5" s="821"/>
      <c r="K5" s="821"/>
      <c r="L5" s="821"/>
      <c r="M5" s="821"/>
      <c r="N5" s="821"/>
      <c r="O5" s="821"/>
      <c r="P5" s="822"/>
      <c r="Q5" s="797" t="s">
        <v>362</v>
      </c>
      <c r="R5" s="798"/>
      <c r="S5" s="798"/>
      <c r="T5" s="798"/>
      <c r="U5" s="799"/>
      <c r="V5" s="797" t="s">
        <v>363</v>
      </c>
      <c r="W5" s="798"/>
      <c r="X5" s="798"/>
      <c r="Y5" s="798"/>
      <c r="Z5" s="799"/>
      <c r="AA5" s="797" t="s">
        <v>364</v>
      </c>
      <c r="AB5" s="798"/>
      <c r="AC5" s="798"/>
      <c r="AD5" s="798"/>
      <c r="AE5" s="798"/>
      <c r="AF5" s="830" t="s">
        <v>365</v>
      </c>
      <c r="AG5" s="798"/>
      <c r="AH5" s="798"/>
      <c r="AI5" s="798"/>
      <c r="AJ5" s="809"/>
      <c r="AK5" s="798" t="s">
        <v>366</v>
      </c>
      <c r="AL5" s="798"/>
      <c r="AM5" s="798"/>
      <c r="AN5" s="798"/>
      <c r="AO5" s="799"/>
      <c r="AP5" s="797" t="s">
        <v>367</v>
      </c>
      <c r="AQ5" s="798"/>
      <c r="AR5" s="798"/>
      <c r="AS5" s="798"/>
      <c r="AT5" s="799"/>
      <c r="AU5" s="797" t="s">
        <v>368</v>
      </c>
      <c r="AV5" s="798"/>
      <c r="AW5" s="798"/>
      <c r="AX5" s="798"/>
      <c r="AY5" s="809"/>
      <c r="AZ5" s="256"/>
      <c r="BA5" s="256"/>
      <c r="BB5" s="256"/>
      <c r="BC5" s="256"/>
      <c r="BD5" s="256"/>
      <c r="BE5" s="257"/>
      <c r="BF5" s="257"/>
      <c r="BG5" s="257"/>
      <c r="BH5" s="257"/>
      <c r="BI5" s="257"/>
      <c r="BJ5" s="257"/>
      <c r="BK5" s="257"/>
      <c r="BL5" s="257"/>
      <c r="BM5" s="257"/>
      <c r="BN5" s="257"/>
      <c r="BO5" s="257"/>
      <c r="BP5" s="257"/>
      <c r="BQ5" s="820" t="s">
        <v>369</v>
      </c>
      <c r="BR5" s="821"/>
      <c r="BS5" s="821"/>
      <c r="BT5" s="821"/>
      <c r="BU5" s="821"/>
      <c r="BV5" s="821"/>
      <c r="BW5" s="821"/>
      <c r="BX5" s="821"/>
      <c r="BY5" s="821"/>
      <c r="BZ5" s="821"/>
      <c r="CA5" s="821"/>
      <c r="CB5" s="821"/>
      <c r="CC5" s="821"/>
      <c r="CD5" s="821"/>
      <c r="CE5" s="821"/>
      <c r="CF5" s="821"/>
      <c r="CG5" s="822"/>
      <c r="CH5" s="797" t="s">
        <v>370</v>
      </c>
      <c r="CI5" s="798"/>
      <c r="CJ5" s="798"/>
      <c r="CK5" s="798"/>
      <c r="CL5" s="799"/>
      <c r="CM5" s="797" t="s">
        <v>371</v>
      </c>
      <c r="CN5" s="798"/>
      <c r="CO5" s="798"/>
      <c r="CP5" s="798"/>
      <c r="CQ5" s="799"/>
      <c r="CR5" s="797" t="s">
        <v>372</v>
      </c>
      <c r="CS5" s="798"/>
      <c r="CT5" s="798"/>
      <c r="CU5" s="798"/>
      <c r="CV5" s="799"/>
      <c r="CW5" s="797" t="s">
        <v>373</v>
      </c>
      <c r="CX5" s="798"/>
      <c r="CY5" s="798"/>
      <c r="CZ5" s="798"/>
      <c r="DA5" s="799"/>
      <c r="DB5" s="797" t="s">
        <v>374</v>
      </c>
      <c r="DC5" s="798"/>
      <c r="DD5" s="798"/>
      <c r="DE5" s="798"/>
      <c r="DF5" s="799"/>
      <c r="DG5" s="803" t="s">
        <v>375</v>
      </c>
      <c r="DH5" s="804"/>
      <c r="DI5" s="804"/>
      <c r="DJ5" s="804"/>
      <c r="DK5" s="805"/>
      <c r="DL5" s="803" t="s">
        <v>376</v>
      </c>
      <c r="DM5" s="804"/>
      <c r="DN5" s="804"/>
      <c r="DO5" s="804"/>
      <c r="DP5" s="805"/>
      <c r="DQ5" s="797" t="s">
        <v>377</v>
      </c>
      <c r="DR5" s="798"/>
      <c r="DS5" s="798"/>
      <c r="DT5" s="798"/>
      <c r="DU5" s="799"/>
      <c r="DV5" s="797" t="s">
        <v>368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378</v>
      </c>
      <c r="C7" s="812"/>
      <c r="D7" s="812"/>
      <c r="E7" s="812"/>
      <c r="F7" s="812"/>
      <c r="G7" s="812"/>
      <c r="H7" s="812"/>
      <c r="I7" s="812"/>
      <c r="J7" s="812"/>
      <c r="K7" s="812"/>
      <c r="L7" s="812"/>
      <c r="M7" s="812"/>
      <c r="N7" s="812"/>
      <c r="O7" s="812"/>
      <c r="P7" s="813"/>
      <c r="Q7" s="814">
        <v>1416</v>
      </c>
      <c r="R7" s="815"/>
      <c r="S7" s="815"/>
      <c r="T7" s="815"/>
      <c r="U7" s="815"/>
      <c r="V7" s="815">
        <v>1360</v>
      </c>
      <c r="W7" s="815"/>
      <c r="X7" s="815"/>
      <c r="Y7" s="815"/>
      <c r="Z7" s="815"/>
      <c r="AA7" s="815">
        <v>56</v>
      </c>
      <c r="AB7" s="815"/>
      <c r="AC7" s="815"/>
      <c r="AD7" s="815"/>
      <c r="AE7" s="816"/>
      <c r="AF7" s="817">
        <v>32</v>
      </c>
      <c r="AG7" s="818"/>
      <c r="AH7" s="818"/>
      <c r="AI7" s="818"/>
      <c r="AJ7" s="819"/>
      <c r="AK7" s="854">
        <v>198</v>
      </c>
      <c r="AL7" s="855"/>
      <c r="AM7" s="855"/>
      <c r="AN7" s="855"/>
      <c r="AO7" s="855"/>
      <c r="AP7" s="855">
        <v>873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379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380</v>
      </c>
      <c r="B23" s="870" t="s">
        <v>381</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32</v>
      </c>
      <c r="AG23" s="874"/>
      <c r="AH23" s="874"/>
      <c r="AI23" s="874"/>
      <c r="AJ23" s="877"/>
      <c r="AK23" s="878"/>
      <c r="AL23" s="879"/>
      <c r="AM23" s="879"/>
      <c r="AN23" s="879"/>
      <c r="AO23" s="879"/>
      <c r="AP23" s="874"/>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382</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361</v>
      </c>
      <c r="B26" s="821"/>
      <c r="C26" s="821"/>
      <c r="D26" s="821"/>
      <c r="E26" s="821"/>
      <c r="F26" s="821"/>
      <c r="G26" s="821"/>
      <c r="H26" s="821"/>
      <c r="I26" s="821"/>
      <c r="J26" s="821"/>
      <c r="K26" s="821"/>
      <c r="L26" s="821"/>
      <c r="M26" s="821"/>
      <c r="N26" s="821"/>
      <c r="O26" s="821"/>
      <c r="P26" s="822"/>
      <c r="Q26" s="797" t="s">
        <v>384</v>
      </c>
      <c r="R26" s="798"/>
      <c r="S26" s="798"/>
      <c r="T26" s="798"/>
      <c r="U26" s="799"/>
      <c r="V26" s="797" t="s">
        <v>385</v>
      </c>
      <c r="W26" s="798"/>
      <c r="X26" s="798"/>
      <c r="Y26" s="798"/>
      <c r="Z26" s="799"/>
      <c r="AA26" s="797" t="s">
        <v>386</v>
      </c>
      <c r="AB26" s="798"/>
      <c r="AC26" s="798"/>
      <c r="AD26" s="798"/>
      <c r="AE26" s="798"/>
      <c r="AF26" s="892" t="s">
        <v>387</v>
      </c>
      <c r="AG26" s="893"/>
      <c r="AH26" s="893"/>
      <c r="AI26" s="893"/>
      <c r="AJ26" s="894"/>
      <c r="AK26" s="798" t="s">
        <v>388</v>
      </c>
      <c r="AL26" s="798"/>
      <c r="AM26" s="798"/>
      <c r="AN26" s="798"/>
      <c r="AO26" s="799"/>
      <c r="AP26" s="797" t="s">
        <v>389</v>
      </c>
      <c r="AQ26" s="798"/>
      <c r="AR26" s="798"/>
      <c r="AS26" s="798"/>
      <c r="AT26" s="799"/>
      <c r="AU26" s="797" t="s">
        <v>390</v>
      </c>
      <c r="AV26" s="798"/>
      <c r="AW26" s="798"/>
      <c r="AX26" s="798"/>
      <c r="AY26" s="799"/>
      <c r="AZ26" s="797" t="s">
        <v>391</v>
      </c>
      <c r="BA26" s="798"/>
      <c r="BB26" s="798"/>
      <c r="BC26" s="798"/>
      <c r="BD26" s="799"/>
      <c r="BE26" s="797" t="s">
        <v>368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392</v>
      </c>
      <c r="C28" s="812"/>
      <c r="D28" s="812"/>
      <c r="E28" s="812"/>
      <c r="F28" s="812"/>
      <c r="G28" s="812"/>
      <c r="H28" s="812"/>
      <c r="I28" s="812"/>
      <c r="J28" s="812"/>
      <c r="K28" s="812"/>
      <c r="L28" s="812"/>
      <c r="M28" s="812"/>
      <c r="N28" s="812"/>
      <c r="O28" s="812"/>
      <c r="P28" s="813"/>
      <c r="Q28" s="902">
        <v>71</v>
      </c>
      <c r="R28" s="903"/>
      <c r="S28" s="903"/>
      <c r="T28" s="903"/>
      <c r="U28" s="903"/>
      <c r="V28" s="903">
        <v>59</v>
      </c>
      <c r="W28" s="903"/>
      <c r="X28" s="903"/>
      <c r="Y28" s="903"/>
      <c r="Z28" s="903"/>
      <c r="AA28" s="903">
        <v>12</v>
      </c>
      <c r="AB28" s="903"/>
      <c r="AC28" s="903"/>
      <c r="AD28" s="903"/>
      <c r="AE28" s="904"/>
      <c r="AF28" s="905">
        <v>12</v>
      </c>
      <c r="AG28" s="903"/>
      <c r="AH28" s="903"/>
      <c r="AI28" s="903"/>
      <c r="AJ28" s="906"/>
      <c r="AK28" s="907">
        <v>7</v>
      </c>
      <c r="AL28" s="898"/>
      <c r="AM28" s="898"/>
      <c r="AN28" s="898"/>
      <c r="AO28" s="898"/>
      <c r="AP28" s="898" t="s">
        <v>570</v>
      </c>
      <c r="AQ28" s="898"/>
      <c r="AR28" s="898"/>
      <c r="AS28" s="898"/>
      <c r="AT28" s="898"/>
      <c r="AU28" s="898" t="s">
        <v>570</v>
      </c>
      <c r="AV28" s="898"/>
      <c r="AW28" s="898"/>
      <c r="AX28" s="898"/>
      <c r="AY28" s="898"/>
      <c r="AZ28" s="899" t="s">
        <v>570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393</v>
      </c>
      <c r="C29" s="836"/>
      <c r="D29" s="836"/>
      <c r="E29" s="836"/>
      <c r="F29" s="836"/>
      <c r="G29" s="836"/>
      <c r="H29" s="836"/>
      <c r="I29" s="836"/>
      <c r="J29" s="836"/>
      <c r="K29" s="836"/>
      <c r="L29" s="836"/>
      <c r="M29" s="836"/>
      <c r="N29" s="836"/>
      <c r="O29" s="836"/>
      <c r="P29" s="837"/>
      <c r="Q29" s="838">
        <v>62</v>
      </c>
      <c r="R29" s="839"/>
      <c r="S29" s="839"/>
      <c r="T29" s="839"/>
      <c r="U29" s="839"/>
      <c r="V29" s="839">
        <v>61</v>
      </c>
      <c r="W29" s="839"/>
      <c r="X29" s="839"/>
      <c r="Y29" s="839"/>
      <c r="Z29" s="839"/>
      <c r="AA29" s="839">
        <v>1</v>
      </c>
      <c r="AB29" s="839"/>
      <c r="AC29" s="839"/>
      <c r="AD29" s="839"/>
      <c r="AE29" s="840"/>
      <c r="AF29" s="841">
        <v>1</v>
      </c>
      <c r="AG29" s="842"/>
      <c r="AH29" s="842"/>
      <c r="AI29" s="842"/>
      <c r="AJ29" s="843"/>
      <c r="AK29" s="910">
        <v>17</v>
      </c>
      <c r="AL29" s="911"/>
      <c r="AM29" s="911"/>
      <c r="AN29" s="911"/>
      <c r="AO29" s="911"/>
      <c r="AP29" s="911">
        <v>8</v>
      </c>
      <c r="AQ29" s="911"/>
      <c r="AR29" s="911"/>
      <c r="AS29" s="911"/>
      <c r="AT29" s="911"/>
      <c r="AU29" s="911">
        <v>2</v>
      </c>
      <c r="AV29" s="911"/>
      <c r="AW29" s="911"/>
      <c r="AX29" s="911"/>
      <c r="AY29" s="911"/>
      <c r="AZ29" s="912" t="s">
        <v>570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394</v>
      </c>
      <c r="C30" s="836"/>
      <c r="D30" s="836"/>
      <c r="E30" s="836"/>
      <c r="F30" s="836"/>
      <c r="G30" s="836"/>
      <c r="H30" s="836"/>
      <c r="I30" s="836"/>
      <c r="J30" s="836"/>
      <c r="K30" s="836"/>
      <c r="L30" s="836"/>
      <c r="M30" s="836"/>
      <c r="N30" s="836"/>
      <c r="O30" s="836"/>
      <c r="P30" s="837"/>
      <c r="Q30" s="838">
        <v>128</v>
      </c>
      <c r="R30" s="839"/>
      <c r="S30" s="839"/>
      <c r="T30" s="839"/>
      <c r="U30" s="839"/>
      <c r="V30" s="839">
        <v>119</v>
      </c>
      <c r="W30" s="839"/>
      <c r="X30" s="839"/>
      <c r="Y30" s="839"/>
      <c r="Z30" s="839"/>
      <c r="AA30" s="839">
        <v>9</v>
      </c>
      <c r="AB30" s="839"/>
      <c r="AC30" s="839"/>
      <c r="AD30" s="839"/>
      <c r="AE30" s="840"/>
      <c r="AF30" s="841">
        <v>9</v>
      </c>
      <c r="AG30" s="842"/>
      <c r="AH30" s="842"/>
      <c r="AI30" s="842"/>
      <c r="AJ30" s="843"/>
      <c r="AK30" s="910">
        <v>25</v>
      </c>
      <c r="AL30" s="911"/>
      <c r="AM30" s="911"/>
      <c r="AN30" s="911"/>
      <c r="AO30" s="911"/>
      <c r="AP30" s="911" t="s">
        <v>570</v>
      </c>
      <c r="AQ30" s="911"/>
      <c r="AR30" s="911"/>
      <c r="AS30" s="911"/>
      <c r="AT30" s="911"/>
      <c r="AU30" s="911" t="s">
        <v>570</v>
      </c>
      <c r="AV30" s="911"/>
      <c r="AW30" s="911"/>
      <c r="AX30" s="911"/>
      <c r="AY30" s="911"/>
      <c r="AZ30" s="912" t="s">
        <v>570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395</v>
      </c>
      <c r="C31" s="836"/>
      <c r="D31" s="836"/>
      <c r="E31" s="836"/>
      <c r="F31" s="836"/>
      <c r="G31" s="836"/>
      <c r="H31" s="836"/>
      <c r="I31" s="836"/>
      <c r="J31" s="836"/>
      <c r="K31" s="836"/>
      <c r="L31" s="836"/>
      <c r="M31" s="836"/>
      <c r="N31" s="836"/>
      <c r="O31" s="836"/>
      <c r="P31" s="837"/>
      <c r="Q31" s="838">
        <v>9</v>
      </c>
      <c r="R31" s="839"/>
      <c r="S31" s="839"/>
      <c r="T31" s="839"/>
      <c r="U31" s="839"/>
      <c r="V31" s="839">
        <v>9</v>
      </c>
      <c r="W31" s="839"/>
      <c r="X31" s="839"/>
      <c r="Y31" s="839"/>
      <c r="Z31" s="839"/>
      <c r="AA31" s="839" t="s">
        <v>570</v>
      </c>
      <c r="AB31" s="839"/>
      <c r="AC31" s="839"/>
      <c r="AD31" s="839"/>
      <c r="AE31" s="840"/>
      <c r="AF31" s="841" t="s">
        <v>127</v>
      </c>
      <c r="AG31" s="842"/>
      <c r="AH31" s="842"/>
      <c r="AI31" s="842"/>
      <c r="AJ31" s="843"/>
      <c r="AK31" s="910">
        <v>4</v>
      </c>
      <c r="AL31" s="911"/>
      <c r="AM31" s="911"/>
      <c r="AN31" s="911"/>
      <c r="AO31" s="911"/>
      <c r="AP31" s="911" t="s">
        <v>570</v>
      </c>
      <c r="AQ31" s="911"/>
      <c r="AR31" s="911"/>
      <c r="AS31" s="911"/>
      <c r="AT31" s="911"/>
      <c r="AU31" s="911" t="s">
        <v>570</v>
      </c>
      <c r="AV31" s="911"/>
      <c r="AW31" s="911"/>
      <c r="AX31" s="911"/>
      <c r="AY31" s="911"/>
      <c r="AZ31" s="912" t="s">
        <v>570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396</v>
      </c>
      <c r="C32" s="836"/>
      <c r="D32" s="836"/>
      <c r="E32" s="836"/>
      <c r="F32" s="836"/>
      <c r="G32" s="836"/>
      <c r="H32" s="836"/>
      <c r="I32" s="836"/>
      <c r="J32" s="836"/>
      <c r="K32" s="836"/>
      <c r="L32" s="836"/>
      <c r="M32" s="836"/>
      <c r="N32" s="836"/>
      <c r="O32" s="836"/>
      <c r="P32" s="837"/>
      <c r="Q32" s="838">
        <v>43</v>
      </c>
      <c r="R32" s="839"/>
      <c r="S32" s="839"/>
      <c r="T32" s="839"/>
      <c r="U32" s="839"/>
      <c r="V32" s="839">
        <v>42</v>
      </c>
      <c r="W32" s="839"/>
      <c r="X32" s="839"/>
      <c r="Y32" s="839"/>
      <c r="Z32" s="839"/>
      <c r="AA32" s="839">
        <v>1</v>
      </c>
      <c r="AB32" s="839"/>
      <c r="AC32" s="839"/>
      <c r="AD32" s="839"/>
      <c r="AE32" s="840"/>
      <c r="AF32" s="841">
        <v>1</v>
      </c>
      <c r="AG32" s="842"/>
      <c r="AH32" s="842"/>
      <c r="AI32" s="842"/>
      <c r="AJ32" s="843"/>
      <c r="AK32" s="910">
        <v>4</v>
      </c>
      <c r="AL32" s="911"/>
      <c r="AM32" s="911"/>
      <c r="AN32" s="911"/>
      <c r="AO32" s="911"/>
      <c r="AP32" s="911" t="s">
        <v>570</v>
      </c>
      <c r="AQ32" s="911"/>
      <c r="AR32" s="911"/>
      <c r="AS32" s="911"/>
      <c r="AT32" s="911"/>
      <c r="AU32" s="911" t="s">
        <v>570</v>
      </c>
      <c r="AV32" s="911"/>
      <c r="AW32" s="911"/>
      <c r="AX32" s="911"/>
      <c r="AY32" s="911"/>
      <c r="AZ32" s="912" t="s">
        <v>570</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397</v>
      </c>
      <c r="C33" s="836"/>
      <c r="D33" s="836"/>
      <c r="E33" s="836"/>
      <c r="F33" s="836"/>
      <c r="G33" s="836"/>
      <c r="H33" s="836"/>
      <c r="I33" s="836"/>
      <c r="J33" s="836"/>
      <c r="K33" s="836"/>
      <c r="L33" s="836"/>
      <c r="M33" s="836"/>
      <c r="N33" s="836"/>
      <c r="O33" s="836"/>
      <c r="P33" s="837"/>
      <c r="Q33" s="838">
        <v>76</v>
      </c>
      <c r="R33" s="839"/>
      <c r="S33" s="839"/>
      <c r="T33" s="839"/>
      <c r="U33" s="839"/>
      <c r="V33" s="839">
        <v>74</v>
      </c>
      <c r="W33" s="839"/>
      <c r="X33" s="839"/>
      <c r="Y33" s="839"/>
      <c r="Z33" s="839"/>
      <c r="AA33" s="839">
        <v>2</v>
      </c>
      <c r="AB33" s="839"/>
      <c r="AC33" s="839"/>
      <c r="AD33" s="839"/>
      <c r="AE33" s="840"/>
      <c r="AF33" s="841" t="s">
        <v>127</v>
      </c>
      <c r="AG33" s="842"/>
      <c r="AH33" s="842"/>
      <c r="AI33" s="842"/>
      <c r="AJ33" s="843"/>
      <c r="AK33" s="910">
        <v>50</v>
      </c>
      <c r="AL33" s="911"/>
      <c r="AM33" s="911"/>
      <c r="AN33" s="911"/>
      <c r="AO33" s="911"/>
      <c r="AP33" s="911">
        <v>333</v>
      </c>
      <c r="AQ33" s="911"/>
      <c r="AR33" s="911"/>
      <c r="AS33" s="911"/>
      <c r="AT33" s="911"/>
      <c r="AU33" s="911">
        <v>302</v>
      </c>
      <c r="AV33" s="911"/>
      <c r="AW33" s="911"/>
      <c r="AX33" s="911"/>
      <c r="AY33" s="911"/>
      <c r="AZ33" s="912" t="s">
        <v>570</v>
      </c>
      <c r="BA33" s="912"/>
      <c r="BB33" s="912"/>
      <c r="BC33" s="912"/>
      <c r="BD33" s="912"/>
      <c r="BE33" s="908" t="s">
        <v>398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399</v>
      </c>
      <c r="C34" s="836"/>
      <c r="D34" s="836"/>
      <c r="E34" s="836"/>
      <c r="F34" s="836"/>
      <c r="G34" s="836"/>
      <c r="H34" s="836"/>
      <c r="I34" s="836"/>
      <c r="J34" s="836"/>
      <c r="K34" s="836"/>
      <c r="L34" s="836"/>
      <c r="M34" s="836"/>
      <c r="N34" s="836"/>
      <c r="O34" s="836"/>
      <c r="P34" s="837"/>
      <c r="Q34" s="838">
        <v>42</v>
      </c>
      <c r="R34" s="839"/>
      <c r="S34" s="839"/>
      <c r="T34" s="839"/>
      <c r="U34" s="839"/>
      <c r="V34" s="839">
        <v>42</v>
      </c>
      <c r="W34" s="839"/>
      <c r="X34" s="839"/>
      <c r="Y34" s="839"/>
      <c r="Z34" s="839"/>
      <c r="AA34" s="839" t="s">
        <v>570</v>
      </c>
      <c r="AB34" s="839"/>
      <c r="AC34" s="839"/>
      <c r="AD34" s="839"/>
      <c r="AE34" s="840"/>
      <c r="AF34" s="841" t="s">
        <v>127</v>
      </c>
      <c r="AG34" s="842"/>
      <c r="AH34" s="842"/>
      <c r="AI34" s="842"/>
      <c r="AJ34" s="843"/>
      <c r="AK34" s="910">
        <v>5</v>
      </c>
      <c r="AL34" s="911"/>
      <c r="AM34" s="911"/>
      <c r="AN34" s="911"/>
      <c r="AO34" s="911"/>
      <c r="AP34" s="911">
        <v>160</v>
      </c>
      <c r="AQ34" s="911"/>
      <c r="AR34" s="911"/>
      <c r="AS34" s="911"/>
      <c r="AT34" s="911"/>
      <c r="AU34" s="911">
        <v>155</v>
      </c>
      <c r="AV34" s="911"/>
      <c r="AW34" s="911"/>
      <c r="AX34" s="911"/>
      <c r="AY34" s="911"/>
      <c r="AZ34" s="912" t="s">
        <v>570</v>
      </c>
      <c r="BA34" s="912"/>
      <c r="BB34" s="912"/>
      <c r="BC34" s="912"/>
      <c r="BD34" s="912"/>
      <c r="BE34" s="908" t="s">
        <v>398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380</v>
      </c>
      <c r="B63" s="870" t="s">
        <v>401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23</v>
      </c>
      <c r="AG63" s="922"/>
      <c r="AH63" s="922"/>
      <c r="AI63" s="922"/>
      <c r="AJ63" s="923"/>
      <c r="AK63" s="924"/>
      <c r="AL63" s="919"/>
      <c r="AM63" s="919"/>
      <c r="AN63" s="919"/>
      <c r="AO63" s="919"/>
      <c r="AP63" s="922">
        <f>SUM(AP28:AT34)</f>
        <v>501</v>
      </c>
      <c r="AQ63" s="922"/>
      <c r="AR63" s="922"/>
      <c r="AS63" s="922"/>
      <c r="AT63" s="922"/>
      <c r="AU63" s="922">
        <f>SUM(AU28:AY34)</f>
        <v>459</v>
      </c>
      <c r="AV63" s="922"/>
      <c r="AW63" s="922"/>
      <c r="AX63" s="922"/>
      <c r="AY63" s="922"/>
      <c r="AZ63" s="926"/>
      <c r="BA63" s="926"/>
      <c r="BB63" s="926"/>
      <c r="BC63" s="926"/>
      <c r="BD63" s="926"/>
      <c r="BE63" s="927"/>
      <c r="BF63" s="927"/>
      <c r="BG63" s="927"/>
      <c r="BH63" s="927"/>
      <c r="BI63" s="928"/>
      <c r="BJ63" s="929" t="s">
        <v>402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384</v>
      </c>
      <c r="R66" s="798"/>
      <c r="S66" s="798"/>
      <c r="T66" s="798"/>
      <c r="U66" s="799"/>
      <c r="V66" s="797" t="s">
        <v>385</v>
      </c>
      <c r="W66" s="798"/>
      <c r="X66" s="798"/>
      <c r="Y66" s="798"/>
      <c r="Z66" s="799"/>
      <c r="AA66" s="797" t="s">
        <v>386</v>
      </c>
      <c r="AB66" s="798"/>
      <c r="AC66" s="798"/>
      <c r="AD66" s="798"/>
      <c r="AE66" s="799"/>
      <c r="AF66" s="932" t="s">
        <v>387</v>
      </c>
      <c r="AG66" s="893"/>
      <c r="AH66" s="893"/>
      <c r="AI66" s="893"/>
      <c r="AJ66" s="933"/>
      <c r="AK66" s="797" t="s">
        <v>388</v>
      </c>
      <c r="AL66" s="821"/>
      <c r="AM66" s="821"/>
      <c r="AN66" s="821"/>
      <c r="AO66" s="822"/>
      <c r="AP66" s="797" t="s">
        <v>405</v>
      </c>
      <c r="AQ66" s="798"/>
      <c r="AR66" s="798"/>
      <c r="AS66" s="798"/>
      <c r="AT66" s="799"/>
      <c r="AU66" s="797" t="s">
        <v>406</v>
      </c>
      <c r="AV66" s="798"/>
      <c r="AW66" s="798"/>
      <c r="AX66" s="798"/>
      <c r="AY66" s="799"/>
      <c r="AZ66" s="797" t="s">
        <v>368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52" t="s">
        <v>571</v>
      </c>
      <c r="C68" s="953"/>
      <c r="D68" s="953"/>
      <c r="E68" s="953"/>
      <c r="F68" s="953"/>
      <c r="G68" s="953"/>
      <c r="H68" s="953"/>
      <c r="I68" s="953"/>
      <c r="J68" s="953"/>
      <c r="K68" s="953"/>
      <c r="L68" s="953"/>
      <c r="M68" s="953"/>
      <c r="N68" s="953"/>
      <c r="O68" s="953"/>
      <c r="P68" s="954"/>
      <c r="Q68" s="955">
        <v>1755</v>
      </c>
      <c r="R68" s="948"/>
      <c r="S68" s="948"/>
      <c r="T68" s="948"/>
      <c r="U68" s="949"/>
      <c r="V68" s="947">
        <v>1664</v>
      </c>
      <c r="W68" s="948"/>
      <c r="X68" s="948"/>
      <c r="Y68" s="948"/>
      <c r="Z68" s="949"/>
      <c r="AA68" s="947">
        <v>91</v>
      </c>
      <c r="AB68" s="948"/>
      <c r="AC68" s="948"/>
      <c r="AD68" s="948"/>
      <c r="AE68" s="949"/>
      <c r="AF68" s="947">
        <v>53</v>
      </c>
      <c r="AG68" s="948"/>
      <c r="AH68" s="948"/>
      <c r="AI68" s="948"/>
      <c r="AJ68" s="949"/>
      <c r="AK68" s="947">
        <v>9</v>
      </c>
      <c r="AL68" s="948"/>
      <c r="AM68" s="948"/>
      <c r="AN68" s="948"/>
      <c r="AO68" s="949"/>
      <c r="AP68" s="946">
        <v>5506</v>
      </c>
      <c r="AQ68" s="946"/>
      <c r="AR68" s="946"/>
      <c r="AS68" s="946"/>
      <c r="AT68" s="946"/>
      <c r="AU68" s="947" t="s">
        <v>583</v>
      </c>
      <c r="AV68" s="948"/>
      <c r="AW68" s="948"/>
      <c r="AX68" s="948"/>
      <c r="AY68" s="949"/>
      <c r="AZ68" s="950"/>
      <c r="BA68" s="950"/>
      <c r="BB68" s="950"/>
      <c r="BC68" s="950"/>
      <c r="BD68" s="951"/>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6" t="s">
        <v>572</v>
      </c>
      <c r="C69" s="957"/>
      <c r="D69" s="957"/>
      <c r="E69" s="957"/>
      <c r="F69" s="957"/>
      <c r="G69" s="957"/>
      <c r="H69" s="957"/>
      <c r="I69" s="957"/>
      <c r="J69" s="957"/>
      <c r="K69" s="957"/>
      <c r="L69" s="957"/>
      <c r="M69" s="957"/>
      <c r="N69" s="957"/>
      <c r="O69" s="957"/>
      <c r="P69" s="958"/>
      <c r="Q69" s="959">
        <v>14</v>
      </c>
      <c r="R69" s="911"/>
      <c r="S69" s="911"/>
      <c r="T69" s="911"/>
      <c r="U69" s="911"/>
      <c r="V69" s="911">
        <v>3</v>
      </c>
      <c r="W69" s="911"/>
      <c r="X69" s="911"/>
      <c r="Y69" s="911"/>
      <c r="Z69" s="911"/>
      <c r="AA69" s="911">
        <v>11</v>
      </c>
      <c r="AB69" s="911"/>
      <c r="AC69" s="911"/>
      <c r="AD69" s="911"/>
      <c r="AE69" s="911"/>
      <c r="AF69" s="911">
        <v>2</v>
      </c>
      <c r="AG69" s="911"/>
      <c r="AH69" s="911"/>
      <c r="AI69" s="911"/>
      <c r="AJ69" s="911"/>
      <c r="AK69" s="911" t="s">
        <v>584</v>
      </c>
      <c r="AL69" s="911"/>
      <c r="AM69" s="911"/>
      <c r="AN69" s="911"/>
      <c r="AO69" s="911"/>
      <c r="AP69" s="960" t="s">
        <v>585</v>
      </c>
      <c r="AQ69" s="961"/>
      <c r="AR69" s="961"/>
      <c r="AS69" s="961"/>
      <c r="AT69" s="961"/>
      <c r="AU69" s="911" t="s">
        <v>584</v>
      </c>
      <c r="AV69" s="911"/>
      <c r="AW69" s="911"/>
      <c r="AX69" s="911"/>
      <c r="AY69" s="911"/>
      <c r="AZ69" s="962"/>
      <c r="BA69" s="962"/>
      <c r="BB69" s="962"/>
      <c r="BC69" s="962"/>
      <c r="BD69" s="963"/>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6" t="s">
        <v>573</v>
      </c>
      <c r="C70" s="957"/>
      <c r="D70" s="957"/>
      <c r="E70" s="957"/>
      <c r="F70" s="957"/>
      <c r="G70" s="957"/>
      <c r="H70" s="957"/>
      <c r="I70" s="957"/>
      <c r="J70" s="957"/>
      <c r="K70" s="957"/>
      <c r="L70" s="957"/>
      <c r="M70" s="957"/>
      <c r="N70" s="957"/>
      <c r="O70" s="957"/>
      <c r="P70" s="958"/>
      <c r="Q70" s="959">
        <v>2252</v>
      </c>
      <c r="R70" s="911"/>
      <c r="S70" s="911"/>
      <c r="T70" s="911"/>
      <c r="U70" s="911"/>
      <c r="V70" s="911">
        <v>2206</v>
      </c>
      <c r="W70" s="911"/>
      <c r="X70" s="911"/>
      <c r="Y70" s="911"/>
      <c r="Z70" s="911"/>
      <c r="AA70" s="911">
        <v>46</v>
      </c>
      <c r="AB70" s="911"/>
      <c r="AC70" s="911"/>
      <c r="AD70" s="911"/>
      <c r="AE70" s="911"/>
      <c r="AF70" s="911">
        <v>61</v>
      </c>
      <c r="AG70" s="911"/>
      <c r="AH70" s="911"/>
      <c r="AI70" s="911"/>
      <c r="AJ70" s="911"/>
      <c r="AK70" s="911">
        <v>21</v>
      </c>
      <c r="AL70" s="911"/>
      <c r="AM70" s="911"/>
      <c r="AN70" s="911"/>
      <c r="AO70" s="911"/>
      <c r="AP70" s="961">
        <v>530</v>
      </c>
      <c r="AQ70" s="961"/>
      <c r="AR70" s="961"/>
      <c r="AS70" s="961"/>
      <c r="AT70" s="961"/>
      <c r="AU70" s="911" t="s">
        <v>583</v>
      </c>
      <c r="AV70" s="911"/>
      <c r="AW70" s="911"/>
      <c r="AX70" s="911"/>
      <c r="AY70" s="911"/>
      <c r="AZ70" s="962"/>
      <c r="BA70" s="962"/>
      <c r="BB70" s="962"/>
      <c r="BC70" s="962"/>
      <c r="BD70" s="963"/>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6" t="s">
        <v>574</v>
      </c>
      <c r="C71" s="957"/>
      <c r="D71" s="957"/>
      <c r="E71" s="957"/>
      <c r="F71" s="957"/>
      <c r="G71" s="957"/>
      <c r="H71" s="957"/>
      <c r="I71" s="957"/>
      <c r="J71" s="957"/>
      <c r="K71" s="957"/>
      <c r="L71" s="957"/>
      <c r="M71" s="957"/>
      <c r="N71" s="957"/>
      <c r="O71" s="957"/>
      <c r="P71" s="958"/>
      <c r="Q71" s="959">
        <v>103</v>
      </c>
      <c r="R71" s="911"/>
      <c r="S71" s="911"/>
      <c r="T71" s="911"/>
      <c r="U71" s="911"/>
      <c r="V71" s="911">
        <v>98</v>
      </c>
      <c r="W71" s="911"/>
      <c r="X71" s="911"/>
      <c r="Y71" s="911"/>
      <c r="Z71" s="911"/>
      <c r="AA71" s="911">
        <v>5</v>
      </c>
      <c r="AB71" s="911"/>
      <c r="AC71" s="911"/>
      <c r="AD71" s="911"/>
      <c r="AE71" s="911"/>
      <c r="AF71" s="911">
        <v>5</v>
      </c>
      <c r="AG71" s="911"/>
      <c r="AH71" s="911"/>
      <c r="AI71" s="911"/>
      <c r="AJ71" s="911"/>
      <c r="AK71" s="911" t="s">
        <v>583</v>
      </c>
      <c r="AL71" s="911"/>
      <c r="AM71" s="911"/>
      <c r="AN71" s="911"/>
      <c r="AO71" s="911"/>
      <c r="AP71" s="964" t="s">
        <v>586</v>
      </c>
      <c r="AQ71" s="964"/>
      <c r="AR71" s="964"/>
      <c r="AS71" s="964"/>
      <c r="AT71" s="964"/>
      <c r="AU71" s="911" t="s">
        <v>584</v>
      </c>
      <c r="AV71" s="911"/>
      <c r="AW71" s="911"/>
      <c r="AX71" s="911"/>
      <c r="AY71" s="911"/>
      <c r="AZ71" s="962"/>
      <c r="BA71" s="962"/>
      <c r="BB71" s="962"/>
      <c r="BC71" s="962"/>
      <c r="BD71" s="963"/>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6" t="s">
        <v>575</v>
      </c>
      <c r="C72" s="957"/>
      <c r="D72" s="957"/>
      <c r="E72" s="957"/>
      <c r="F72" s="957"/>
      <c r="G72" s="957"/>
      <c r="H72" s="957"/>
      <c r="I72" s="957"/>
      <c r="J72" s="957"/>
      <c r="K72" s="957"/>
      <c r="L72" s="957"/>
      <c r="M72" s="957"/>
      <c r="N72" s="957"/>
      <c r="O72" s="957"/>
      <c r="P72" s="958"/>
      <c r="Q72" s="959">
        <v>1048</v>
      </c>
      <c r="R72" s="911"/>
      <c r="S72" s="911"/>
      <c r="T72" s="911"/>
      <c r="U72" s="911"/>
      <c r="V72" s="911">
        <v>1001</v>
      </c>
      <c r="W72" s="911"/>
      <c r="X72" s="911"/>
      <c r="Y72" s="911"/>
      <c r="Z72" s="911"/>
      <c r="AA72" s="911">
        <v>47</v>
      </c>
      <c r="AB72" s="911"/>
      <c r="AC72" s="911"/>
      <c r="AD72" s="911"/>
      <c r="AE72" s="911"/>
      <c r="AF72" s="911">
        <v>47</v>
      </c>
      <c r="AG72" s="911"/>
      <c r="AH72" s="911"/>
      <c r="AI72" s="911"/>
      <c r="AJ72" s="911"/>
      <c r="AK72" s="911">
        <v>42</v>
      </c>
      <c r="AL72" s="911"/>
      <c r="AM72" s="911"/>
      <c r="AN72" s="911"/>
      <c r="AO72" s="911"/>
      <c r="AP72" s="965" t="s">
        <v>587</v>
      </c>
      <c r="AQ72" s="965"/>
      <c r="AR72" s="965"/>
      <c r="AS72" s="965"/>
      <c r="AT72" s="965"/>
      <c r="AU72" s="965" t="s">
        <v>587</v>
      </c>
      <c r="AV72" s="965"/>
      <c r="AW72" s="965"/>
      <c r="AX72" s="965"/>
      <c r="AY72" s="965"/>
      <c r="AZ72" s="962"/>
      <c r="BA72" s="962"/>
      <c r="BB72" s="962"/>
      <c r="BC72" s="962"/>
      <c r="BD72" s="963"/>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6" t="s">
        <v>576</v>
      </c>
      <c r="C73" s="957"/>
      <c r="D73" s="957"/>
      <c r="E73" s="957"/>
      <c r="F73" s="957"/>
      <c r="G73" s="957"/>
      <c r="H73" s="957"/>
      <c r="I73" s="957"/>
      <c r="J73" s="957"/>
      <c r="K73" s="957"/>
      <c r="L73" s="957"/>
      <c r="M73" s="957"/>
      <c r="N73" s="957"/>
      <c r="O73" s="957"/>
      <c r="P73" s="958"/>
      <c r="Q73" s="959">
        <v>191</v>
      </c>
      <c r="R73" s="911"/>
      <c r="S73" s="911"/>
      <c r="T73" s="911"/>
      <c r="U73" s="911"/>
      <c r="V73" s="911">
        <v>182</v>
      </c>
      <c r="W73" s="911"/>
      <c r="X73" s="911"/>
      <c r="Y73" s="911"/>
      <c r="Z73" s="911"/>
      <c r="AA73" s="911">
        <v>9</v>
      </c>
      <c r="AB73" s="911"/>
      <c r="AC73" s="911"/>
      <c r="AD73" s="911"/>
      <c r="AE73" s="911"/>
      <c r="AF73" s="911">
        <v>9</v>
      </c>
      <c r="AG73" s="911"/>
      <c r="AH73" s="911"/>
      <c r="AI73" s="911"/>
      <c r="AJ73" s="911"/>
      <c r="AK73" s="911" t="s">
        <v>566</v>
      </c>
      <c r="AL73" s="911"/>
      <c r="AM73" s="911"/>
      <c r="AN73" s="911"/>
      <c r="AO73" s="911"/>
      <c r="AP73" s="965" t="s">
        <v>587</v>
      </c>
      <c r="AQ73" s="965"/>
      <c r="AR73" s="965"/>
      <c r="AS73" s="965"/>
      <c r="AT73" s="965"/>
      <c r="AU73" s="965" t="s">
        <v>588</v>
      </c>
      <c r="AV73" s="965"/>
      <c r="AW73" s="965"/>
      <c r="AX73" s="965"/>
      <c r="AY73" s="965"/>
      <c r="AZ73" s="962"/>
      <c r="BA73" s="962"/>
      <c r="BB73" s="962"/>
      <c r="BC73" s="962"/>
      <c r="BD73" s="963"/>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6" t="s">
        <v>577</v>
      </c>
      <c r="C74" s="957"/>
      <c r="D74" s="957"/>
      <c r="E74" s="957"/>
      <c r="F74" s="957"/>
      <c r="G74" s="957"/>
      <c r="H74" s="957"/>
      <c r="I74" s="957"/>
      <c r="J74" s="957"/>
      <c r="K74" s="957"/>
      <c r="L74" s="957"/>
      <c r="M74" s="957"/>
      <c r="N74" s="957"/>
      <c r="O74" s="957"/>
      <c r="P74" s="958"/>
      <c r="Q74" s="959">
        <v>6381</v>
      </c>
      <c r="R74" s="911"/>
      <c r="S74" s="911"/>
      <c r="T74" s="911"/>
      <c r="U74" s="911"/>
      <c r="V74" s="911">
        <v>6104</v>
      </c>
      <c r="W74" s="911"/>
      <c r="X74" s="911"/>
      <c r="Y74" s="911"/>
      <c r="Z74" s="911"/>
      <c r="AA74" s="911">
        <v>277</v>
      </c>
      <c r="AB74" s="911"/>
      <c r="AC74" s="911"/>
      <c r="AD74" s="911"/>
      <c r="AE74" s="911"/>
      <c r="AF74" s="911">
        <v>277</v>
      </c>
      <c r="AG74" s="911"/>
      <c r="AH74" s="911"/>
      <c r="AI74" s="911"/>
      <c r="AJ74" s="911"/>
      <c r="AK74" s="911">
        <v>80</v>
      </c>
      <c r="AL74" s="911"/>
      <c r="AM74" s="911"/>
      <c r="AN74" s="911"/>
      <c r="AO74" s="911"/>
      <c r="AP74" s="965" t="s">
        <v>587</v>
      </c>
      <c r="AQ74" s="965"/>
      <c r="AR74" s="965"/>
      <c r="AS74" s="965"/>
      <c r="AT74" s="965"/>
      <c r="AU74" s="965" t="s">
        <v>587</v>
      </c>
      <c r="AV74" s="965"/>
      <c r="AW74" s="965"/>
      <c r="AX74" s="965"/>
      <c r="AY74" s="965"/>
      <c r="AZ74" s="962"/>
      <c r="BA74" s="962"/>
      <c r="BB74" s="962"/>
      <c r="BC74" s="962"/>
      <c r="BD74" s="963"/>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6" t="s">
        <v>578</v>
      </c>
      <c r="C75" s="957"/>
      <c r="D75" s="957"/>
      <c r="E75" s="957"/>
      <c r="F75" s="957"/>
      <c r="G75" s="957"/>
      <c r="H75" s="957"/>
      <c r="I75" s="957"/>
      <c r="J75" s="957"/>
      <c r="K75" s="957"/>
      <c r="L75" s="957"/>
      <c r="M75" s="957"/>
      <c r="N75" s="957"/>
      <c r="O75" s="957"/>
      <c r="P75" s="958"/>
      <c r="Q75" s="966">
        <v>36</v>
      </c>
      <c r="R75" s="967"/>
      <c r="S75" s="967"/>
      <c r="T75" s="967"/>
      <c r="U75" s="910"/>
      <c r="V75" s="968">
        <v>33</v>
      </c>
      <c r="W75" s="967"/>
      <c r="X75" s="967"/>
      <c r="Y75" s="967"/>
      <c r="Z75" s="910"/>
      <c r="AA75" s="968">
        <v>3</v>
      </c>
      <c r="AB75" s="967"/>
      <c r="AC75" s="967"/>
      <c r="AD75" s="967"/>
      <c r="AE75" s="910"/>
      <c r="AF75" s="968">
        <v>3</v>
      </c>
      <c r="AG75" s="967"/>
      <c r="AH75" s="967"/>
      <c r="AI75" s="967"/>
      <c r="AJ75" s="910"/>
      <c r="AK75" s="968">
        <v>29</v>
      </c>
      <c r="AL75" s="967"/>
      <c r="AM75" s="967"/>
      <c r="AN75" s="967"/>
      <c r="AO75" s="910"/>
      <c r="AP75" s="965" t="s">
        <v>587</v>
      </c>
      <c r="AQ75" s="965"/>
      <c r="AR75" s="965"/>
      <c r="AS75" s="965"/>
      <c r="AT75" s="965"/>
      <c r="AU75" s="965" t="s">
        <v>587</v>
      </c>
      <c r="AV75" s="965"/>
      <c r="AW75" s="965"/>
      <c r="AX75" s="965"/>
      <c r="AY75" s="965"/>
      <c r="AZ75" s="962"/>
      <c r="BA75" s="962"/>
      <c r="BB75" s="962"/>
      <c r="BC75" s="962"/>
      <c r="BD75" s="963"/>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6" t="s">
        <v>579</v>
      </c>
      <c r="C76" s="957"/>
      <c r="D76" s="957"/>
      <c r="E76" s="957"/>
      <c r="F76" s="957"/>
      <c r="G76" s="957"/>
      <c r="H76" s="957"/>
      <c r="I76" s="957"/>
      <c r="J76" s="957"/>
      <c r="K76" s="957"/>
      <c r="L76" s="957"/>
      <c r="M76" s="957"/>
      <c r="N76" s="957"/>
      <c r="O76" s="957"/>
      <c r="P76" s="958"/>
      <c r="Q76" s="966">
        <v>1268</v>
      </c>
      <c r="R76" s="967"/>
      <c r="S76" s="967"/>
      <c r="T76" s="967"/>
      <c r="U76" s="910"/>
      <c r="V76" s="968">
        <v>1133</v>
      </c>
      <c r="W76" s="967"/>
      <c r="X76" s="967"/>
      <c r="Y76" s="967"/>
      <c r="Z76" s="910"/>
      <c r="AA76" s="968">
        <v>135</v>
      </c>
      <c r="AB76" s="967"/>
      <c r="AC76" s="967"/>
      <c r="AD76" s="967"/>
      <c r="AE76" s="910"/>
      <c r="AF76" s="968">
        <v>135</v>
      </c>
      <c r="AG76" s="967"/>
      <c r="AH76" s="967"/>
      <c r="AI76" s="967"/>
      <c r="AJ76" s="910"/>
      <c r="AK76" s="968">
        <v>0</v>
      </c>
      <c r="AL76" s="967"/>
      <c r="AM76" s="967"/>
      <c r="AN76" s="967"/>
      <c r="AO76" s="910"/>
      <c r="AP76" s="965" t="s">
        <v>587</v>
      </c>
      <c r="AQ76" s="965"/>
      <c r="AR76" s="965"/>
      <c r="AS76" s="965"/>
      <c r="AT76" s="965"/>
      <c r="AU76" s="965" t="s">
        <v>587</v>
      </c>
      <c r="AV76" s="965"/>
      <c r="AW76" s="965"/>
      <c r="AX76" s="965"/>
      <c r="AY76" s="965"/>
      <c r="AZ76" s="962"/>
      <c r="BA76" s="962"/>
      <c r="BB76" s="962"/>
      <c r="BC76" s="962"/>
      <c r="BD76" s="963"/>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6" t="s">
        <v>580</v>
      </c>
      <c r="C77" s="957"/>
      <c r="D77" s="957"/>
      <c r="E77" s="957"/>
      <c r="F77" s="957"/>
      <c r="G77" s="957"/>
      <c r="H77" s="957"/>
      <c r="I77" s="957"/>
      <c r="J77" s="957"/>
      <c r="K77" s="957"/>
      <c r="L77" s="957"/>
      <c r="M77" s="957"/>
      <c r="N77" s="957"/>
      <c r="O77" s="957"/>
      <c r="P77" s="958"/>
      <c r="Q77" s="966">
        <v>285242</v>
      </c>
      <c r="R77" s="967"/>
      <c r="S77" s="967"/>
      <c r="T77" s="967"/>
      <c r="U77" s="910"/>
      <c r="V77" s="968">
        <v>271656</v>
      </c>
      <c r="W77" s="967"/>
      <c r="X77" s="967"/>
      <c r="Y77" s="967"/>
      <c r="Z77" s="910"/>
      <c r="AA77" s="968">
        <v>13586</v>
      </c>
      <c r="AB77" s="967"/>
      <c r="AC77" s="967"/>
      <c r="AD77" s="967"/>
      <c r="AE77" s="910"/>
      <c r="AF77" s="968">
        <v>13586</v>
      </c>
      <c r="AG77" s="967"/>
      <c r="AH77" s="967"/>
      <c r="AI77" s="967"/>
      <c r="AJ77" s="910"/>
      <c r="AK77" s="968">
        <v>983</v>
      </c>
      <c r="AL77" s="967"/>
      <c r="AM77" s="967"/>
      <c r="AN77" s="967"/>
      <c r="AO77" s="910"/>
      <c r="AP77" s="965" t="s">
        <v>588</v>
      </c>
      <c r="AQ77" s="965"/>
      <c r="AR77" s="965"/>
      <c r="AS77" s="965"/>
      <c r="AT77" s="965"/>
      <c r="AU77" s="965" t="s">
        <v>587</v>
      </c>
      <c r="AV77" s="965"/>
      <c r="AW77" s="965"/>
      <c r="AX77" s="965"/>
      <c r="AY77" s="965"/>
      <c r="AZ77" s="962"/>
      <c r="BA77" s="962"/>
      <c r="BB77" s="962"/>
      <c r="BC77" s="962"/>
      <c r="BD77" s="963"/>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6" t="s">
        <v>569</v>
      </c>
      <c r="C78" s="957"/>
      <c r="D78" s="957"/>
      <c r="E78" s="957"/>
      <c r="F78" s="957"/>
      <c r="G78" s="957"/>
      <c r="H78" s="957"/>
      <c r="I78" s="957"/>
      <c r="J78" s="957"/>
      <c r="K78" s="957"/>
      <c r="L78" s="957"/>
      <c r="M78" s="957"/>
      <c r="N78" s="957"/>
      <c r="O78" s="957"/>
      <c r="P78" s="958"/>
      <c r="Q78" s="959">
        <v>130</v>
      </c>
      <c r="R78" s="911"/>
      <c r="S78" s="911"/>
      <c r="T78" s="911"/>
      <c r="U78" s="911"/>
      <c r="V78" s="911">
        <v>123</v>
      </c>
      <c r="W78" s="911"/>
      <c r="X78" s="911"/>
      <c r="Y78" s="911"/>
      <c r="Z78" s="911"/>
      <c r="AA78" s="911">
        <v>7</v>
      </c>
      <c r="AB78" s="911"/>
      <c r="AC78" s="911"/>
      <c r="AD78" s="911"/>
      <c r="AE78" s="911"/>
      <c r="AF78" s="911">
        <v>7</v>
      </c>
      <c r="AG78" s="911"/>
      <c r="AH78" s="911"/>
      <c r="AI78" s="911"/>
      <c r="AJ78" s="911"/>
      <c r="AK78" s="965" t="s">
        <v>588</v>
      </c>
      <c r="AL78" s="965"/>
      <c r="AM78" s="965"/>
      <c r="AN78" s="965"/>
      <c r="AO78" s="965"/>
      <c r="AP78" s="965" t="s">
        <v>588</v>
      </c>
      <c r="AQ78" s="965"/>
      <c r="AR78" s="965"/>
      <c r="AS78" s="965"/>
      <c r="AT78" s="965"/>
      <c r="AU78" s="965" t="s">
        <v>588</v>
      </c>
      <c r="AV78" s="965"/>
      <c r="AW78" s="965"/>
      <c r="AX78" s="965"/>
      <c r="AY78" s="965"/>
      <c r="AZ78" s="962"/>
      <c r="BA78" s="962"/>
      <c r="BB78" s="962"/>
      <c r="BC78" s="962"/>
      <c r="BD78" s="963"/>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6" t="s">
        <v>568</v>
      </c>
      <c r="C79" s="957"/>
      <c r="D79" s="957"/>
      <c r="E79" s="957"/>
      <c r="F79" s="957"/>
      <c r="G79" s="957"/>
      <c r="H79" s="957"/>
      <c r="I79" s="957"/>
      <c r="J79" s="957"/>
      <c r="K79" s="957"/>
      <c r="L79" s="957"/>
      <c r="M79" s="957"/>
      <c r="N79" s="957"/>
      <c r="O79" s="957"/>
      <c r="P79" s="958"/>
      <c r="Q79" s="959">
        <v>2</v>
      </c>
      <c r="R79" s="911"/>
      <c r="S79" s="911"/>
      <c r="T79" s="911"/>
      <c r="U79" s="911"/>
      <c r="V79" s="911">
        <v>2</v>
      </c>
      <c r="W79" s="911"/>
      <c r="X79" s="911"/>
      <c r="Y79" s="911"/>
      <c r="Z79" s="911"/>
      <c r="AA79" s="911">
        <v>0</v>
      </c>
      <c r="AB79" s="911"/>
      <c r="AC79" s="911"/>
      <c r="AD79" s="911"/>
      <c r="AE79" s="911"/>
      <c r="AF79" s="911" t="s">
        <v>585</v>
      </c>
      <c r="AG79" s="911"/>
      <c r="AH79" s="911"/>
      <c r="AI79" s="911"/>
      <c r="AJ79" s="911"/>
      <c r="AK79" s="965" t="s">
        <v>587</v>
      </c>
      <c r="AL79" s="965"/>
      <c r="AM79" s="965"/>
      <c r="AN79" s="965"/>
      <c r="AO79" s="965"/>
      <c r="AP79" s="965" t="s">
        <v>588</v>
      </c>
      <c r="AQ79" s="965"/>
      <c r="AR79" s="965"/>
      <c r="AS79" s="965"/>
      <c r="AT79" s="965"/>
      <c r="AU79" s="965" t="s">
        <v>588</v>
      </c>
      <c r="AV79" s="965"/>
      <c r="AW79" s="965"/>
      <c r="AX79" s="965"/>
      <c r="AY79" s="965"/>
      <c r="AZ79" s="962"/>
      <c r="BA79" s="962"/>
      <c r="BB79" s="962"/>
      <c r="BC79" s="962"/>
      <c r="BD79" s="963"/>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6" t="s">
        <v>581</v>
      </c>
      <c r="C80" s="957"/>
      <c r="D80" s="957"/>
      <c r="E80" s="957"/>
      <c r="F80" s="957"/>
      <c r="G80" s="957"/>
      <c r="H80" s="957"/>
      <c r="I80" s="957"/>
      <c r="J80" s="957"/>
      <c r="K80" s="957"/>
      <c r="L80" s="957"/>
      <c r="M80" s="957"/>
      <c r="N80" s="957"/>
      <c r="O80" s="957"/>
      <c r="P80" s="958"/>
      <c r="Q80" s="959">
        <v>0</v>
      </c>
      <c r="R80" s="911"/>
      <c r="S80" s="911"/>
      <c r="T80" s="911"/>
      <c r="U80" s="911"/>
      <c r="V80" s="911">
        <v>0</v>
      </c>
      <c r="W80" s="911"/>
      <c r="X80" s="911"/>
      <c r="Y80" s="911"/>
      <c r="Z80" s="911"/>
      <c r="AA80" s="911">
        <v>0</v>
      </c>
      <c r="AB80" s="911"/>
      <c r="AC80" s="911"/>
      <c r="AD80" s="911"/>
      <c r="AE80" s="911"/>
      <c r="AF80" s="911">
        <v>5</v>
      </c>
      <c r="AG80" s="911"/>
      <c r="AH80" s="911"/>
      <c r="AI80" s="911"/>
      <c r="AJ80" s="911"/>
      <c r="AK80" s="965" t="s">
        <v>587</v>
      </c>
      <c r="AL80" s="965"/>
      <c r="AM80" s="965"/>
      <c r="AN80" s="965"/>
      <c r="AO80" s="965"/>
      <c r="AP80" s="965" t="s">
        <v>587</v>
      </c>
      <c r="AQ80" s="965"/>
      <c r="AR80" s="965"/>
      <c r="AS80" s="965"/>
      <c r="AT80" s="965"/>
      <c r="AU80" s="965" t="s">
        <v>587</v>
      </c>
      <c r="AV80" s="965"/>
      <c r="AW80" s="965"/>
      <c r="AX80" s="965"/>
      <c r="AY80" s="965"/>
      <c r="AZ80" s="962"/>
      <c r="BA80" s="962"/>
      <c r="BB80" s="962"/>
      <c r="BC80" s="962"/>
      <c r="BD80" s="963"/>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6" t="s">
        <v>567</v>
      </c>
      <c r="C81" s="957"/>
      <c r="D81" s="957"/>
      <c r="E81" s="957"/>
      <c r="F81" s="957"/>
      <c r="G81" s="957"/>
      <c r="H81" s="957"/>
      <c r="I81" s="957"/>
      <c r="J81" s="957"/>
      <c r="K81" s="957"/>
      <c r="L81" s="957"/>
      <c r="M81" s="957"/>
      <c r="N81" s="957"/>
      <c r="O81" s="957"/>
      <c r="P81" s="958"/>
      <c r="Q81" s="959">
        <v>27</v>
      </c>
      <c r="R81" s="911"/>
      <c r="S81" s="911"/>
      <c r="T81" s="911"/>
      <c r="U81" s="911"/>
      <c r="V81" s="911">
        <v>26</v>
      </c>
      <c r="W81" s="911"/>
      <c r="X81" s="911"/>
      <c r="Y81" s="911"/>
      <c r="Z81" s="911"/>
      <c r="AA81" s="911">
        <v>1</v>
      </c>
      <c r="AB81" s="911"/>
      <c r="AC81" s="911"/>
      <c r="AD81" s="911"/>
      <c r="AE81" s="911"/>
      <c r="AF81" s="911">
        <v>1</v>
      </c>
      <c r="AG81" s="911"/>
      <c r="AH81" s="911"/>
      <c r="AI81" s="911"/>
      <c r="AJ81" s="911"/>
      <c r="AK81" s="965" t="s">
        <v>587</v>
      </c>
      <c r="AL81" s="965"/>
      <c r="AM81" s="965"/>
      <c r="AN81" s="965"/>
      <c r="AO81" s="965"/>
      <c r="AP81" s="965" t="s">
        <v>588</v>
      </c>
      <c r="AQ81" s="965"/>
      <c r="AR81" s="965"/>
      <c r="AS81" s="965"/>
      <c r="AT81" s="965"/>
      <c r="AU81" s="965" t="s">
        <v>587</v>
      </c>
      <c r="AV81" s="965"/>
      <c r="AW81" s="965"/>
      <c r="AX81" s="965"/>
      <c r="AY81" s="965"/>
      <c r="AZ81" s="962"/>
      <c r="BA81" s="962"/>
      <c r="BB81" s="962"/>
      <c r="BC81" s="962"/>
      <c r="BD81" s="963"/>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6" t="s">
        <v>582</v>
      </c>
      <c r="C82" s="957"/>
      <c r="D82" s="957"/>
      <c r="E82" s="957"/>
      <c r="F82" s="957"/>
      <c r="G82" s="957"/>
      <c r="H82" s="957"/>
      <c r="I82" s="957"/>
      <c r="J82" s="957"/>
      <c r="K82" s="957"/>
      <c r="L82" s="957"/>
      <c r="M82" s="957"/>
      <c r="N82" s="957"/>
      <c r="O82" s="957"/>
      <c r="P82" s="958"/>
      <c r="Q82" s="959">
        <v>132</v>
      </c>
      <c r="R82" s="911"/>
      <c r="S82" s="911"/>
      <c r="T82" s="911"/>
      <c r="U82" s="911"/>
      <c r="V82" s="911">
        <v>123</v>
      </c>
      <c r="W82" s="911"/>
      <c r="X82" s="911"/>
      <c r="Y82" s="911"/>
      <c r="Z82" s="911"/>
      <c r="AA82" s="964">
        <v>10</v>
      </c>
      <c r="AB82" s="964"/>
      <c r="AC82" s="964"/>
      <c r="AD82" s="964"/>
      <c r="AE82" s="964"/>
      <c r="AF82" s="964">
        <v>10</v>
      </c>
      <c r="AG82" s="964"/>
      <c r="AH82" s="964"/>
      <c r="AI82" s="964"/>
      <c r="AJ82" s="964"/>
      <c r="AK82" s="964" t="s">
        <v>566</v>
      </c>
      <c r="AL82" s="964"/>
      <c r="AM82" s="964"/>
      <c r="AN82" s="964"/>
      <c r="AO82" s="964"/>
      <c r="AP82" s="911" t="s">
        <v>566</v>
      </c>
      <c r="AQ82" s="911"/>
      <c r="AR82" s="911"/>
      <c r="AS82" s="911"/>
      <c r="AT82" s="911"/>
      <c r="AU82" s="911" t="s">
        <v>566</v>
      </c>
      <c r="AV82" s="911"/>
      <c r="AW82" s="911"/>
      <c r="AX82" s="911"/>
      <c r="AY82" s="911"/>
      <c r="AZ82" s="962"/>
      <c r="BA82" s="962"/>
      <c r="BB82" s="962"/>
      <c r="BC82" s="962"/>
      <c r="BD82" s="963"/>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6"/>
      <c r="C83" s="957"/>
      <c r="D83" s="957"/>
      <c r="E83" s="957"/>
      <c r="F83" s="957"/>
      <c r="G83" s="957"/>
      <c r="H83" s="957"/>
      <c r="I83" s="957"/>
      <c r="J83" s="957"/>
      <c r="K83" s="957"/>
      <c r="L83" s="957"/>
      <c r="M83" s="957"/>
      <c r="N83" s="957"/>
      <c r="O83" s="957"/>
      <c r="P83" s="958"/>
      <c r="Q83" s="959"/>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2"/>
      <c r="BA83" s="962"/>
      <c r="BB83" s="962"/>
      <c r="BC83" s="962"/>
      <c r="BD83" s="963"/>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6"/>
      <c r="C84" s="957"/>
      <c r="D84" s="957"/>
      <c r="E84" s="957"/>
      <c r="F84" s="957"/>
      <c r="G84" s="957"/>
      <c r="H84" s="957"/>
      <c r="I84" s="957"/>
      <c r="J84" s="957"/>
      <c r="K84" s="957"/>
      <c r="L84" s="957"/>
      <c r="M84" s="957"/>
      <c r="N84" s="957"/>
      <c r="O84" s="957"/>
      <c r="P84" s="958"/>
      <c r="Q84" s="959"/>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2"/>
      <c r="BA84" s="962"/>
      <c r="BB84" s="962"/>
      <c r="BC84" s="962"/>
      <c r="BD84" s="963"/>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6"/>
      <c r="C85" s="957"/>
      <c r="D85" s="957"/>
      <c r="E85" s="957"/>
      <c r="F85" s="957"/>
      <c r="G85" s="957"/>
      <c r="H85" s="957"/>
      <c r="I85" s="957"/>
      <c r="J85" s="957"/>
      <c r="K85" s="957"/>
      <c r="L85" s="957"/>
      <c r="M85" s="957"/>
      <c r="N85" s="957"/>
      <c r="O85" s="957"/>
      <c r="P85" s="958"/>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2"/>
      <c r="BA85" s="962"/>
      <c r="BB85" s="962"/>
      <c r="BC85" s="962"/>
      <c r="BD85" s="963"/>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6"/>
      <c r="C86" s="957"/>
      <c r="D86" s="957"/>
      <c r="E86" s="957"/>
      <c r="F86" s="957"/>
      <c r="G86" s="957"/>
      <c r="H86" s="957"/>
      <c r="I86" s="957"/>
      <c r="J86" s="957"/>
      <c r="K86" s="957"/>
      <c r="L86" s="957"/>
      <c r="M86" s="957"/>
      <c r="N86" s="957"/>
      <c r="O86" s="957"/>
      <c r="P86" s="958"/>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2"/>
      <c r="BA86" s="962"/>
      <c r="BB86" s="962"/>
      <c r="BC86" s="962"/>
      <c r="BD86" s="963"/>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380</v>
      </c>
      <c r="B88" s="870" t="s">
        <v>407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SUM(AF68:AJ82)</f>
        <v>14201</v>
      </c>
      <c r="AG88" s="922"/>
      <c r="AH88" s="922"/>
      <c r="AI88" s="922"/>
      <c r="AJ88" s="922"/>
      <c r="AK88" s="919"/>
      <c r="AL88" s="919"/>
      <c r="AM88" s="919"/>
      <c r="AN88" s="919"/>
      <c r="AO88" s="919"/>
      <c r="AP88" s="922">
        <f>SUM(AP68:AT82)</f>
        <v>6036</v>
      </c>
      <c r="AQ88" s="922"/>
      <c r="AR88" s="922"/>
      <c r="AS88" s="922"/>
      <c r="AT88" s="922"/>
      <c r="AU88" s="922">
        <f>SUM(AU68:AY82)</f>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870" t="s">
        <v>408</v>
      </c>
      <c r="BS102" s="871"/>
      <c r="BT102" s="871"/>
      <c r="BU102" s="871"/>
      <c r="BV102" s="871"/>
      <c r="BW102" s="871"/>
      <c r="BX102" s="871"/>
      <c r="BY102" s="871"/>
      <c r="BZ102" s="871"/>
      <c r="CA102" s="871"/>
      <c r="CB102" s="871"/>
      <c r="CC102" s="871"/>
      <c r="CD102" s="871"/>
      <c r="CE102" s="871"/>
      <c r="CF102" s="871"/>
      <c r="CG102" s="872"/>
      <c r="CH102" s="976"/>
      <c r="CI102" s="977"/>
      <c r="CJ102" s="977"/>
      <c r="CK102" s="977"/>
      <c r="CL102" s="978"/>
      <c r="CM102" s="976"/>
      <c r="CN102" s="977"/>
      <c r="CO102" s="977"/>
      <c r="CP102" s="977"/>
      <c r="CQ102" s="978"/>
      <c r="CR102" s="979"/>
      <c r="CS102" s="930"/>
      <c r="CT102" s="930"/>
      <c r="CU102" s="930"/>
      <c r="CV102" s="980"/>
      <c r="CW102" s="979"/>
      <c r="CX102" s="930"/>
      <c r="CY102" s="930"/>
      <c r="CZ102" s="930"/>
      <c r="DA102" s="980"/>
      <c r="DB102" s="979"/>
      <c r="DC102" s="930"/>
      <c r="DD102" s="930"/>
      <c r="DE102" s="930"/>
      <c r="DF102" s="980"/>
      <c r="DG102" s="979"/>
      <c r="DH102" s="930"/>
      <c r="DI102" s="930"/>
      <c r="DJ102" s="930"/>
      <c r="DK102" s="980"/>
      <c r="DL102" s="979"/>
      <c r="DM102" s="930"/>
      <c r="DN102" s="930"/>
      <c r="DO102" s="930"/>
      <c r="DP102" s="980"/>
      <c r="DQ102" s="979"/>
      <c r="DR102" s="930"/>
      <c r="DS102" s="930"/>
      <c r="DT102" s="930"/>
      <c r="DU102" s="980"/>
      <c r="DV102" s="1003"/>
      <c r="DW102" s="1004"/>
      <c r="DX102" s="1004"/>
      <c r="DY102" s="1004"/>
      <c r="DZ102" s="100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6" t="s">
        <v>409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7" t="s">
        <v>410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8" t="s">
        <v>413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414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6" customFormat="1" ht="26.25" customHeight="1" x14ac:dyDescent="0.15">
      <c r="A109" s="1001" t="s">
        <v>415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416</v>
      </c>
      <c r="AB109" s="982"/>
      <c r="AC109" s="982"/>
      <c r="AD109" s="982"/>
      <c r="AE109" s="983"/>
      <c r="AF109" s="981" t="s">
        <v>299</v>
      </c>
      <c r="AG109" s="982"/>
      <c r="AH109" s="982"/>
      <c r="AI109" s="982"/>
      <c r="AJ109" s="983"/>
      <c r="AK109" s="981" t="s">
        <v>298</v>
      </c>
      <c r="AL109" s="982"/>
      <c r="AM109" s="982"/>
      <c r="AN109" s="982"/>
      <c r="AO109" s="983"/>
      <c r="AP109" s="981" t="s">
        <v>417</v>
      </c>
      <c r="AQ109" s="982"/>
      <c r="AR109" s="982"/>
      <c r="AS109" s="982"/>
      <c r="AT109" s="984"/>
      <c r="AU109" s="1001" t="s">
        <v>415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416</v>
      </c>
      <c r="BR109" s="982"/>
      <c r="BS109" s="982"/>
      <c r="BT109" s="982"/>
      <c r="BU109" s="983"/>
      <c r="BV109" s="981" t="s">
        <v>299</v>
      </c>
      <c r="BW109" s="982"/>
      <c r="BX109" s="982"/>
      <c r="BY109" s="982"/>
      <c r="BZ109" s="983"/>
      <c r="CA109" s="981" t="s">
        <v>298</v>
      </c>
      <c r="CB109" s="982"/>
      <c r="CC109" s="982"/>
      <c r="CD109" s="982"/>
      <c r="CE109" s="983"/>
      <c r="CF109" s="1002" t="s">
        <v>417</v>
      </c>
      <c r="CG109" s="1002"/>
      <c r="CH109" s="1002"/>
      <c r="CI109" s="1002"/>
      <c r="CJ109" s="1002"/>
      <c r="CK109" s="981" t="s">
        <v>418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416</v>
      </c>
      <c r="DH109" s="982"/>
      <c r="DI109" s="982"/>
      <c r="DJ109" s="982"/>
      <c r="DK109" s="983"/>
      <c r="DL109" s="981" t="s">
        <v>299</v>
      </c>
      <c r="DM109" s="982"/>
      <c r="DN109" s="982"/>
      <c r="DO109" s="982"/>
      <c r="DP109" s="983"/>
      <c r="DQ109" s="981" t="s">
        <v>298</v>
      </c>
      <c r="DR109" s="982"/>
      <c r="DS109" s="982"/>
      <c r="DT109" s="982"/>
      <c r="DU109" s="983"/>
      <c r="DV109" s="981" t="s">
        <v>417</v>
      </c>
      <c r="DW109" s="982"/>
      <c r="DX109" s="982"/>
      <c r="DY109" s="982"/>
      <c r="DZ109" s="984"/>
    </row>
    <row r="110" spans="1:131" s="246" customFormat="1" ht="26.25" customHeight="1" x14ac:dyDescent="0.15">
      <c r="A110" s="985" t="s">
        <v>419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95329</v>
      </c>
      <c r="AB110" s="989"/>
      <c r="AC110" s="989"/>
      <c r="AD110" s="989"/>
      <c r="AE110" s="990"/>
      <c r="AF110" s="991">
        <v>91536</v>
      </c>
      <c r="AG110" s="989"/>
      <c r="AH110" s="989"/>
      <c r="AI110" s="989"/>
      <c r="AJ110" s="990"/>
      <c r="AK110" s="991">
        <v>95822</v>
      </c>
      <c r="AL110" s="989"/>
      <c r="AM110" s="989"/>
      <c r="AN110" s="989"/>
      <c r="AO110" s="990"/>
      <c r="AP110" s="992">
        <v>19.399999999999999</v>
      </c>
      <c r="AQ110" s="993"/>
      <c r="AR110" s="993"/>
      <c r="AS110" s="993"/>
      <c r="AT110" s="994"/>
      <c r="AU110" s="995" t="s">
        <v>73</v>
      </c>
      <c r="AV110" s="996"/>
      <c r="AW110" s="996"/>
      <c r="AX110" s="996"/>
      <c r="AY110" s="996"/>
      <c r="AZ110" s="1037" t="s">
        <v>420</v>
      </c>
      <c r="BA110" s="986"/>
      <c r="BB110" s="986"/>
      <c r="BC110" s="986"/>
      <c r="BD110" s="986"/>
      <c r="BE110" s="986"/>
      <c r="BF110" s="986"/>
      <c r="BG110" s="986"/>
      <c r="BH110" s="986"/>
      <c r="BI110" s="986"/>
      <c r="BJ110" s="986"/>
      <c r="BK110" s="986"/>
      <c r="BL110" s="986"/>
      <c r="BM110" s="986"/>
      <c r="BN110" s="986"/>
      <c r="BO110" s="986"/>
      <c r="BP110" s="987"/>
      <c r="BQ110" s="1023">
        <v>731059</v>
      </c>
      <c r="BR110" s="1024"/>
      <c r="BS110" s="1024"/>
      <c r="BT110" s="1024"/>
      <c r="BU110" s="1024"/>
      <c r="BV110" s="1024">
        <v>773917</v>
      </c>
      <c r="BW110" s="1024"/>
      <c r="BX110" s="1024"/>
      <c r="BY110" s="1024"/>
      <c r="BZ110" s="1024"/>
      <c r="CA110" s="1024">
        <v>872557</v>
      </c>
      <c r="CB110" s="1024"/>
      <c r="CC110" s="1024"/>
      <c r="CD110" s="1024"/>
      <c r="CE110" s="1024"/>
      <c r="CF110" s="1038">
        <v>176.2</v>
      </c>
      <c r="CG110" s="1039"/>
      <c r="CH110" s="1039"/>
      <c r="CI110" s="1039"/>
      <c r="CJ110" s="1039"/>
      <c r="CK110" s="1040" t="s">
        <v>421</v>
      </c>
      <c r="CL110" s="1041"/>
      <c r="CM110" s="1020" t="s">
        <v>422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127</v>
      </c>
      <c r="DH110" s="1024"/>
      <c r="DI110" s="1024"/>
      <c r="DJ110" s="1024"/>
      <c r="DK110" s="1024"/>
      <c r="DL110" s="1024" t="s">
        <v>402</v>
      </c>
      <c r="DM110" s="1024"/>
      <c r="DN110" s="1024"/>
      <c r="DO110" s="1024"/>
      <c r="DP110" s="1024"/>
      <c r="DQ110" s="1024" t="s">
        <v>127</v>
      </c>
      <c r="DR110" s="1024"/>
      <c r="DS110" s="1024"/>
      <c r="DT110" s="1024"/>
      <c r="DU110" s="1024"/>
      <c r="DV110" s="1025" t="s">
        <v>127</v>
      </c>
      <c r="DW110" s="1025"/>
      <c r="DX110" s="1025"/>
      <c r="DY110" s="1025"/>
      <c r="DZ110" s="1026"/>
    </row>
    <row r="111" spans="1:131" s="246" customFormat="1" ht="26.25" customHeight="1" x14ac:dyDescent="0.15">
      <c r="A111" s="1027" t="s">
        <v>423</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402</v>
      </c>
      <c r="AB111" s="1031"/>
      <c r="AC111" s="1031"/>
      <c r="AD111" s="1031"/>
      <c r="AE111" s="1032"/>
      <c r="AF111" s="1033" t="s">
        <v>402</v>
      </c>
      <c r="AG111" s="1031"/>
      <c r="AH111" s="1031"/>
      <c r="AI111" s="1031"/>
      <c r="AJ111" s="1032"/>
      <c r="AK111" s="1033" t="s">
        <v>127</v>
      </c>
      <c r="AL111" s="1031"/>
      <c r="AM111" s="1031"/>
      <c r="AN111" s="1031"/>
      <c r="AO111" s="1032"/>
      <c r="AP111" s="1034" t="s">
        <v>424</v>
      </c>
      <c r="AQ111" s="1035"/>
      <c r="AR111" s="1035"/>
      <c r="AS111" s="1035"/>
      <c r="AT111" s="1036"/>
      <c r="AU111" s="997"/>
      <c r="AV111" s="998"/>
      <c r="AW111" s="998"/>
      <c r="AX111" s="998"/>
      <c r="AY111" s="998"/>
      <c r="AZ111" s="1046" t="s">
        <v>425</v>
      </c>
      <c r="BA111" s="1047"/>
      <c r="BB111" s="1047"/>
      <c r="BC111" s="1047"/>
      <c r="BD111" s="1047"/>
      <c r="BE111" s="1047"/>
      <c r="BF111" s="1047"/>
      <c r="BG111" s="1047"/>
      <c r="BH111" s="1047"/>
      <c r="BI111" s="1047"/>
      <c r="BJ111" s="1047"/>
      <c r="BK111" s="1047"/>
      <c r="BL111" s="1047"/>
      <c r="BM111" s="1047"/>
      <c r="BN111" s="1047"/>
      <c r="BO111" s="1047"/>
      <c r="BP111" s="1048"/>
      <c r="BQ111" s="1016">
        <v>1701</v>
      </c>
      <c r="BR111" s="1017"/>
      <c r="BS111" s="1017"/>
      <c r="BT111" s="1017"/>
      <c r="BU111" s="1017"/>
      <c r="BV111" s="1017">
        <v>3309</v>
      </c>
      <c r="BW111" s="1017"/>
      <c r="BX111" s="1017"/>
      <c r="BY111" s="1017"/>
      <c r="BZ111" s="1017"/>
      <c r="CA111" s="1017">
        <v>282</v>
      </c>
      <c r="CB111" s="1017"/>
      <c r="CC111" s="1017"/>
      <c r="CD111" s="1017"/>
      <c r="CE111" s="1017"/>
      <c r="CF111" s="1011">
        <v>0.1</v>
      </c>
      <c r="CG111" s="1012"/>
      <c r="CH111" s="1012"/>
      <c r="CI111" s="1012"/>
      <c r="CJ111" s="1012"/>
      <c r="CK111" s="1042"/>
      <c r="CL111" s="1043"/>
      <c r="CM111" s="1013" t="s">
        <v>426</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402</v>
      </c>
      <c r="DH111" s="1017"/>
      <c r="DI111" s="1017"/>
      <c r="DJ111" s="1017"/>
      <c r="DK111" s="1017"/>
      <c r="DL111" s="1017" t="s">
        <v>402</v>
      </c>
      <c r="DM111" s="1017"/>
      <c r="DN111" s="1017"/>
      <c r="DO111" s="1017"/>
      <c r="DP111" s="1017"/>
      <c r="DQ111" s="1017" t="s">
        <v>127</v>
      </c>
      <c r="DR111" s="1017"/>
      <c r="DS111" s="1017"/>
      <c r="DT111" s="1017"/>
      <c r="DU111" s="1017"/>
      <c r="DV111" s="1018" t="s">
        <v>402</v>
      </c>
      <c r="DW111" s="1018"/>
      <c r="DX111" s="1018"/>
      <c r="DY111" s="1018"/>
      <c r="DZ111" s="1019"/>
    </row>
    <row r="112" spans="1:131" s="246" customFormat="1" ht="26.25" customHeight="1" x14ac:dyDescent="0.15">
      <c r="A112" s="1049" t="s">
        <v>427</v>
      </c>
      <c r="B112" s="1050"/>
      <c r="C112" s="1047" t="s">
        <v>428</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127</v>
      </c>
      <c r="AB112" s="1056"/>
      <c r="AC112" s="1056"/>
      <c r="AD112" s="1056"/>
      <c r="AE112" s="1057"/>
      <c r="AF112" s="1058" t="s">
        <v>127</v>
      </c>
      <c r="AG112" s="1056"/>
      <c r="AH112" s="1056"/>
      <c r="AI112" s="1056"/>
      <c r="AJ112" s="1057"/>
      <c r="AK112" s="1058" t="s">
        <v>402</v>
      </c>
      <c r="AL112" s="1056"/>
      <c r="AM112" s="1056"/>
      <c r="AN112" s="1056"/>
      <c r="AO112" s="1057"/>
      <c r="AP112" s="1059" t="s">
        <v>127</v>
      </c>
      <c r="AQ112" s="1060"/>
      <c r="AR112" s="1060"/>
      <c r="AS112" s="1060"/>
      <c r="AT112" s="1061"/>
      <c r="AU112" s="997"/>
      <c r="AV112" s="998"/>
      <c r="AW112" s="998"/>
      <c r="AX112" s="998"/>
      <c r="AY112" s="998"/>
      <c r="AZ112" s="1046" t="s">
        <v>429</v>
      </c>
      <c r="BA112" s="1047"/>
      <c r="BB112" s="1047"/>
      <c r="BC112" s="1047"/>
      <c r="BD112" s="1047"/>
      <c r="BE112" s="1047"/>
      <c r="BF112" s="1047"/>
      <c r="BG112" s="1047"/>
      <c r="BH112" s="1047"/>
      <c r="BI112" s="1047"/>
      <c r="BJ112" s="1047"/>
      <c r="BK112" s="1047"/>
      <c r="BL112" s="1047"/>
      <c r="BM112" s="1047"/>
      <c r="BN112" s="1047"/>
      <c r="BO112" s="1047"/>
      <c r="BP112" s="1048"/>
      <c r="BQ112" s="1016">
        <v>540991</v>
      </c>
      <c r="BR112" s="1017"/>
      <c r="BS112" s="1017"/>
      <c r="BT112" s="1017"/>
      <c r="BU112" s="1017"/>
      <c r="BV112" s="1017">
        <v>515640</v>
      </c>
      <c r="BW112" s="1017"/>
      <c r="BX112" s="1017"/>
      <c r="BY112" s="1017"/>
      <c r="BZ112" s="1017"/>
      <c r="CA112" s="1017">
        <v>459118</v>
      </c>
      <c r="CB112" s="1017"/>
      <c r="CC112" s="1017"/>
      <c r="CD112" s="1017"/>
      <c r="CE112" s="1017"/>
      <c r="CF112" s="1011">
        <v>92.7</v>
      </c>
      <c r="CG112" s="1012"/>
      <c r="CH112" s="1012"/>
      <c r="CI112" s="1012"/>
      <c r="CJ112" s="1012"/>
      <c r="CK112" s="1042"/>
      <c r="CL112" s="1043"/>
      <c r="CM112" s="1013" t="s">
        <v>430</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127</v>
      </c>
      <c r="DH112" s="1017"/>
      <c r="DI112" s="1017"/>
      <c r="DJ112" s="1017"/>
      <c r="DK112" s="1017"/>
      <c r="DL112" s="1017" t="s">
        <v>402</v>
      </c>
      <c r="DM112" s="1017"/>
      <c r="DN112" s="1017"/>
      <c r="DO112" s="1017"/>
      <c r="DP112" s="1017"/>
      <c r="DQ112" s="1017" t="s">
        <v>402</v>
      </c>
      <c r="DR112" s="1017"/>
      <c r="DS112" s="1017"/>
      <c r="DT112" s="1017"/>
      <c r="DU112" s="1017"/>
      <c r="DV112" s="1018" t="s">
        <v>127</v>
      </c>
      <c r="DW112" s="1018"/>
      <c r="DX112" s="1018"/>
      <c r="DY112" s="1018"/>
      <c r="DZ112" s="1019"/>
    </row>
    <row r="113" spans="1:130" s="246" customFormat="1" ht="26.25" customHeight="1" x14ac:dyDescent="0.15">
      <c r="A113" s="1051"/>
      <c r="B113" s="1052"/>
      <c r="C113" s="1047" t="s">
        <v>431</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68144</v>
      </c>
      <c r="AB113" s="1031"/>
      <c r="AC113" s="1031"/>
      <c r="AD113" s="1031"/>
      <c r="AE113" s="1032"/>
      <c r="AF113" s="1033">
        <v>66340</v>
      </c>
      <c r="AG113" s="1031"/>
      <c r="AH113" s="1031"/>
      <c r="AI113" s="1031"/>
      <c r="AJ113" s="1032"/>
      <c r="AK113" s="1033">
        <v>63835</v>
      </c>
      <c r="AL113" s="1031"/>
      <c r="AM113" s="1031"/>
      <c r="AN113" s="1031"/>
      <c r="AO113" s="1032"/>
      <c r="AP113" s="1034">
        <v>12.9</v>
      </c>
      <c r="AQ113" s="1035"/>
      <c r="AR113" s="1035"/>
      <c r="AS113" s="1035"/>
      <c r="AT113" s="1036"/>
      <c r="AU113" s="997"/>
      <c r="AV113" s="998"/>
      <c r="AW113" s="998"/>
      <c r="AX113" s="998"/>
      <c r="AY113" s="998"/>
      <c r="AZ113" s="1046" t="s">
        <v>432</v>
      </c>
      <c r="BA113" s="1047"/>
      <c r="BB113" s="1047"/>
      <c r="BC113" s="1047"/>
      <c r="BD113" s="1047"/>
      <c r="BE113" s="1047"/>
      <c r="BF113" s="1047"/>
      <c r="BG113" s="1047"/>
      <c r="BH113" s="1047"/>
      <c r="BI113" s="1047"/>
      <c r="BJ113" s="1047"/>
      <c r="BK113" s="1047"/>
      <c r="BL113" s="1047"/>
      <c r="BM113" s="1047"/>
      <c r="BN113" s="1047"/>
      <c r="BO113" s="1047"/>
      <c r="BP113" s="1048"/>
      <c r="BQ113" s="1016">
        <v>19157</v>
      </c>
      <c r="BR113" s="1017"/>
      <c r="BS113" s="1017"/>
      <c r="BT113" s="1017"/>
      <c r="BU113" s="1017"/>
      <c r="BV113" s="1017">
        <v>43364</v>
      </c>
      <c r="BW113" s="1017"/>
      <c r="BX113" s="1017"/>
      <c r="BY113" s="1017"/>
      <c r="BZ113" s="1017"/>
      <c r="CA113" s="1017">
        <v>54783</v>
      </c>
      <c r="CB113" s="1017"/>
      <c r="CC113" s="1017"/>
      <c r="CD113" s="1017"/>
      <c r="CE113" s="1017"/>
      <c r="CF113" s="1011">
        <v>11.1</v>
      </c>
      <c r="CG113" s="1012"/>
      <c r="CH113" s="1012"/>
      <c r="CI113" s="1012"/>
      <c r="CJ113" s="1012"/>
      <c r="CK113" s="1042"/>
      <c r="CL113" s="1043"/>
      <c r="CM113" s="1013" t="s">
        <v>433</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v>1701</v>
      </c>
      <c r="DH113" s="1056"/>
      <c r="DI113" s="1056"/>
      <c r="DJ113" s="1056"/>
      <c r="DK113" s="1057"/>
      <c r="DL113" s="1058">
        <v>3309</v>
      </c>
      <c r="DM113" s="1056"/>
      <c r="DN113" s="1056"/>
      <c r="DO113" s="1056"/>
      <c r="DP113" s="1057"/>
      <c r="DQ113" s="1058">
        <v>282</v>
      </c>
      <c r="DR113" s="1056"/>
      <c r="DS113" s="1056"/>
      <c r="DT113" s="1056"/>
      <c r="DU113" s="1057"/>
      <c r="DV113" s="1059">
        <v>0.1</v>
      </c>
      <c r="DW113" s="1060"/>
      <c r="DX113" s="1060"/>
      <c r="DY113" s="1060"/>
      <c r="DZ113" s="1061"/>
    </row>
    <row r="114" spans="1:130" s="246" customFormat="1" ht="26.25" customHeight="1" x14ac:dyDescent="0.15">
      <c r="A114" s="1051"/>
      <c r="B114" s="1052"/>
      <c r="C114" s="1047" t="s">
        <v>434</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1683</v>
      </c>
      <c r="AB114" s="1056"/>
      <c r="AC114" s="1056"/>
      <c r="AD114" s="1056"/>
      <c r="AE114" s="1057"/>
      <c r="AF114" s="1058">
        <v>1122</v>
      </c>
      <c r="AG114" s="1056"/>
      <c r="AH114" s="1056"/>
      <c r="AI114" s="1056"/>
      <c r="AJ114" s="1057"/>
      <c r="AK114" s="1058">
        <v>414</v>
      </c>
      <c r="AL114" s="1056"/>
      <c r="AM114" s="1056"/>
      <c r="AN114" s="1056"/>
      <c r="AO114" s="1057"/>
      <c r="AP114" s="1059">
        <v>0.1</v>
      </c>
      <c r="AQ114" s="1060"/>
      <c r="AR114" s="1060"/>
      <c r="AS114" s="1060"/>
      <c r="AT114" s="1061"/>
      <c r="AU114" s="997"/>
      <c r="AV114" s="998"/>
      <c r="AW114" s="998"/>
      <c r="AX114" s="998"/>
      <c r="AY114" s="998"/>
      <c r="AZ114" s="1046" t="s">
        <v>435</v>
      </c>
      <c r="BA114" s="1047"/>
      <c r="BB114" s="1047"/>
      <c r="BC114" s="1047"/>
      <c r="BD114" s="1047"/>
      <c r="BE114" s="1047"/>
      <c r="BF114" s="1047"/>
      <c r="BG114" s="1047"/>
      <c r="BH114" s="1047"/>
      <c r="BI114" s="1047"/>
      <c r="BJ114" s="1047"/>
      <c r="BK114" s="1047"/>
      <c r="BL114" s="1047"/>
      <c r="BM114" s="1047"/>
      <c r="BN114" s="1047"/>
      <c r="BO114" s="1047"/>
      <c r="BP114" s="1048"/>
      <c r="BQ114" s="1016">
        <v>189393</v>
      </c>
      <c r="BR114" s="1017"/>
      <c r="BS114" s="1017"/>
      <c r="BT114" s="1017"/>
      <c r="BU114" s="1017"/>
      <c r="BV114" s="1017">
        <v>174959</v>
      </c>
      <c r="BW114" s="1017"/>
      <c r="BX114" s="1017"/>
      <c r="BY114" s="1017"/>
      <c r="BZ114" s="1017"/>
      <c r="CA114" s="1017">
        <v>243905</v>
      </c>
      <c r="CB114" s="1017"/>
      <c r="CC114" s="1017"/>
      <c r="CD114" s="1017"/>
      <c r="CE114" s="1017"/>
      <c r="CF114" s="1011">
        <v>49.3</v>
      </c>
      <c r="CG114" s="1012"/>
      <c r="CH114" s="1012"/>
      <c r="CI114" s="1012"/>
      <c r="CJ114" s="1012"/>
      <c r="CK114" s="1042"/>
      <c r="CL114" s="1043"/>
      <c r="CM114" s="1013" t="s">
        <v>436</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402</v>
      </c>
      <c r="DH114" s="1056"/>
      <c r="DI114" s="1056"/>
      <c r="DJ114" s="1056"/>
      <c r="DK114" s="1057"/>
      <c r="DL114" s="1058" t="s">
        <v>127</v>
      </c>
      <c r="DM114" s="1056"/>
      <c r="DN114" s="1056"/>
      <c r="DO114" s="1056"/>
      <c r="DP114" s="1057"/>
      <c r="DQ114" s="1058" t="s">
        <v>127</v>
      </c>
      <c r="DR114" s="1056"/>
      <c r="DS114" s="1056"/>
      <c r="DT114" s="1056"/>
      <c r="DU114" s="1057"/>
      <c r="DV114" s="1059" t="s">
        <v>402</v>
      </c>
      <c r="DW114" s="1060"/>
      <c r="DX114" s="1060"/>
      <c r="DY114" s="1060"/>
      <c r="DZ114" s="1061"/>
    </row>
    <row r="115" spans="1:130" s="246" customFormat="1" ht="26.25" customHeight="1" x14ac:dyDescent="0.15">
      <c r="A115" s="1051"/>
      <c r="B115" s="1052"/>
      <c r="C115" s="1047" t="s">
        <v>437</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1607</v>
      </c>
      <c r="AB115" s="1031"/>
      <c r="AC115" s="1031"/>
      <c r="AD115" s="1031"/>
      <c r="AE115" s="1032"/>
      <c r="AF115" s="1033">
        <v>798</v>
      </c>
      <c r="AG115" s="1031"/>
      <c r="AH115" s="1031"/>
      <c r="AI115" s="1031"/>
      <c r="AJ115" s="1032"/>
      <c r="AK115" s="1033">
        <v>621</v>
      </c>
      <c r="AL115" s="1031"/>
      <c r="AM115" s="1031"/>
      <c r="AN115" s="1031"/>
      <c r="AO115" s="1032"/>
      <c r="AP115" s="1034">
        <v>0.1</v>
      </c>
      <c r="AQ115" s="1035"/>
      <c r="AR115" s="1035"/>
      <c r="AS115" s="1035"/>
      <c r="AT115" s="1036"/>
      <c r="AU115" s="997"/>
      <c r="AV115" s="998"/>
      <c r="AW115" s="998"/>
      <c r="AX115" s="998"/>
      <c r="AY115" s="998"/>
      <c r="AZ115" s="1046" t="s">
        <v>438</v>
      </c>
      <c r="BA115" s="1047"/>
      <c r="BB115" s="1047"/>
      <c r="BC115" s="1047"/>
      <c r="BD115" s="1047"/>
      <c r="BE115" s="1047"/>
      <c r="BF115" s="1047"/>
      <c r="BG115" s="1047"/>
      <c r="BH115" s="1047"/>
      <c r="BI115" s="1047"/>
      <c r="BJ115" s="1047"/>
      <c r="BK115" s="1047"/>
      <c r="BL115" s="1047"/>
      <c r="BM115" s="1047"/>
      <c r="BN115" s="1047"/>
      <c r="BO115" s="1047"/>
      <c r="BP115" s="1048"/>
      <c r="BQ115" s="1016" t="s">
        <v>127</v>
      </c>
      <c r="BR115" s="1017"/>
      <c r="BS115" s="1017"/>
      <c r="BT115" s="1017"/>
      <c r="BU115" s="1017"/>
      <c r="BV115" s="1017" t="s">
        <v>127</v>
      </c>
      <c r="BW115" s="1017"/>
      <c r="BX115" s="1017"/>
      <c r="BY115" s="1017"/>
      <c r="BZ115" s="1017"/>
      <c r="CA115" s="1017" t="s">
        <v>127</v>
      </c>
      <c r="CB115" s="1017"/>
      <c r="CC115" s="1017"/>
      <c r="CD115" s="1017"/>
      <c r="CE115" s="1017"/>
      <c r="CF115" s="1011" t="s">
        <v>424</v>
      </c>
      <c r="CG115" s="1012"/>
      <c r="CH115" s="1012"/>
      <c r="CI115" s="1012"/>
      <c r="CJ115" s="1012"/>
      <c r="CK115" s="1042"/>
      <c r="CL115" s="1043"/>
      <c r="CM115" s="1046" t="s">
        <v>439</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127</v>
      </c>
      <c r="DH115" s="1056"/>
      <c r="DI115" s="1056"/>
      <c r="DJ115" s="1056"/>
      <c r="DK115" s="1057"/>
      <c r="DL115" s="1058" t="s">
        <v>127</v>
      </c>
      <c r="DM115" s="1056"/>
      <c r="DN115" s="1056"/>
      <c r="DO115" s="1056"/>
      <c r="DP115" s="1057"/>
      <c r="DQ115" s="1058" t="s">
        <v>402</v>
      </c>
      <c r="DR115" s="1056"/>
      <c r="DS115" s="1056"/>
      <c r="DT115" s="1056"/>
      <c r="DU115" s="1057"/>
      <c r="DV115" s="1059" t="s">
        <v>402</v>
      </c>
      <c r="DW115" s="1060"/>
      <c r="DX115" s="1060"/>
      <c r="DY115" s="1060"/>
      <c r="DZ115" s="1061"/>
    </row>
    <row r="116" spans="1:130" s="246" customFormat="1" ht="26.25" customHeight="1" x14ac:dyDescent="0.15">
      <c r="A116" s="1053"/>
      <c r="B116" s="1054"/>
      <c r="C116" s="1062" t="s">
        <v>440</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402</v>
      </c>
      <c r="AB116" s="1056"/>
      <c r="AC116" s="1056"/>
      <c r="AD116" s="1056"/>
      <c r="AE116" s="1057"/>
      <c r="AF116" s="1058" t="s">
        <v>402</v>
      </c>
      <c r="AG116" s="1056"/>
      <c r="AH116" s="1056"/>
      <c r="AI116" s="1056"/>
      <c r="AJ116" s="1057"/>
      <c r="AK116" s="1058" t="s">
        <v>402</v>
      </c>
      <c r="AL116" s="1056"/>
      <c r="AM116" s="1056"/>
      <c r="AN116" s="1056"/>
      <c r="AO116" s="1057"/>
      <c r="AP116" s="1059" t="s">
        <v>127</v>
      </c>
      <c r="AQ116" s="1060"/>
      <c r="AR116" s="1060"/>
      <c r="AS116" s="1060"/>
      <c r="AT116" s="1061"/>
      <c r="AU116" s="997"/>
      <c r="AV116" s="998"/>
      <c r="AW116" s="998"/>
      <c r="AX116" s="998"/>
      <c r="AY116" s="998"/>
      <c r="AZ116" s="1064" t="s">
        <v>441</v>
      </c>
      <c r="BA116" s="1065"/>
      <c r="BB116" s="1065"/>
      <c r="BC116" s="1065"/>
      <c r="BD116" s="1065"/>
      <c r="BE116" s="1065"/>
      <c r="BF116" s="1065"/>
      <c r="BG116" s="1065"/>
      <c r="BH116" s="1065"/>
      <c r="BI116" s="1065"/>
      <c r="BJ116" s="1065"/>
      <c r="BK116" s="1065"/>
      <c r="BL116" s="1065"/>
      <c r="BM116" s="1065"/>
      <c r="BN116" s="1065"/>
      <c r="BO116" s="1065"/>
      <c r="BP116" s="1066"/>
      <c r="BQ116" s="1016" t="s">
        <v>402</v>
      </c>
      <c r="BR116" s="1017"/>
      <c r="BS116" s="1017"/>
      <c r="BT116" s="1017"/>
      <c r="BU116" s="1017"/>
      <c r="BV116" s="1017" t="s">
        <v>127</v>
      </c>
      <c r="BW116" s="1017"/>
      <c r="BX116" s="1017"/>
      <c r="BY116" s="1017"/>
      <c r="BZ116" s="1017"/>
      <c r="CA116" s="1017" t="s">
        <v>402</v>
      </c>
      <c r="CB116" s="1017"/>
      <c r="CC116" s="1017"/>
      <c r="CD116" s="1017"/>
      <c r="CE116" s="1017"/>
      <c r="CF116" s="1011" t="s">
        <v>127</v>
      </c>
      <c r="CG116" s="1012"/>
      <c r="CH116" s="1012"/>
      <c r="CI116" s="1012"/>
      <c r="CJ116" s="1012"/>
      <c r="CK116" s="1042"/>
      <c r="CL116" s="1043"/>
      <c r="CM116" s="1013" t="s">
        <v>442</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402</v>
      </c>
      <c r="DH116" s="1056"/>
      <c r="DI116" s="1056"/>
      <c r="DJ116" s="1056"/>
      <c r="DK116" s="1057"/>
      <c r="DL116" s="1058" t="s">
        <v>127</v>
      </c>
      <c r="DM116" s="1056"/>
      <c r="DN116" s="1056"/>
      <c r="DO116" s="1056"/>
      <c r="DP116" s="1057"/>
      <c r="DQ116" s="1058" t="s">
        <v>127</v>
      </c>
      <c r="DR116" s="1056"/>
      <c r="DS116" s="1056"/>
      <c r="DT116" s="1056"/>
      <c r="DU116" s="1057"/>
      <c r="DV116" s="1059" t="s">
        <v>127</v>
      </c>
      <c r="DW116" s="1060"/>
      <c r="DX116" s="1060"/>
      <c r="DY116" s="1060"/>
      <c r="DZ116" s="1061"/>
    </row>
    <row r="117" spans="1:130" s="246" customFormat="1" ht="26.25" customHeight="1" x14ac:dyDescent="0.15">
      <c r="A117" s="1001" t="s">
        <v>183</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443</v>
      </c>
      <c r="Z117" s="983"/>
      <c r="AA117" s="1073">
        <v>166763</v>
      </c>
      <c r="AB117" s="1074"/>
      <c r="AC117" s="1074"/>
      <c r="AD117" s="1074"/>
      <c r="AE117" s="1075"/>
      <c r="AF117" s="1076">
        <v>159796</v>
      </c>
      <c r="AG117" s="1074"/>
      <c r="AH117" s="1074"/>
      <c r="AI117" s="1074"/>
      <c r="AJ117" s="1075"/>
      <c r="AK117" s="1076">
        <v>160692</v>
      </c>
      <c r="AL117" s="1074"/>
      <c r="AM117" s="1074"/>
      <c r="AN117" s="1074"/>
      <c r="AO117" s="1075"/>
      <c r="AP117" s="1077"/>
      <c r="AQ117" s="1078"/>
      <c r="AR117" s="1078"/>
      <c r="AS117" s="1078"/>
      <c r="AT117" s="1079"/>
      <c r="AU117" s="997"/>
      <c r="AV117" s="998"/>
      <c r="AW117" s="998"/>
      <c r="AX117" s="998"/>
      <c r="AY117" s="998"/>
      <c r="AZ117" s="1064" t="s">
        <v>444</v>
      </c>
      <c r="BA117" s="1065"/>
      <c r="BB117" s="1065"/>
      <c r="BC117" s="1065"/>
      <c r="BD117" s="1065"/>
      <c r="BE117" s="1065"/>
      <c r="BF117" s="1065"/>
      <c r="BG117" s="1065"/>
      <c r="BH117" s="1065"/>
      <c r="BI117" s="1065"/>
      <c r="BJ117" s="1065"/>
      <c r="BK117" s="1065"/>
      <c r="BL117" s="1065"/>
      <c r="BM117" s="1065"/>
      <c r="BN117" s="1065"/>
      <c r="BO117" s="1065"/>
      <c r="BP117" s="1066"/>
      <c r="BQ117" s="1016" t="s">
        <v>127</v>
      </c>
      <c r="BR117" s="1017"/>
      <c r="BS117" s="1017"/>
      <c r="BT117" s="1017"/>
      <c r="BU117" s="1017"/>
      <c r="BV117" s="1017">
        <v>44241</v>
      </c>
      <c r="BW117" s="1017"/>
      <c r="BX117" s="1017"/>
      <c r="BY117" s="1017"/>
      <c r="BZ117" s="1017"/>
      <c r="CA117" s="1017" t="s">
        <v>127</v>
      </c>
      <c r="CB117" s="1017"/>
      <c r="CC117" s="1017"/>
      <c r="CD117" s="1017"/>
      <c r="CE117" s="1017"/>
      <c r="CF117" s="1011" t="s">
        <v>424</v>
      </c>
      <c r="CG117" s="1012"/>
      <c r="CH117" s="1012"/>
      <c r="CI117" s="1012"/>
      <c r="CJ117" s="1012"/>
      <c r="CK117" s="1042"/>
      <c r="CL117" s="1043"/>
      <c r="CM117" s="1013" t="s">
        <v>445</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424</v>
      </c>
      <c r="DH117" s="1056"/>
      <c r="DI117" s="1056"/>
      <c r="DJ117" s="1056"/>
      <c r="DK117" s="1057"/>
      <c r="DL117" s="1058" t="s">
        <v>424</v>
      </c>
      <c r="DM117" s="1056"/>
      <c r="DN117" s="1056"/>
      <c r="DO117" s="1056"/>
      <c r="DP117" s="1057"/>
      <c r="DQ117" s="1058" t="s">
        <v>424</v>
      </c>
      <c r="DR117" s="1056"/>
      <c r="DS117" s="1056"/>
      <c r="DT117" s="1056"/>
      <c r="DU117" s="1057"/>
      <c r="DV117" s="1059" t="s">
        <v>402</v>
      </c>
      <c r="DW117" s="1060"/>
      <c r="DX117" s="1060"/>
      <c r="DY117" s="1060"/>
      <c r="DZ117" s="1061"/>
    </row>
    <row r="118" spans="1:130" s="246" customFormat="1" ht="26.25" customHeight="1" x14ac:dyDescent="0.15">
      <c r="A118" s="1001" t="s">
        <v>418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416</v>
      </c>
      <c r="AB118" s="982"/>
      <c r="AC118" s="982"/>
      <c r="AD118" s="982"/>
      <c r="AE118" s="983"/>
      <c r="AF118" s="981" t="s">
        <v>299</v>
      </c>
      <c r="AG118" s="982"/>
      <c r="AH118" s="982"/>
      <c r="AI118" s="982"/>
      <c r="AJ118" s="983"/>
      <c r="AK118" s="981" t="s">
        <v>298</v>
      </c>
      <c r="AL118" s="982"/>
      <c r="AM118" s="982"/>
      <c r="AN118" s="982"/>
      <c r="AO118" s="983"/>
      <c r="AP118" s="1068" t="s">
        <v>417</v>
      </c>
      <c r="AQ118" s="1069"/>
      <c r="AR118" s="1069"/>
      <c r="AS118" s="1069"/>
      <c r="AT118" s="1070"/>
      <c r="AU118" s="997"/>
      <c r="AV118" s="998"/>
      <c r="AW118" s="998"/>
      <c r="AX118" s="998"/>
      <c r="AY118" s="998"/>
      <c r="AZ118" s="1071" t="s">
        <v>446</v>
      </c>
      <c r="BA118" s="1062"/>
      <c r="BB118" s="1062"/>
      <c r="BC118" s="1062"/>
      <c r="BD118" s="1062"/>
      <c r="BE118" s="1062"/>
      <c r="BF118" s="1062"/>
      <c r="BG118" s="1062"/>
      <c r="BH118" s="1062"/>
      <c r="BI118" s="1062"/>
      <c r="BJ118" s="1062"/>
      <c r="BK118" s="1062"/>
      <c r="BL118" s="1062"/>
      <c r="BM118" s="1062"/>
      <c r="BN118" s="1062"/>
      <c r="BO118" s="1062"/>
      <c r="BP118" s="1063"/>
      <c r="BQ118" s="1094" t="s">
        <v>424</v>
      </c>
      <c r="BR118" s="1095"/>
      <c r="BS118" s="1095"/>
      <c r="BT118" s="1095"/>
      <c r="BU118" s="1095"/>
      <c r="BV118" s="1095" t="s">
        <v>402</v>
      </c>
      <c r="BW118" s="1095"/>
      <c r="BX118" s="1095"/>
      <c r="BY118" s="1095"/>
      <c r="BZ118" s="1095"/>
      <c r="CA118" s="1095" t="s">
        <v>424</v>
      </c>
      <c r="CB118" s="1095"/>
      <c r="CC118" s="1095"/>
      <c r="CD118" s="1095"/>
      <c r="CE118" s="1095"/>
      <c r="CF118" s="1011" t="s">
        <v>424</v>
      </c>
      <c r="CG118" s="1012"/>
      <c r="CH118" s="1012"/>
      <c r="CI118" s="1012"/>
      <c r="CJ118" s="1012"/>
      <c r="CK118" s="1042"/>
      <c r="CL118" s="1043"/>
      <c r="CM118" s="1013" t="s">
        <v>447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402</v>
      </c>
      <c r="DH118" s="1056"/>
      <c r="DI118" s="1056"/>
      <c r="DJ118" s="1056"/>
      <c r="DK118" s="1057"/>
      <c r="DL118" s="1058" t="s">
        <v>424</v>
      </c>
      <c r="DM118" s="1056"/>
      <c r="DN118" s="1056"/>
      <c r="DO118" s="1056"/>
      <c r="DP118" s="1057"/>
      <c r="DQ118" s="1058" t="s">
        <v>127</v>
      </c>
      <c r="DR118" s="1056"/>
      <c r="DS118" s="1056"/>
      <c r="DT118" s="1056"/>
      <c r="DU118" s="1057"/>
      <c r="DV118" s="1059" t="s">
        <v>424</v>
      </c>
      <c r="DW118" s="1060"/>
      <c r="DX118" s="1060"/>
      <c r="DY118" s="1060"/>
      <c r="DZ118" s="1061"/>
    </row>
    <row r="119" spans="1:130" s="246" customFormat="1" ht="26.25" customHeight="1" x14ac:dyDescent="0.15">
      <c r="A119" s="1155" t="s">
        <v>421</v>
      </c>
      <c r="B119" s="1041"/>
      <c r="C119" s="1020" t="s">
        <v>422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424</v>
      </c>
      <c r="AB119" s="989"/>
      <c r="AC119" s="989"/>
      <c r="AD119" s="989"/>
      <c r="AE119" s="990"/>
      <c r="AF119" s="991" t="s">
        <v>127</v>
      </c>
      <c r="AG119" s="989"/>
      <c r="AH119" s="989"/>
      <c r="AI119" s="989"/>
      <c r="AJ119" s="990"/>
      <c r="AK119" s="991" t="s">
        <v>127</v>
      </c>
      <c r="AL119" s="989"/>
      <c r="AM119" s="989"/>
      <c r="AN119" s="989"/>
      <c r="AO119" s="990"/>
      <c r="AP119" s="992" t="s">
        <v>127</v>
      </c>
      <c r="AQ119" s="993"/>
      <c r="AR119" s="993"/>
      <c r="AS119" s="993"/>
      <c r="AT119" s="994"/>
      <c r="AU119" s="999"/>
      <c r="AV119" s="1000"/>
      <c r="AW119" s="1000"/>
      <c r="AX119" s="1000"/>
      <c r="AY119" s="1000"/>
      <c r="AZ119" s="277" t="s">
        <v>183</v>
      </c>
      <c r="BA119" s="277"/>
      <c r="BB119" s="277"/>
      <c r="BC119" s="277"/>
      <c r="BD119" s="277"/>
      <c r="BE119" s="277"/>
      <c r="BF119" s="277"/>
      <c r="BG119" s="277"/>
      <c r="BH119" s="277"/>
      <c r="BI119" s="277"/>
      <c r="BJ119" s="277"/>
      <c r="BK119" s="277"/>
      <c r="BL119" s="277"/>
      <c r="BM119" s="277"/>
      <c r="BN119" s="277"/>
      <c r="BO119" s="1072" t="s">
        <v>448</v>
      </c>
      <c r="BP119" s="1103"/>
      <c r="BQ119" s="1094">
        <v>1482301</v>
      </c>
      <c r="BR119" s="1095"/>
      <c r="BS119" s="1095"/>
      <c r="BT119" s="1095"/>
      <c r="BU119" s="1095"/>
      <c r="BV119" s="1095">
        <v>1555430</v>
      </c>
      <c r="BW119" s="1095"/>
      <c r="BX119" s="1095"/>
      <c r="BY119" s="1095"/>
      <c r="BZ119" s="1095"/>
      <c r="CA119" s="1095">
        <v>1630645</v>
      </c>
      <c r="CB119" s="1095"/>
      <c r="CC119" s="1095"/>
      <c r="CD119" s="1095"/>
      <c r="CE119" s="1095"/>
      <c r="CF119" s="1096"/>
      <c r="CG119" s="1097"/>
      <c r="CH119" s="1097"/>
      <c r="CI119" s="1097"/>
      <c r="CJ119" s="1098"/>
      <c r="CK119" s="1044"/>
      <c r="CL119" s="1045"/>
      <c r="CM119" s="1099" t="s">
        <v>449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127</v>
      </c>
      <c r="DH119" s="1081"/>
      <c r="DI119" s="1081"/>
      <c r="DJ119" s="1081"/>
      <c r="DK119" s="1082"/>
      <c r="DL119" s="1080" t="s">
        <v>127</v>
      </c>
      <c r="DM119" s="1081"/>
      <c r="DN119" s="1081"/>
      <c r="DO119" s="1081"/>
      <c r="DP119" s="1082"/>
      <c r="DQ119" s="1080" t="s">
        <v>127</v>
      </c>
      <c r="DR119" s="1081"/>
      <c r="DS119" s="1081"/>
      <c r="DT119" s="1081"/>
      <c r="DU119" s="1082"/>
      <c r="DV119" s="1083" t="s">
        <v>127</v>
      </c>
      <c r="DW119" s="1084"/>
      <c r="DX119" s="1084"/>
      <c r="DY119" s="1084"/>
      <c r="DZ119" s="1085"/>
    </row>
    <row r="120" spans="1:130" s="246" customFormat="1" ht="26.25" customHeight="1" x14ac:dyDescent="0.15">
      <c r="A120" s="1156"/>
      <c r="B120" s="1043"/>
      <c r="C120" s="1013" t="s">
        <v>426</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127</v>
      </c>
      <c r="AB120" s="1056"/>
      <c r="AC120" s="1056"/>
      <c r="AD120" s="1056"/>
      <c r="AE120" s="1057"/>
      <c r="AF120" s="1058" t="s">
        <v>127</v>
      </c>
      <c r="AG120" s="1056"/>
      <c r="AH120" s="1056"/>
      <c r="AI120" s="1056"/>
      <c r="AJ120" s="1057"/>
      <c r="AK120" s="1058" t="s">
        <v>127</v>
      </c>
      <c r="AL120" s="1056"/>
      <c r="AM120" s="1056"/>
      <c r="AN120" s="1056"/>
      <c r="AO120" s="1057"/>
      <c r="AP120" s="1059" t="s">
        <v>127</v>
      </c>
      <c r="AQ120" s="1060"/>
      <c r="AR120" s="1060"/>
      <c r="AS120" s="1060"/>
      <c r="AT120" s="1061"/>
      <c r="AU120" s="1086" t="s">
        <v>450</v>
      </c>
      <c r="AV120" s="1087"/>
      <c r="AW120" s="1087"/>
      <c r="AX120" s="1087"/>
      <c r="AY120" s="1088"/>
      <c r="AZ120" s="1037" t="s">
        <v>451</v>
      </c>
      <c r="BA120" s="986"/>
      <c r="BB120" s="986"/>
      <c r="BC120" s="986"/>
      <c r="BD120" s="986"/>
      <c r="BE120" s="986"/>
      <c r="BF120" s="986"/>
      <c r="BG120" s="986"/>
      <c r="BH120" s="986"/>
      <c r="BI120" s="986"/>
      <c r="BJ120" s="986"/>
      <c r="BK120" s="986"/>
      <c r="BL120" s="986"/>
      <c r="BM120" s="986"/>
      <c r="BN120" s="986"/>
      <c r="BO120" s="986"/>
      <c r="BP120" s="987"/>
      <c r="BQ120" s="1023">
        <v>1162959</v>
      </c>
      <c r="BR120" s="1024"/>
      <c r="BS120" s="1024"/>
      <c r="BT120" s="1024"/>
      <c r="BU120" s="1024"/>
      <c r="BV120" s="1024">
        <v>963635</v>
      </c>
      <c r="BW120" s="1024"/>
      <c r="BX120" s="1024"/>
      <c r="BY120" s="1024"/>
      <c r="BZ120" s="1024"/>
      <c r="CA120" s="1024">
        <v>788779</v>
      </c>
      <c r="CB120" s="1024"/>
      <c r="CC120" s="1024"/>
      <c r="CD120" s="1024"/>
      <c r="CE120" s="1024"/>
      <c r="CF120" s="1038">
        <v>159.30000000000001</v>
      </c>
      <c r="CG120" s="1039"/>
      <c r="CH120" s="1039"/>
      <c r="CI120" s="1039"/>
      <c r="CJ120" s="1039"/>
      <c r="CK120" s="1104" t="s">
        <v>452</v>
      </c>
      <c r="CL120" s="1105"/>
      <c r="CM120" s="1105"/>
      <c r="CN120" s="1105"/>
      <c r="CO120" s="1106"/>
      <c r="CP120" s="1112" t="s">
        <v>453</v>
      </c>
      <c r="CQ120" s="1113"/>
      <c r="CR120" s="1113"/>
      <c r="CS120" s="1113"/>
      <c r="CT120" s="1113"/>
      <c r="CU120" s="1113"/>
      <c r="CV120" s="1113"/>
      <c r="CW120" s="1113"/>
      <c r="CX120" s="1113"/>
      <c r="CY120" s="1113"/>
      <c r="CZ120" s="1113"/>
      <c r="DA120" s="1113"/>
      <c r="DB120" s="1113"/>
      <c r="DC120" s="1113"/>
      <c r="DD120" s="1113"/>
      <c r="DE120" s="1113"/>
      <c r="DF120" s="1114"/>
      <c r="DG120" s="1023">
        <v>340223</v>
      </c>
      <c r="DH120" s="1024"/>
      <c r="DI120" s="1024"/>
      <c r="DJ120" s="1024"/>
      <c r="DK120" s="1024"/>
      <c r="DL120" s="1024">
        <v>333430</v>
      </c>
      <c r="DM120" s="1024"/>
      <c r="DN120" s="1024"/>
      <c r="DO120" s="1024"/>
      <c r="DP120" s="1024"/>
      <c r="DQ120" s="1024">
        <v>301801</v>
      </c>
      <c r="DR120" s="1024"/>
      <c r="DS120" s="1024"/>
      <c r="DT120" s="1024"/>
      <c r="DU120" s="1024"/>
      <c r="DV120" s="1025">
        <v>61</v>
      </c>
      <c r="DW120" s="1025"/>
      <c r="DX120" s="1025"/>
      <c r="DY120" s="1025"/>
      <c r="DZ120" s="1026"/>
    </row>
    <row r="121" spans="1:130" s="246" customFormat="1" ht="26.25" customHeight="1" x14ac:dyDescent="0.15">
      <c r="A121" s="1156"/>
      <c r="B121" s="1043"/>
      <c r="C121" s="1064" t="s">
        <v>454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v>1607</v>
      </c>
      <c r="AB121" s="1056"/>
      <c r="AC121" s="1056"/>
      <c r="AD121" s="1056"/>
      <c r="AE121" s="1057"/>
      <c r="AF121" s="1058">
        <v>798</v>
      </c>
      <c r="AG121" s="1056"/>
      <c r="AH121" s="1056"/>
      <c r="AI121" s="1056"/>
      <c r="AJ121" s="1057"/>
      <c r="AK121" s="1058">
        <v>621</v>
      </c>
      <c r="AL121" s="1056"/>
      <c r="AM121" s="1056"/>
      <c r="AN121" s="1056"/>
      <c r="AO121" s="1057"/>
      <c r="AP121" s="1059">
        <v>0.1</v>
      </c>
      <c r="AQ121" s="1060"/>
      <c r="AR121" s="1060"/>
      <c r="AS121" s="1060"/>
      <c r="AT121" s="1061"/>
      <c r="AU121" s="1089"/>
      <c r="AV121" s="1090"/>
      <c r="AW121" s="1090"/>
      <c r="AX121" s="1090"/>
      <c r="AY121" s="1091"/>
      <c r="AZ121" s="1046" t="s">
        <v>455</v>
      </c>
      <c r="BA121" s="1047"/>
      <c r="BB121" s="1047"/>
      <c r="BC121" s="1047"/>
      <c r="BD121" s="1047"/>
      <c r="BE121" s="1047"/>
      <c r="BF121" s="1047"/>
      <c r="BG121" s="1047"/>
      <c r="BH121" s="1047"/>
      <c r="BI121" s="1047"/>
      <c r="BJ121" s="1047"/>
      <c r="BK121" s="1047"/>
      <c r="BL121" s="1047"/>
      <c r="BM121" s="1047"/>
      <c r="BN121" s="1047"/>
      <c r="BO121" s="1047"/>
      <c r="BP121" s="1048"/>
      <c r="BQ121" s="1016">
        <v>13567</v>
      </c>
      <c r="BR121" s="1017"/>
      <c r="BS121" s="1017"/>
      <c r="BT121" s="1017"/>
      <c r="BU121" s="1017"/>
      <c r="BV121" s="1017">
        <v>7373</v>
      </c>
      <c r="BW121" s="1017"/>
      <c r="BX121" s="1017"/>
      <c r="BY121" s="1017"/>
      <c r="BZ121" s="1017"/>
      <c r="CA121" s="1017">
        <v>5847</v>
      </c>
      <c r="CB121" s="1017"/>
      <c r="CC121" s="1017"/>
      <c r="CD121" s="1017"/>
      <c r="CE121" s="1017"/>
      <c r="CF121" s="1011">
        <v>1.2</v>
      </c>
      <c r="CG121" s="1012"/>
      <c r="CH121" s="1012"/>
      <c r="CI121" s="1012"/>
      <c r="CJ121" s="1012"/>
      <c r="CK121" s="1107"/>
      <c r="CL121" s="1108"/>
      <c r="CM121" s="1108"/>
      <c r="CN121" s="1108"/>
      <c r="CO121" s="1109"/>
      <c r="CP121" s="1117" t="s">
        <v>399</v>
      </c>
      <c r="CQ121" s="1118"/>
      <c r="CR121" s="1118"/>
      <c r="CS121" s="1118"/>
      <c r="CT121" s="1118"/>
      <c r="CU121" s="1118"/>
      <c r="CV121" s="1118"/>
      <c r="CW121" s="1118"/>
      <c r="CX121" s="1118"/>
      <c r="CY121" s="1118"/>
      <c r="CZ121" s="1118"/>
      <c r="DA121" s="1118"/>
      <c r="DB121" s="1118"/>
      <c r="DC121" s="1118"/>
      <c r="DD121" s="1118"/>
      <c r="DE121" s="1118"/>
      <c r="DF121" s="1119"/>
      <c r="DG121" s="1016">
        <v>197704</v>
      </c>
      <c r="DH121" s="1017"/>
      <c r="DI121" s="1017"/>
      <c r="DJ121" s="1017"/>
      <c r="DK121" s="1017"/>
      <c r="DL121" s="1017">
        <v>179751</v>
      </c>
      <c r="DM121" s="1017"/>
      <c r="DN121" s="1017"/>
      <c r="DO121" s="1017"/>
      <c r="DP121" s="1017"/>
      <c r="DQ121" s="1017">
        <v>155330</v>
      </c>
      <c r="DR121" s="1017"/>
      <c r="DS121" s="1017"/>
      <c r="DT121" s="1017"/>
      <c r="DU121" s="1017"/>
      <c r="DV121" s="1018">
        <v>31.4</v>
      </c>
      <c r="DW121" s="1018"/>
      <c r="DX121" s="1018"/>
      <c r="DY121" s="1018"/>
      <c r="DZ121" s="1019"/>
    </row>
    <row r="122" spans="1:130" s="246" customFormat="1" ht="26.25" customHeight="1" x14ac:dyDescent="0.15">
      <c r="A122" s="1156"/>
      <c r="B122" s="1043"/>
      <c r="C122" s="1013" t="s">
        <v>436</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127</v>
      </c>
      <c r="AB122" s="1056"/>
      <c r="AC122" s="1056"/>
      <c r="AD122" s="1056"/>
      <c r="AE122" s="1057"/>
      <c r="AF122" s="1058" t="s">
        <v>424</v>
      </c>
      <c r="AG122" s="1056"/>
      <c r="AH122" s="1056"/>
      <c r="AI122" s="1056"/>
      <c r="AJ122" s="1057"/>
      <c r="AK122" s="1058" t="s">
        <v>127</v>
      </c>
      <c r="AL122" s="1056"/>
      <c r="AM122" s="1056"/>
      <c r="AN122" s="1056"/>
      <c r="AO122" s="1057"/>
      <c r="AP122" s="1059" t="s">
        <v>402</v>
      </c>
      <c r="AQ122" s="1060"/>
      <c r="AR122" s="1060"/>
      <c r="AS122" s="1060"/>
      <c r="AT122" s="1061"/>
      <c r="AU122" s="1089"/>
      <c r="AV122" s="1090"/>
      <c r="AW122" s="1090"/>
      <c r="AX122" s="1090"/>
      <c r="AY122" s="1091"/>
      <c r="AZ122" s="1071" t="s">
        <v>456</v>
      </c>
      <c r="BA122" s="1062"/>
      <c r="BB122" s="1062"/>
      <c r="BC122" s="1062"/>
      <c r="BD122" s="1062"/>
      <c r="BE122" s="1062"/>
      <c r="BF122" s="1062"/>
      <c r="BG122" s="1062"/>
      <c r="BH122" s="1062"/>
      <c r="BI122" s="1062"/>
      <c r="BJ122" s="1062"/>
      <c r="BK122" s="1062"/>
      <c r="BL122" s="1062"/>
      <c r="BM122" s="1062"/>
      <c r="BN122" s="1062"/>
      <c r="BO122" s="1062"/>
      <c r="BP122" s="1063"/>
      <c r="BQ122" s="1094">
        <v>981428</v>
      </c>
      <c r="BR122" s="1095"/>
      <c r="BS122" s="1095"/>
      <c r="BT122" s="1095"/>
      <c r="BU122" s="1095"/>
      <c r="BV122" s="1095">
        <v>1037415</v>
      </c>
      <c r="BW122" s="1095"/>
      <c r="BX122" s="1095"/>
      <c r="BY122" s="1095"/>
      <c r="BZ122" s="1095"/>
      <c r="CA122" s="1095">
        <v>979486</v>
      </c>
      <c r="CB122" s="1095"/>
      <c r="CC122" s="1095"/>
      <c r="CD122" s="1095"/>
      <c r="CE122" s="1095"/>
      <c r="CF122" s="1115">
        <v>197.8</v>
      </c>
      <c r="CG122" s="1116"/>
      <c r="CH122" s="1116"/>
      <c r="CI122" s="1116"/>
      <c r="CJ122" s="1116"/>
      <c r="CK122" s="1107"/>
      <c r="CL122" s="1108"/>
      <c r="CM122" s="1108"/>
      <c r="CN122" s="1108"/>
      <c r="CO122" s="1109"/>
      <c r="CP122" s="1117" t="s">
        <v>393</v>
      </c>
      <c r="CQ122" s="1118"/>
      <c r="CR122" s="1118"/>
      <c r="CS122" s="1118"/>
      <c r="CT122" s="1118"/>
      <c r="CU122" s="1118"/>
      <c r="CV122" s="1118"/>
      <c r="CW122" s="1118"/>
      <c r="CX122" s="1118"/>
      <c r="CY122" s="1118"/>
      <c r="CZ122" s="1118"/>
      <c r="DA122" s="1118"/>
      <c r="DB122" s="1118"/>
      <c r="DC122" s="1118"/>
      <c r="DD122" s="1118"/>
      <c r="DE122" s="1118"/>
      <c r="DF122" s="1119"/>
      <c r="DG122" s="1016">
        <v>3064</v>
      </c>
      <c r="DH122" s="1017"/>
      <c r="DI122" s="1017"/>
      <c r="DJ122" s="1017"/>
      <c r="DK122" s="1017"/>
      <c r="DL122" s="1017">
        <v>2459</v>
      </c>
      <c r="DM122" s="1017"/>
      <c r="DN122" s="1017"/>
      <c r="DO122" s="1017"/>
      <c r="DP122" s="1017"/>
      <c r="DQ122" s="1017">
        <v>1987</v>
      </c>
      <c r="DR122" s="1017"/>
      <c r="DS122" s="1017"/>
      <c r="DT122" s="1017"/>
      <c r="DU122" s="1017"/>
      <c r="DV122" s="1018">
        <v>0.4</v>
      </c>
      <c r="DW122" s="1018"/>
      <c r="DX122" s="1018"/>
      <c r="DY122" s="1018"/>
      <c r="DZ122" s="1019"/>
    </row>
    <row r="123" spans="1:130" s="246" customFormat="1" ht="26.25" customHeight="1" x14ac:dyDescent="0.15">
      <c r="A123" s="1156"/>
      <c r="B123" s="1043"/>
      <c r="C123" s="1013" t="s">
        <v>442</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127</v>
      </c>
      <c r="AB123" s="1056"/>
      <c r="AC123" s="1056"/>
      <c r="AD123" s="1056"/>
      <c r="AE123" s="1057"/>
      <c r="AF123" s="1058" t="s">
        <v>127</v>
      </c>
      <c r="AG123" s="1056"/>
      <c r="AH123" s="1056"/>
      <c r="AI123" s="1056"/>
      <c r="AJ123" s="1057"/>
      <c r="AK123" s="1058" t="s">
        <v>127</v>
      </c>
      <c r="AL123" s="1056"/>
      <c r="AM123" s="1056"/>
      <c r="AN123" s="1056"/>
      <c r="AO123" s="1057"/>
      <c r="AP123" s="1059" t="s">
        <v>127</v>
      </c>
      <c r="AQ123" s="1060"/>
      <c r="AR123" s="1060"/>
      <c r="AS123" s="1060"/>
      <c r="AT123" s="1061"/>
      <c r="AU123" s="1092"/>
      <c r="AV123" s="1093"/>
      <c r="AW123" s="1093"/>
      <c r="AX123" s="1093"/>
      <c r="AY123" s="1093"/>
      <c r="AZ123" s="277" t="s">
        <v>183</v>
      </c>
      <c r="BA123" s="277"/>
      <c r="BB123" s="277"/>
      <c r="BC123" s="277"/>
      <c r="BD123" s="277"/>
      <c r="BE123" s="277"/>
      <c r="BF123" s="277"/>
      <c r="BG123" s="277"/>
      <c r="BH123" s="277"/>
      <c r="BI123" s="277"/>
      <c r="BJ123" s="277"/>
      <c r="BK123" s="277"/>
      <c r="BL123" s="277"/>
      <c r="BM123" s="277"/>
      <c r="BN123" s="277"/>
      <c r="BO123" s="1072" t="s">
        <v>457</v>
      </c>
      <c r="BP123" s="1103"/>
      <c r="BQ123" s="1162">
        <v>2157954</v>
      </c>
      <c r="BR123" s="1163"/>
      <c r="BS123" s="1163"/>
      <c r="BT123" s="1163"/>
      <c r="BU123" s="1163"/>
      <c r="BV123" s="1163">
        <v>2008423</v>
      </c>
      <c r="BW123" s="1163"/>
      <c r="BX123" s="1163"/>
      <c r="BY123" s="1163"/>
      <c r="BZ123" s="1163"/>
      <c r="CA123" s="1163">
        <v>1774112</v>
      </c>
      <c r="CB123" s="1163"/>
      <c r="CC123" s="1163"/>
      <c r="CD123" s="1163"/>
      <c r="CE123" s="1163"/>
      <c r="CF123" s="1096"/>
      <c r="CG123" s="1097"/>
      <c r="CH123" s="1097"/>
      <c r="CI123" s="1097"/>
      <c r="CJ123" s="1098"/>
      <c r="CK123" s="1107"/>
      <c r="CL123" s="1108"/>
      <c r="CM123" s="1108"/>
      <c r="CN123" s="1108"/>
      <c r="CO123" s="1109"/>
      <c r="CP123" s="1117" t="s">
        <v>396</v>
      </c>
      <c r="CQ123" s="1118"/>
      <c r="CR123" s="1118"/>
      <c r="CS123" s="1118"/>
      <c r="CT123" s="1118"/>
      <c r="CU123" s="1118"/>
      <c r="CV123" s="1118"/>
      <c r="CW123" s="1118"/>
      <c r="CX123" s="1118"/>
      <c r="CY123" s="1118"/>
      <c r="CZ123" s="1118"/>
      <c r="DA123" s="1118"/>
      <c r="DB123" s="1118"/>
      <c r="DC123" s="1118"/>
      <c r="DD123" s="1118"/>
      <c r="DE123" s="1118"/>
      <c r="DF123" s="1119"/>
      <c r="DG123" s="1055" t="s">
        <v>127</v>
      </c>
      <c r="DH123" s="1056"/>
      <c r="DI123" s="1056"/>
      <c r="DJ123" s="1056"/>
      <c r="DK123" s="1057"/>
      <c r="DL123" s="1058" t="s">
        <v>127</v>
      </c>
      <c r="DM123" s="1056"/>
      <c r="DN123" s="1056"/>
      <c r="DO123" s="1056"/>
      <c r="DP123" s="1057"/>
      <c r="DQ123" s="1058" t="s">
        <v>127</v>
      </c>
      <c r="DR123" s="1056"/>
      <c r="DS123" s="1056"/>
      <c r="DT123" s="1056"/>
      <c r="DU123" s="1057"/>
      <c r="DV123" s="1059" t="s">
        <v>127</v>
      </c>
      <c r="DW123" s="1060"/>
      <c r="DX123" s="1060"/>
      <c r="DY123" s="1060"/>
      <c r="DZ123" s="1061"/>
    </row>
    <row r="124" spans="1:130" s="246" customFormat="1" ht="26.25" customHeight="1" thickBot="1" x14ac:dyDescent="0.2">
      <c r="A124" s="1156"/>
      <c r="B124" s="1043"/>
      <c r="C124" s="1013" t="s">
        <v>445</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127</v>
      </c>
      <c r="AB124" s="1056"/>
      <c r="AC124" s="1056"/>
      <c r="AD124" s="1056"/>
      <c r="AE124" s="1057"/>
      <c r="AF124" s="1058" t="s">
        <v>127</v>
      </c>
      <c r="AG124" s="1056"/>
      <c r="AH124" s="1056"/>
      <c r="AI124" s="1056"/>
      <c r="AJ124" s="1057"/>
      <c r="AK124" s="1058" t="s">
        <v>127</v>
      </c>
      <c r="AL124" s="1056"/>
      <c r="AM124" s="1056"/>
      <c r="AN124" s="1056"/>
      <c r="AO124" s="1057"/>
      <c r="AP124" s="1059" t="s">
        <v>127</v>
      </c>
      <c r="AQ124" s="1060"/>
      <c r="AR124" s="1060"/>
      <c r="AS124" s="1060"/>
      <c r="AT124" s="1061"/>
      <c r="AU124" s="1158" t="s">
        <v>458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127</v>
      </c>
      <c r="BR124" s="1125"/>
      <c r="BS124" s="1125"/>
      <c r="BT124" s="1125"/>
      <c r="BU124" s="1125"/>
      <c r="BV124" s="1125" t="s">
        <v>127</v>
      </c>
      <c r="BW124" s="1125"/>
      <c r="BX124" s="1125"/>
      <c r="BY124" s="1125"/>
      <c r="BZ124" s="1125"/>
      <c r="CA124" s="1125" t="s">
        <v>127</v>
      </c>
      <c r="CB124" s="1125"/>
      <c r="CC124" s="1125"/>
      <c r="CD124" s="1125"/>
      <c r="CE124" s="1125"/>
      <c r="CF124" s="1126"/>
      <c r="CG124" s="1127"/>
      <c r="CH124" s="1127"/>
      <c r="CI124" s="1127"/>
      <c r="CJ124" s="1128"/>
      <c r="CK124" s="1110"/>
      <c r="CL124" s="1110"/>
      <c r="CM124" s="1110"/>
      <c r="CN124" s="1110"/>
      <c r="CO124" s="1111"/>
      <c r="CP124" s="1117" t="s">
        <v>459</v>
      </c>
      <c r="CQ124" s="1118"/>
      <c r="CR124" s="1118"/>
      <c r="CS124" s="1118"/>
      <c r="CT124" s="1118"/>
      <c r="CU124" s="1118"/>
      <c r="CV124" s="1118"/>
      <c r="CW124" s="1118"/>
      <c r="CX124" s="1118"/>
      <c r="CY124" s="1118"/>
      <c r="CZ124" s="1118"/>
      <c r="DA124" s="1118"/>
      <c r="DB124" s="1118"/>
      <c r="DC124" s="1118"/>
      <c r="DD124" s="1118"/>
      <c r="DE124" s="1118"/>
      <c r="DF124" s="1119"/>
      <c r="DG124" s="1102" t="s">
        <v>127</v>
      </c>
      <c r="DH124" s="1081"/>
      <c r="DI124" s="1081"/>
      <c r="DJ124" s="1081"/>
      <c r="DK124" s="1082"/>
      <c r="DL124" s="1080" t="s">
        <v>127</v>
      </c>
      <c r="DM124" s="1081"/>
      <c r="DN124" s="1081"/>
      <c r="DO124" s="1081"/>
      <c r="DP124" s="1082"/>
      <c r="DQ124" s="1080" t="s">
        <v>127</v>
      </c>
      <c r="DR124" s="1081"/>
      <c r="DS124" s="1081"/>
      <c r="DT124" s="1081"/>
      <c r="DU124" s="1082"/>
      <c r="DV124" s="1083" t="s">
        <v>127</v>
      </c>
      <c r="DW124" s="1084"/>
      <c r="DX124" s="1084"/>
      <c r="DY124" s="1084"/>
      <c r="DZ124" s="1085"/>
    </row>
    <row r="125" spans="1:130" s="246" customFormat="1" ht="26.25" customHeight="1" x14ac:dyDescent="0.15">
      <c r="A125" s="1156"/>
      <c r="B125" s="1043"/>
      <c r="C125" s="1013" t="s">
        <v>447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127</v>
      </c>
      <c r="AB125" s="1056"/>
      <c r="AC125" s="1056"/>
      <c r="AD125" s="1056"/>
      <c r="AE125" s="1057"/>
      <c r="AF125" s="1058" t="s">
        <v>127</v>
      </c>
      <c r="AG125" s="1056"/>
      <c r="AH125" s="1056"/>
      <c r="AI125" s="1056"/>
      <c r="AJ125" s="1057"/>
      <c r="AK125" s="1058" t="s">
        <v>127</v>
      </c>
      <c r="AL125" s="1056"/>
      <c r="AM125" s="1056"/>
      <c r="AN125" s="1056"/>
      <c r="AO125" s="1057"/>
      <c r="AP125" s="1059" t="s">
        <v>127</v>
      </c>
      <c r="AQ125" s="1060"/>
      <c r="AR125" s="1060"/>
      <c r="AS125" s="1060"/>
      <c r="AT125" s="106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0" t="s">
        <v>460</v>
      </c>
      <c r="CL125" s="1105"/>
      <c r="CM125" s="1105"/>
      <c r="CN125" s="1105"/>
      <c r="CO125" s="1106"/>
      <c r="CP125" s="1037" t="s">
        <v>461</v>
      </c>
      <c r="CQ125" s="986"/>
      <c r="CR125" s="986"/>
      <c r="CS125" s="986"/>
      <c r="CT125" s="986"/>
      <c r="CU125" s="986"/>
      <c r="CV125" s="986"/>
      <c r="CW125" s="986"/>
      <c r="CX125" s="986"/>
      <c r="CY125" s="986"/>
      <c r="CZ125" s="986"/>
      <c r="DA125" s="986"/>
      <c r="DB125" s="986"/>
      <c r="DC125" s="986"/>
      <c r="DD125" s="986"/>
      <c r="DE125" s="986"/>
      <c r="DF125" s="987"/>
      <c r="DG125" s="1023" t="s">
        <v>127</v>
      </c>
      <c r="DH125" s="1024"/>
      <c r="DI125" s="1024"/>
      <c r="DJ125" s="1024"/>
      <c r="DK125" s="1024"/>
      <c r="DL125" s="1024" t="s">
        <v>127</v>
      </c>
      <c r="DM125" s="1024"/>
      <c r="DN125" s="1024"/>
      <c r="DO125" s="1024"/>
      <c r="DP125" s="1024"/>
      <c r="DQ125" s="1024" t="s">
        <v>127</v>
      </c>
      <c r="DR125" s="1024"/>
      <c r="DS125" s="1024"/>
      <c r="DT125" s="1024"/>
      <c r="DU125" s="1024"/>
      <c r="DV125" s="1025" t="s">
        <v>127</v>
      </c>
      <c r="DW125" s="1025"/>
      <c r="DX125" s="1025"/>
      <c r="DY125" s="1025"/>
      <c r="DZ125" s="1026"/>
    </row>
    <row r="126" spans="1:130" s="246" customFormat="1" ht="26.25" customHeight="1" thickBot="1" x14ac:dyDescent="0.2">
      <c r="A126" s="1156"/>
      <c r="B126" s="1043"/>
      <c r="C126" s="1013" t="s">
        <v>449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127</v>
      </c>
      <c r="AB126" s="1056"/>
      <c r="AC126" s="1056"/>
      <c r="AD126" s="1056"/>
      <c r="AE126" s="1057"/>
      <c r="AF126" s="1058" t="s">
        <v>127</v>
      </c>
      <c r="AG126" s="1056"/>
      <c r="AH126" s="1056"/>
      <c r="AI126" s="1056"/>
      <c r="AJ126" s="1057"/>
      <c r="AK126" s="1058" t="s">
        <v>127</v>
      </c>
      <c r="AL126" s="1056"/>
      <c r="AM126" s="1056"/>
      <c r="AN126" s="1056"/>
      <c r="AO126" s="1057"/>
      <c r="AP126" s="1059" t="s">
        <v>127</v>
      </c>
      <c r="AQ126" s="1060"/>
      <c r="AR126" s="1060"/>
      <c r="AS126" s="1060"/>
      <c r="AT126" s="106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1"/>
      <c r="CL126" s="1108"/>
      <c r="CM126" s="1108"/>
      <c r="CN126" s="1108"/>
      <c r="CO126" s="1109"/>
      <c r="CP126" s="1046" t="s">
        <v>462</v>
      </c>
      <c r="CQ126" s="1047"/>
      <c r="CR126" s="1047"/>
      <c r="CS126" s="1047"/>
      <c r="CT126" s="1047"/>
      <c r="CU126" s="1047"/>
      <c r="CV126" s="1047"/>
      <c r="CW126" s="1047"/>
      <c r="CX126" s="1047"/>
      <c r="CY126" s="1047"/>
      <c r="CZ126" s="1047"/>
      <c r="DA126" s="1047"/>
      <c r="DB126" s="1047"/>
      <c r="DC126" s="1047"/>
      <c r="DD126" s="1047"/>
      <c r="DE126" s="1047"/>
      <c r="DF126" s="1048"/>
      <c r="DG126" s="1016" t="s">
        <v>127</v>
      </c>
      <c r="DH126" s="1017"/>
      <c r="DI126" s="1017"/>
      <c r="DJ126" s="1017"/>
      <c r="DK126" s="1017"/>
      <c r="DL126" s="1017" t="s">
        <v>127</v>
      </c>
      <c r="DM126" s="1017"/>
      <c r="DN126" s="1017"/>
      <c r="DO126" s="1017"/>
      <c r="DP126" s="1017"/>
      <c r="DQ126" s="1017" t="s">
        <v>127</v>
      </c>
      <c r="DR126" s="1017"/>
      <c r="DS126" s="1017"/>
      <c r="DT126" s="1017"/>
      <c r="DU126" s="1017"/>
      <c r="DV126" s="1018" t="s">
        <v>127</v>
      </c>
      <c r="DW126" s="1018"/>
      <c r="DX126" s="1018"/>
      <c r="DY126" s="1018"/>
      <c r="DZ126" s="1019"/>
    </row>
    <row r="127" spans="1:130" s="246" customFormat="1" ht="26.25" customHeight="1" x14ac:dyDescent="0.15">
      <c r="A127" s="1157"/>
      <c r="B127" s="1045"/>
      <c r="C127" s="1099" t="s">
        <v>463</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127</v>
      </c>
      <c r="AB127" s="1056"/>
      <c r="AC127" s="1056"/>
      <c r="AD127" s="1056"/>
      <c r="AE127" s="1057"/>
      <c r="AF127" s="1058" t="s">
        <v>127</v>
      </c>
      <c r="AG127" s="1056"/>
      <c r="AH127" s="1056"/>
      <c r="AI127" s="1056"/>
      <c r="AJ127" s="1057"/>
      <c r="AK127" s="1058" t="s">
        <v>127</v>
      </c>
      <c r="AL127" s="1056"/>
      <c r="AM127" s="1056"/>
      <c r="AN127" s="1056"/>
      <c r="AO127" s="1057"/>
      <c r="AP127" s="1059" t="s">
        <v>127</v>
      </c>
      <c r="AQ127" s="1060"/>
      <c r="AR127" s="1060"/>
      <c r="AS127" s="1060"/>
      <c r="AT127" s="1061"/>
      <c r="AU127" s="282"/>
      <c r="AV127" s="282"/>
      <c r="AW127" s="282"/>
      <c r="AX127" s="1129" t="s">
        <v>464</v>
      </c>
      <c r="AY127" s="1130"/>
      <c r="AZ127" s="1130"/>
      <c r="BA127" s="1130"/>
      <c r="BB127" s="1130"/>
      <c r="BC127" s="1130"/>
      <c r="BD127" s="1130"/>
      <c r="BE127" s="1131"/>
      <c r="BF127" s="1132" t="s">
        <v>465</v>
      </c>
      <c r="BG127" s="1130"/>
      <c r="BH127" s="1130"/>
      <c r="BI127" s="1130"/>
      <c r="BJ127" s="1130"/>
      <c r="BK127" s="1130"/>
      <c r="BL127" s="1131"/>
      <c r="BM127" s="1132" t="s">
        <v>466</v>
      </c>
      <c r="BN127" s="1130"/>
      <c r="BO127" s="1130"/>
      <c r="BP127" s="1130"/>
      <c r="BQ127" s="1130"/>
      <c r="BR127" s="1130"/>
      <c r="BS127" s="1131"/>
      <c r="BT127" s="1132" t="s">
        <v>467</v>
      </c>
      <c r="BU127" s="1130"/>
      <c r="BV127" s="1130"/>
      <c r="BW127" s="1130"/>
      <c r="BX127" s="1130"/>
      <c r="BY127" s="1130"/>
      <c r="BZ127" s="1154"/>
      <c r="CA127" s="282"/>
      <c r="CB127" s="282"/>
      <c r="CC127" s="282"/>
      <c r="CD127" s="283"/>
      <c r="CE127" s="283"/>
      <c r="CF127" s="283"/>
      <c r="CG127" s="280"/>
      <c r="CH127" s="280"/>
      <c r="CI127" s="280"/>
      <c r="CJ127" s="281"/>
      <c r="CK127" s="1121"/>
      <c r="CL127" s="1108"/>
      <c r="CM127" s="1108"/>
      <c r="CN127" s="1108"/>
      <c r="CO127" s="1109"/>
      <c r="CP127" s="1046" t="s">
        <v>468</v>
      </c>
      <c r="CQ127" s="1047"/>
      <c r="CR127" s="1047"/>
      <c r="CS127" s="1047"/>
      <c r="CT127" s="1047"/>
      <c r="CU127" s="1047"/>
      <c r="CV127" s="1047"/>
      <c r="CW127" s="1047"/>
      <c r="CX127" s="1047"/>
      <c r="CY127" s="1047"/>
      <c r="CZ127" s="1047"/>
      <c r="DA127" s="1047"/>
      <c r="DB127" s="1047"/>
      <c r="DC127" s="1047"/>
      <c r="DD127" s="1047"/>
      <c r="DE127" s="1047"/>
      <c r="DF127" s="1048"/>
      <c r="DG127" s="1016" t="s">
        <v>127</v>
      </c>
      <c r="DH127" s="1017"/>
      <c r="DI127" s="1017"/>
      <c r="DJ127" s="1017"/>
      <c r="DK127" s="1017"/>
      <c r="DL127" s="1017" t="s">
        <v>127</v>
      </c>
      <c r="DM127" s="1017"/>
      <c r="DN127" s="1017"/>
      <c r="DO127" s="1017"/>
      <c r="DP127" s="1017"/>
      <c r="DQ127" s="1017" t="s">
        <v>127</v>
      </c>
      <c r="DR127" s="1017"/>
      <c r="DS127" s="1017"/>
      <c r="DT127" s="1017"/>
      <c r="DU127" s="1017"/>
      <c r="DV127" s="1018" t="s">
        <v>127</v>
      </c>
      <c r="DW127" s="1018"/>
      <c r="DX127" s="1018"/>
      <c r="DY127" s="1018"/>
      <c r="DZ127" s="1019"/>
    </row>
    <row r="128" spans="1:130" s="246" customFormat="1" ht="26.25" customHeight="1" thickBot="1" x14ac:dyDescent="0.2">
      <c r="A128" s="1140" t="s">
        <v>469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470</v>
      </c>
      <c r="X128" s="1142"/>
      <c r="Y128" s="1142"/>
      <c r="Z128" s="1143"/>
      <c r="AA128" s="1144">
        <v>5340</v>
      </c>
      <c r="AB128" s="1145"/>
      <c r="AC128" s="1145"/>
      <c r="AD128" s="1145"/>
      <c r="AE128" s="1146"/>
      <c r="AF128" s="1147">
        <v>4453</v>
      </c>
      <c r="AG128" s="1145"/>
      <c r="AH128" s="1145"/>
      <c r="AI128" s="1145"/>
      <c r="AJ128" s="1146"/>
      <c r="AK128" s="1147">
        <v>4386</v>
      </c>
      <c r="AL128" s="1145"/>
      <c r="AM128" s="1145"/>
      <c r="AN128" s="1145"/>
      <c r="AO128" s="1146"/>
      <c r="AP128" s="1148"/>
      <c r="AQ128" s="1149"/>
      <c r="AR128" s="1149"/>
      <c r="AS128" s="1149"/>
      <c r="AT128" s="1150"/>
      <c r="AU128" s="282"/>
      <c r="AV128" s="282"/>
      <c r="AW128" s="282"/>
      <c r="AX128" s="985" t="s">
        <v>471</v>
      </c>
      <c r="AY128" s="986"/>
      <c r="AZ128" s="986"/>
      <c r="BA128" s="986"/>
      <c r="BB128" s="986"/>
      <c r="BC128" s="986"/>
      <c r="BD128" s="986"/>
      <c r="BE128" s="987"/>
      <c r="BF128" s="1151" t="s">
        <v>127</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3"/>
      <c r="CB128" s="283"/>
      <c r="CC128" s="283"/>
      <c r="CD128" s="283"/>
      <c r="CE128" s="283"/>
      <c r="CF128" s="283"/>
      <c r="CG128" s="280"/>
      <c r="CH128" s="280"/>
      <c r="CI128" s="280"/>
      <c r="CJ128" s="281"/>
      <c r="CK128" s="1122"/>
      <c r="CL128" s="1123"/>
      <c r="CM128" s="1123"/>
      <c r="CN128" s="1123"/>
      <c r="CO128" s="1124"/>
      <c r="CP128" s="1133" t="s">
        <v>472</v>
      </c>
      <c r="CQ128" s="1134"/>
      <c r="CR128" s="1134"/>
      <c r="CS128" s="1134"/>
      <c r="CT128" s="1134"/>
      <c r="CU128" s="1134"/>
      <c r="CV128" s="1134"/>
      <c r="CW128" s="1134"/>
      <c r="CX128" s="1134"/>
      <c r="CY128" s="1134"/>
      <c r="CZ128" s="1134"/>
      <c r="DA128" s="1134"/>
      <c r="DB128" s="1134"/>
      <c r="DC128" s="1134"/>
      <c r="DD128" s="1134"/>
      <c r="DE128" s="1134"/>
      <c r="DF128" s="1135"/>
      <c r="DG128" s="1136" t="s">
        <v>127</v>
      </c>
      <c r="DH128" s="1137"/>
      <c r="DI128" s="1137"/>
      <c r="DJ128" s="1137"/>
      <c r="DK128" s="1137"/>
      <c r="DL128" s="1137" t="s">
        <v>127</v>
      </c>
      <c r="DM128" s="1137"/>
      <c r="DN128" s="1137"/>
      <c r="DO128" s="1137"/>
      <c r="DP128" s="1137"/>
      <c r="DQ128" s="1137" t="s">
        <v>127</v>
      </c>
      <c r="DR128" s="1137"/>
      <c r="DS128" s="1137"/>
      <c r="DT128" s="1137"/>
      <c r="DU128" s="1137"/>
      <c r="DV128" s="1138" t="s">
        <v>127</v>
      </c>
      <c r="DW128" s="1138"/>
      <c r="DX128" s="1138"/>
      <c r="DY128" s="1138"/>
      <c r="DZ128" s="1139"/>
    </row>
    <row r="129" spans="1:131" s="246"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473</v>
      </c>
      <c r="X129" s="1171"/>
      <c r="Y129" s="1171"/>
      <c r="Z129" s="1172"/>
      <c r="AA129" s="1055">
        <v>675565</v>
      </c>
      <c r="AB129" s="1056"/>
      <c r="AC129" s="1056"/>
      <c r="AD129" s="1056"/>
      <c r="AE129" s="1057"/>
      <c r="AF129" s="1058">
        <v>626636</v>
      </c>
      <c r="AG129" s="1056"/>
      <c r="AH129" s="1056"/>
      <c r="AI129" s="1056"/>
      <c r="AJ129" s="1057"/>
      <c r="AK129" s="1058">
        <v>600058</v>
      </c>
      <c r="AL129" s="1056"/>
      <c r="AM129" s="1056"/>
      <c r="AN129" s="1056"/>
      <c r="AO129" s="1057"/>
      <c r="AP129" s="1173"/>
      <c r="AQ129" s="1174"/>
      <c r="AR129" s="1174"/>
      <c r="AS129" s="1174"/>
      <c r="AT129" s="1175"/>
      <c r="AU129" s="284"/>
      <c r="AV129" s="284"/>
      <c r="AW129" s="284"/>
      <c r="AX129" s="1164" t="s">
        <v>474</v>
      </c>
      <c r="AY129" s="1047"/>
      <c r="AZ129" s="1047"/>
      <c r="BA129" s="1047"/>
      <c r="BB129" s="1047"/>
      <c r="BC129" s="1047"/>
      <c r="BD129" s="1047"/>
      <c r="BE129" s="1048"/>
      <c r="BF129" s="1165" t="s">
        <v>127</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7" t="s">
        <v>475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476</v>
      </c>
      <c r="X130" s="1171"/>
      <c r="Y130" s="1171"/>
      <c r="Z130" s="1172"/>
      <c r="AA130" s="1055">
        <v>104119</v>
      </c>
      <c r="AB130" s="1056"/>
      <c r="AC130" s="1056"/>
      <c r="AD130" s="1056"/>
      <c r="AE130" s="1057"/>
      <c r="AF130" s="1058">
        <v>91246</v>
      </c>
      <c r="AG130" s="1056"/>
      <c r="AH130" s="1056"/>
      <c r="AI130" s="1056"/>
      <c r="AJ130" s="1057"/>
      <c r="AK130" s="1058">
        <v>104947</v>
      </c>
      <c r="AL130" s="1056"/>
      <c r="AM130" s="1056"/>
      <c r="AN130" s="1056"/>
      <c r="AO130" s="1057"/>
      <c r="AP130" s="1173"/>
      <c r="AQ130" s="1174"/>
      <c r="AR130" s="1174"/>
      <c r="AS130" s="1174"/>
      <c r="AT130" s="1175"/>
      <c r="AU130" s="284"/>
      <c r="AV130" s="284"/>
      <c r="AW130" s="284"/>
      <c r="AX130" s="1164" t="s">
        <v>477</v>
      </c>
      <c r="AY130" s="1047"/>
      <c r="AZ130" s="1047"/>
      <c r="BA130" s="1047"/>
      <c r="BB130" s="1047"/>
      <c r="BC130" s="1047"/>
      <c r="BD130" s="1047"/>
      <c r="BE130" s="1048"/>
      <c r="BF130" s="1201">
        <v>10.7</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478</v>
      </c>
      <c r="X131" s="1209"/>
      <c r="Y131" s="1209"/>
      <c r="Z131" s="1210"/>
      <c r="AA131" s="1102">
        <v>571446</v>
      </c>
      <c r="AB131" s="1081"/>
      <c r="AC131" s="1081"/>
      <c r="AD131" s="1081"/>
      <c r="AE131" s="1082"/>
      <c r="AF131" s="1080">
        <v>535390</v>
      </c>
      <c r="AG131" s="1081"/>
      <c r="AH131" s="1081"/>
      <c r="AI131" s="1081"/>
      <c r="AJ131" s="1082"/>
      <c r="AK131" s="1080">
        <v>495111</v>
      </c>
      <c r="AL131" s="1081"/>
      <c r="AM131" s="1081"/>
      <c r="AN131" s="1081"/>
      <c r="AO131" s="1082"/>
      <c r="AP131" s="1211"/>
      <c r="AQ131" s="1212"/>
      <c r="AR131" s="1212"/>
      <c r="AS131" s="1212"/>
      <c r="AT131" s="1213"/>
      <c r="AU131" s="284"/>
      <c r="AV131" s="284"/>
      <c r="AW131" s="284"/>
      <c r="AX131" s="1183" t="s">
        <v>479</v>
      </c>
      <c r="AY131" s="1134"/>
      <c r="AZ131" s="1134"/>
      <c r="BA131" s="1134"/>
      <c r="BB131" s="1134"/>
      <c r="BC131" s="1134"/>
      <c r="BD131" s="1134"/>
      <c r="BE131" s="1135"/>
      <c r="BF131" s="1184" t="s">
        <v>127</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0" t="s">
        <v>480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481</v>
      </c>
      <c r="W132" s="1194"/>
      <c r="X132" s="1194"/>
      <c r="Y132" s="1194"/>
      <c r="Z132" s="1195"/>
      <c r="AA132" s="1196">
        <v>10.02789415</v>
      </c>
      <c r="AB132" s="1197"/>
      <c r="AC132" s="1197"/>
      <c r="AD132" s="1197"/>
      <c r="AE132" s="1198"/>
      <c r="AF132" s="1199">
        <v>11.9720204</v>
      </c>
      <c r="AG132" s="1197"/>
      <c r="AH132" s="1197"/>
      <c r="AI132" s="1197"/>
      <c r="AJ132" s="1198"/>
      <c r="AK132" s="1199">
        <v>10.373229439999999</v>
      </c>
      <c r="AL132" s="1197"/>
      <c r="AM132" s="1197"/>
      <c r="AN132" s="1197"/>
      <c r="AO132" s="1198"/>
      <c r="AP132" s="1096"/>
      <c r="AQ132" s="1097"/>
      <c r="AR132" s="1097"/>
      <c r="AS132" s="1097"/>
      <c r="AT132" s="120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482</v>
      </c>
      <c r="W133" s="1177"/>
      <c r="X133" s="1177"/>
      <c r="Y133" s="1177"/>
      <c r="Z133" s="1178"/>
      <c r="AA133" s="1179">
        <v>9.9</v>
      </c>
      <c r="AB133" s="1180"/>
      <c r="AC133" s="1180"/>
      <c r="AD133" s="1180"/>
      <c r="AE133" s="1181"/>
      <c r="AF133" s="1179">
        <v>10.3</v>
      </c>
      <c r="AG133" s="1180"/>
      <c r="AH133" s="1180"/>
      <c r="AI133" s="1180"/>
      <c r="AJ133" s="1181"/>
      <c r="AK133" s="1179">
        <v>10.7</v>
      </c>
      <c r="AL133" s="1180"/>
      <c r="AM133" s="1180"/>
      <c r="AN133" s="1180"/>
      <c r="AO133" s="1181"/>
      <c r="AP133" s="1126"/>
      <c r="AQ133" s="1127"/>
      <c r="AR133" s="1127"/>
      <c r="AS133" s="1127"/>
      <c r="AT133" s="118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QZqVtGt2N5GVsvve2Hw2CdpF6oN9R1FZrpyq5p7xm3TCc79jXuwqz/FGsnNP5VFM/wN1WcxIlZG7kRCrmgnJQ==" saltValue="eCH8RmJeY56lrLWcpWAg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wZ9oaBeGUsnVS0dT0z52IY51HrXp7+RGucj40INPX7CP2+t+THggMFO8NP9dzkL21X5Qz+0TTnj469fY/gOXg==" saltValue="1oqpDUOlcgT+vXQUSeq/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5eLeLUjHesZKfKw8vQM2wLLTtBSanxqb3kCgt+ps+3ZLnh0tzxW4jNg4s6wP3QF5icbqi3RQBHz2t0qByQcfg==" saltValue="8UMYJtIRIRvIJ0oLsMKn9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7" t="s">
        <v>486</v>
      </c>
      <c r="AP7" s="303"/>
      <c r="AQ7" s="304" t="s">
        <v>487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8"/>
      <c r="AP8" s="309" t="s">
        <v>488</v>
      </c>
      <c r="AQ8" s="310" t="s">
        <v>489</v>
      </c>
      <c r="AR8" s="311" t="s">
        <v>490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9" t="s">
        <v>491</v>
      </c>
      <c r="AL9" s="1220"/>
      <c r="AM9" s="1220"/>
      <c r="AN9" s="1221"/>
      <c r="AO9" s="312">
        <v>170336</v>
      </c>
      <c r="AP9" s="312">
        <v>307466</v>
      </c>
      <c r="AQ9" s="313">
        <v>190701</v>
      </c>
      <c r="AR9" s="314">
        <v>61.2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9" t="s">
        <v>492</v>
      </c>
      <c r="AL10" s="1220"/>
      <c r="AM10" s="1220"/>
      <c r="AN10" s="1221"/>
      <c r="AO10" s="315">
        <v>64239</v>
      </c>
      <c r="AP10" s="315">
        <v>115955</v>
      </c>
      <c r="AQ10" s="316">
        <v>22807</v>
      </c>
      <c r="AR10" s="317">
        <v>408.4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9" t="s">
        <v>493</v>
      </c>
      <c r="AL11" s="1220"/>
      <c r="AM11" s="1220"/>
      <c r="AN11" s="1221"/>
      <c r="AO11" s="315">
        <v>14631</v>
      </c>
      <c r="AP11" s="315">
        <v>26410</v>
      </c>
      <c r="AQ11" s="316">
        <v>29822</v>
      </c>
      <c r="AR11" s="317">
        <v>-11.4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9" t="s">
        <v>494</v>
      </c>
      <c r="AL12" s="1220"/>
      <c r="AM12" s="1220"/>
      <c r="AN12" s="1221"/>
      <c r="AO12" s="315" t="s">
        <v>495</v>
      </c>
      <c r="AP12" s="315" t="s">
        <v>495</v>
      </c>
      <c r="AQ12" s="316">
        <v>3258</v>
      </c>
      <c r="AR12" s="317" t="s">
        <v>495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9" t="s">
        <v>496</v>
      </c>
      <c r="AL13" s="1220"/>
      <c r="AM13" s="1220"/>
      <c r="AN13" s="1221"/>
      <c r="AO13" s="315" t="s">
        <v>495</v>
      </c>
      <c r="AP13" s="315" t="s">
        <v>495</v>
      </c>
      <c r="AQ13" s="316">
        <v>24</v>
      </c>
      <c r="AR13" s="317" t="s">
        <v>495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9" t="s">
        <v>497</v>
      </c>
      <c r="AL14" s="1220"/>
      <c r="AM14" s="1220"/>
      <c r="AN14" s="1221"/>
      <c r="AO14" s="315">
        <v>8070</v>
      </c>
      <c r="AP14" s="315">
        <v>14567</v>
      </c>
      <c r="AQ14" s="316">
        <v>10094</v>
      </c>
      <c r="AR14" s="317">
        <v>44.3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498</v>
      </c>
      <c r="AL15" s="1220"/>
      <c r="AM15" s="1220"/>
      <c r="AN15" s="1221"/>
      <c r="AO15" s="315">
        <v>9321</v>
      </c>
      <c r="AP15" s="315">
        <v>16825</v>
      </c>
      <c r="AQ15" s="316">
        <v>4017</v>
      </c>
      <c r="AR15" s="317">
        <v>318.8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2" t="s">
        <v>499</v>
      </c>
      <c r="AL16" s="1223"/>
      <c r="AM16" s="1223"/>
      <c r="AN16" s="1224"/>
      <c r="AO16" s="315">
        <v>-13081</v>
      </c>
      <c r="AP16" s="315">
        <v>-23612</v>
      </c>
      <c r="AQ16" s="316">
        <v>-17771</v>
      </c>
      <c r="AR16" s="317">
        <v>32.9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2" t="s">
        <v>183</v>
      </c>
      <c r="AL17" s="1223"/>
      <c r="AM17" s="1223"/>
      <c r="AN17" s="1224"/>
      <c r="AO17" s="315">
        <v>253516</v>
      </c>
      <c r="AP17" s="315">
        <v>457610</v>
      </c>
      <c r="AQ17" s="316">
        <v>242952</v>
      </c>
      <c r="AR17" s="317">
        <v>88.4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4" t="s">
        <v>504</v>
      </c>
      <c r="AL21" s="1215"/>
      <c r="AM21" s="1215"/>
      <c r="AN21" s="1216"/>
      <c r="AO21" s="327">
        <v>28.88</v>
      </c>
      <c r="AP21" s="328">
        <v>21.84</v>
      </c>
      <c r="AQ21" s="329">
        <v>7.04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4" t="s">
        <v>505</v>
      </c>
      <c r="AL22" s="1215"/>
      <c r="AM22" s="1215"/>
      <c r="AN22" s="1216"/>
      <c r="AO22" s="332">
        <v>93.1</v>
      </c>
      <c r="AP22" s="333">
        <v>95.6</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7" t="s">
        <v>486</v>
      </c>
      <c r="AP30" s="303"/>
      <c r="AQ30" s="304" t="s">
        <v>487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8"/>
      <c r="AP31" s="309" t="s">
        <v>488</v>
      </c>
      <c r="AQ31" s="310" t="s">
        <v>489</v>
      </c>
      <c r="AR31" s="311" t="s">
        <v>490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0" t="s">
        <v>509</v>
      </c>
      <c r="AL32" s="1231"/>
      <c r="AM32" s="1231"/>
      <c r="AN32" s="1232"/>
      <c r="AO32" s="342">
        <v>95822</v>
      </c>
      <c r="AP32" s="342">
        <v>172964</v>
      </c>
      <c r="AQ32" s="343">
        <v>136235</v>
      </c>
      <c r="AR32" s="344">
        <v>27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0" t="s">
        <v>510</v>
      </c>
      <c r="AL33" s="1231"/>
      <c r="AM33" s="1231"/>
      <c r="AN33" s="1232"/>
      <c r="AO33" s="342" t="s">
        <v>495</v>
      </c>
      <c r="AP33" s="342" t="s">
        <v>495</v>
      </c>
      <c r="AQ33" s="343" t="s">
        <v>495</v>
      </c>
      <c r="AR33" s="344" t="s">
        <v>495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0" t="s">
        <v>511</v>
      </c>
      <c r="AL34" s="1231"/>
      <c r="AM34" s="1231"/>
      <c r="AN34" s="1232"/>
      <c r="AO34" s="342" t="s">
        <v>495</v>
      </c>
      <c r="AP34" s="342" t="s">
        <v>495</v>
      </c>
      <c r="AQ34" s="343">
        <v>5</v>
      </c>
      <c r="AR34" s="344" t="s">
        <v>495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0" t="s">
        <v>512</v>
      </c>
      <c r="AL35" s="1231"/>
      <c r="AM35" s="1231"/>
      <c r="AN35" s="1232"/>
      <c r="AO35" s="342">
        <v>63835</v>
      </c>
      <c r="AP35" s="342">
        <v>115226</v>
      </c>
      <c r="AQ35" s="343">
        <v>32688</v>
      </c>
      <c r="AR35" s="344">
        <v>252.5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0" t="s">
        <v>513</v>
      </c>
      <c r="AL36" s="1231"/>
      <c r="AM36" s="1231"/>
      <c r="AN36" s="1232"/>
      <c r="AO36" s="342">
        <v>414</v>
      </c>
      <c r="AP36" s="342">
        <v>747</v>
      </c>
      <c r="AQ36" s="343">
        <v>4188</v>
      </c>
      <c r="AR36" s="344">
        <v>-82.2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0" t="s">
        <v>514</v>
      </c>
      <c r="AL37" s="1231"/>
      <c r="AM37" s="1231"/>
      <c r="AN37" s="1232"/>
      <c r="AO37" s="342">
        <v>621</v>
      </c>
      <c r="AP37" s="342">
        <v>1121</v>
      </c>
      <c r="AQ37" s="343">
        <v>1212</v>
      </c>
      <c r="AR37" s="344">
        <v>-7.5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3" t="s">
        <v>515</v>
      </c>
      <c r="AL38" s="1234"/>
      <c r="AM38" s="1234"/>
      <c r="AN38" s="1235"/>
      <c r="AO38" s="345" t="s">
        <v>495</v>
      </c>
      <c r="AP38" s="345" t="s">
        <v>495</v>
      </c>
      <c r="AQ38" s="346">
        <v>25</v>
      </c>
      <c r="AR38" s="334" t="s">
        <v>495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3" t="s">
        <v>516</v>
      </c>
      <c r="AL39" s="1234"/>
      <c r="AM39" s="1234"/>
      <c r="AN39" s="1235"/>
      <c r="AO39" s="342">
        <v>-4386</v>
      </c>
      <c r="AP39" s="342">
        <v>-7917</v>
      </c>
      <c r="AQ39" s="343">
        <v>-7598</v>
      </c>
      <c r="AR39" s="344">
        <v>4.2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0" t="s">
        <v>517</v>
      </c>
      <c r="AL40" s="1231"/>
      <c r="AM40" s="1231"/>
      <c r="AN40" s="1232"/>
      <c r="AO40" s="342">
        <v>-104947</v>
      </c>
      <c r="AP40" s="342">
        <v>-189435</v>
      </c>
      <c r="AQ40" s="343">
        <v>-123844</v>
      </c>
      <c r="AR40" s="344">
        <v>53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6" t="s">
        <v>293</v>
      </c>
      <c r="AL41" s="1237"/>
      <c r="AM41" s="1237"/>
      <c r="AN41" s="1238"/>
      <c r="AO41" s="342">
        <v>51359</v>
      </c>
      <c r="AP41" s="342">
        <v>92706</v>
      </c>
      <c r="AQ41" s="343">
        <v>42911</v>
      </c>
      <c r="AR41" s="344">
        <v>116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5" t="s">
        <v>486</v>
      </c>
      <c r="AN49" s="1227" t="s">
        <v>521</v>
      </c>
      <c r="AO49" s="1228"/>
      <c r="AP49" s="1228"/>
      <c r="AQ49" s="1228"/>
      <c r="AR49" s="122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6"/>
      <c r="AN50" s="358" t="s">
        <v>522</v>
      </c>
      <c r="AO50" s="359" t="s">
        <v>523</v>
      </c>
      <c r="AP50" s="360" t="s">
        <v>524</v>
      </c>
      <c r="AQ50" s="361" t="s">
        <v>525</v>
      </c>
      <c r="AR50" s="362" t="s">
        <v>526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138766</v>
      </c>
      <c r="AN51" s="364">
        <v>229365</v>
      </c>
      <c r="AO51" s="365">
        <v>-1.1000000000000001</v>
      </c>
      <c r="AP51" s="366">
        <v>333013</v>
      </c>
      <c r="AQ51" s="367">
        <v>5.3</v>
      </c>
      <c r="AR51" s="368">
        <v>-6.4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128921</v>
      </c>
      <c r="AN52" s="372">
        <v>213093</v>
      </c>
      <c r="AO52" s="373">
        <v>47.4</v>
      </c>
      <c r="AP52" s="374">
        <v>126732</v>
      </c>
      <c r="AQ52" s="375">
        <v>19.100000000000001</v>
      </c>
      <c r="AR52" s="376">
        <v>28.3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226136</v>
      </c>
      <c r="AN53" s="364">
        <v>378787</v>
      </c>
      <c r="AO53" s="365">
        <v>65.099999999999994</v>
      </c>
      <c r="AP53" s="366">
        <v>280458</v>
      </c>
      <c r="AQ53" s="367">
        <v>-15.8</v>
      </c>
      <c r="AR53" s="368">
        <v>80.900000000000006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208723</v>
      </c>
      <c r="AN54" s="372">
        <v>349620</v>
      </c>
      <c r="AO54" s="373">
        <v>64.099999999999994</v>
      </c>
      <c r="AP54" s="374">
        <v>127286</v>
      </c>
      <c r="AQ54" s="375">
        <v>0.4</v>
      </c>
      <c r="AR54" s="376">
        <v>63.7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200150</v>
      </c>
      <c r="AN55" s="364">
        <v>342723</v>
      </c>
      <c r="AO55" s="365">
        <v>-9.5</v>
      </c>
      <c r="AP55" s="366">
        <v>291945</v>
      </c>
      <c r="AQ55" s="367">
        <v>4.0999999999999996</v>
      </c>
      <c r="AR55" s="368">
        <v>-13.6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177536</v>
      </c>
      <c r="AN56" s="372">
        <v>304000</v>
      </c>
      <c r="AO56" s="373">
        <v>-13</v>
      </c>
      <c r="AP56" s="374">
        <v>127651</v>
      </c>
      <c r="AQ56" s="375">
        <v>0.3</v>
      </c>
      <c r="AR56" s="376">
        <v>-13.3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514973</v>
      </c>
      <c r="AN57" s="364">
        <v>926210</v>
      </c>
      <c r="AO57" s="365">
        <v>170.3</v>
      </c>
      <c r="AP57" s="366">
        <v>291173</v>
      </c>
      <c r="AQ57" s="367">
        <v>-0.3</v>
      </c>
      <c r="AR57" s="368">
        <v>170.6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267379</v>
      </c>
      <c r="AN58" s="372">
        <v>480897</v>
      </c>
      <c r="AO58" s="373">
        <v>58.2</v>
      </c>
      <c r="AP58" s="374">
        <v>119071</v>
      </c>
      <c r="AQ58" s="375">
        <v>-6.7</v>
      </c>
      <c r="AR58" s="376">
        <v>64.900000000000006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379199</v>
      </c>
      <c r="AN59" s="364">
        <v>684475</v>
      </c>
      <c r="AO59" s="365">
        <v>-26.1</v>
      </c>
      <c r="AP59" s="366">
        <v>271581</v>
      </c>
      <c r="AQ59" s="367">
        <v>-6.7</v>
      </c>
      <c r="AR59" s="368">
        <v>-19.399999999999999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226961</v>
      </c>
      <c r="AN60" s="372">
        <v>409677</v>
      </c>
      <c r="AO60" s="373">
        <v>-14.8</v>
      </c>
      <c r="AP60" s="374">
        <v>117844</v>
      </c>
      <c r="AQ60" s="375">
        <v>-1</v>
      </c>
      <c r="AR60" s="376">
        <v>-13.8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291845</v>
      </c>
      <c r="AN61" s="379">
        <v>512312</v>
      </c>
      <c r="AO61" s="380">
        <v>39.700000000000003</v>
      </c>
      <c r="AP61" s="381">
        <v>293634</v>
      </c>
      <c r="AQ61" s="382">
        <v>-2.7</v>
      </c>
      <c r="AR61" s="368">
        <v>42.4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201904</v>
      </c>
      <c r="AN62" s="372">
        <v>351457</v>
      </c>
      <c r="AO62" s="373">
        <v>28.4</v>
      </c>
      <c r="AP62" s="374">
        <v>123717</v>
      </c>
      <c r="AQ62" s="375">
        <v>2.4</v>
      </c>
      <c r="AR62" s="376">
        <v>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kXRWa/7bDAka//LoIwg2koQtB/H63tCMSyWd0sYIAoqlsm3vWS8c8+IRZ2jKL+kkJFODRDPa+C/lg7/Ys7gmA==" saltValue="TCy6hPUUulY5Qnn7nZD0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gHirxQzK0taC2o1/iHgeBQM0oPDXMF/NhIKn9BPXgEpJIV1hLrHeBK6A4G4By7ousqNhm/oRoeWFcY8dUxl7Q==" saltValue="5DhKxI0L2U/TDN1i+sxI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23saZAdOyQairFYWj2wOG3bV86RyYaNpAAh8aF2WGPfiBh2ot5PD52hhjhDezRoAiahAvqXv/ficpgmbLCWFA==" saltValue="75JZNpSPLVhEQW7EIyIg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39" t="s">
        <v>3</v>
      </c>
      <c r="D47" s="1239"/>
      <c r="E47" s="1240"/>
      <c r="F47" s="11">
        <v>73.849999999999994</v>
      </c>
      <c r="G47" s="12">
        <v>78.319999999999993</v>
      </c>
      <c r="H47" s="12">
        <v>79.16</v>
      </c>
      <c r="I47" s="12">
        <v>47.93</v>
      </c>
      <c r="J47" s="13">
        <v>27.58</v>
      </c>
    </row>
    <row r="48" spans="2:10" ht="57.75" customHeight="1" x14ac:dyDescent="0.15">
      <c r="B48" s="14"/>
      <c r="C48" s="1241" t="s">
        <v>4</v>
      </c>
      <c r="D48" s="1241"/>
      <c r="E48" s="1242"/>
      <c r="F48" s="15">
        <v>4.87</v>
      </c>
      <c r="G48" s="16">
        <v>6.29</v>
      </c>
      <c r="H48" s="16">
        <v>3.72</v>
      </c>
      <c r="I48" s="16" t="s">
        <v>542</v>
      </c>
      <c r="J48" s="17">
        <v>5.38</v>
      </c>
    </row>
    <row r="49" spans="2:10" ht="57.75" customHeight="1" thickBot="1" x14ac:dyDescent="0.2">
      <c r="B49" s="18"/>
      <c r="C49" s="1243" t="s">
        <v>5</v>
      </c>
      <c r="D49" s="1243"/>
      <c r="E49" s="1244"/>
      <c r="F49" s="19">
        <v>4.37</v>
      </c>
      <c r="G49" s="20">
        <v>8.07</v>
      </c>
      <c r="H49" s="20" t="s">
        <v>543</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tFHhgKSTQyKgiBF/3n4v2GWev7hnZ4WlHwabB8Mn/Gk5lVbrfye6WzI8VCIp5ckTnNG1zp58GMyJyvZw2pUjQ==" saltValue="War2PcxCzN6wRLfnfNMz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2020-09-24T07:43:38Z</cp:lastPrinted>
  <dcterms:created xsi:type="dcterms:W3CDTF">2020-02-10T03:58:53Z</dcterms:created>
  <dcterms:modified xsi:type="dcterms:W3CDTF">2020-09-30T02:25:39Z</dcterms:modified>
  <cp:category/>
</cp:coreProperties>
</file>