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<sst xmlns="http://schemas.openxmlformats.org/spreadsheetml/2006/main" count="1213" uniqueCount="608">
  <si>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</si>
  <si>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</si>
  <si>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</si>
  <si>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</si>
  <si>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</si>
  <si>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</si>
  <si>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</si>
  <si>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</si>
  <si>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</si>
  <si>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</si>
  <si>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</si>
  <si>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</si>
  <si>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</si>
  <si>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</si>
  <si>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</si>
  <si>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</si>
  <si>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</si>
  <si>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</si>
  <si>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</si>
  <si>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</si>
  <si>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</si>
  <si>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</si>
  <si>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</si>
  <si>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</si>
  <si>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</si>
  <si>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</si>
  <si>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</si>
  <si>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</si>
  <si>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</si>
  <si>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</si>
  <si>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</si>
  <si>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</si>
  <si>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</si>
  <si>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</si>
  <si>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</si>
  <si>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</si>
  <si>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</si>
  <si>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</si>
  <si>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</si>
  <si>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</si>
  <si>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</si>
  <si>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</si>
  <si>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</si>
  <si>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</si>
  <si>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</si>
  <si>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</si>
  <si>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</si>
  <si>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</si>
  <si>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</si>
  <si>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</si>
  <si>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</si>
  <si>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</si>
  <si>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</si>
  <si>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</si>
  <si>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</si>
  <si>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</si>
  <si>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</si>
  <si>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</si>
  <si>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</si>
  <si>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</si>
  <si>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</si>
  <si>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</si>
  <si>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</si>
  <si>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</si>
  <si>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</si>
  <si>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</si>
  <si>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</si>
  <si>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</si>
  <si>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</si>
  <si>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</si>
  <si>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</si>
  <si>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</si>
  <si>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</si>
  <si>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</si>
  <si>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</si>
  <si>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</si>
  <si>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</si>
  <si>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</si>
  <si>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</si>
  <si>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</si>
  <si>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</si>
  <si>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</si>
  <si>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</si>
  <si>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</si>
  <si>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</si>
  <si>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</si>
  <si>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</si>
  <si>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</si>
  <si>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</si>
  <si>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</si>
  <si>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</si>
  <si>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</si>
  <si>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</si>
  <si>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</si>
  <si>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</si>
  <si>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</si>
  <si>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</si>
  <si>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</si>
  <si>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喬木村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</si>
  <si>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</si>
  <si>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</si>
  <si>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</si>
  <si>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</si>
  <si>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</si>
  <si>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</si>
  <si>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</si>
  <si>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</si>
  <si>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</si>
  <si>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</si>
  <si>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</si>
  <si>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</si>
  <si>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</si>
  <si>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</si>
  <si>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</si>
  <si>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</si>
  <si>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</si>
  <si>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</si>
  <si>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</si>
  <si>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</si>
  <si>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</si>
  <si>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</si>
  <si>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</si>
  <si>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</si>
  <si>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</si>
  <si>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</si>
  <si>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</si>
  <si>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</si>
  <si>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</si>
  <si>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</si>
  <si>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</si>
  <si>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</si>
  <si>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</si>
  <si>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</si>
  <si>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</si>
  <si>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</si>
  <si>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</si>
  <si>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</si>
  <si>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</si>
  <si>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</si>
  <si>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</si>
  <si>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</si>
  <si>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</si>
  <si>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</si>
  <si>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</si>
  <si>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</si>
  <si>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</si>
  <si>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</si>
  <si>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</si>
  <si>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</si>
  <si>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</si>
  <si>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</si>
  <si>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</si>
  <si>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</si>
  <si>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</si>
  <si>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</si>
  <si>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</si>
  <si>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</si>
  <si>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</si>
  <si>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</si>
  <si>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</si>
  <si>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</si>
  <si>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</si>
  <si>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</si>
  <si>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</si>
  <si>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</si>
  <si>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</si>
  <si>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</si>
  <si>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</si>
  <si>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</si>
  <si>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</si>
  <si>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</si>
  <si>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</si>
  <si>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</si>
  <si>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</si>
  <si>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</si>
  <si>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</si>
  <si>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</si>
  <si>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</si>
  <si>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</si>
  <si>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</si>
  <si>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</si>
  <si>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</si>
  <si>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</si>
  <si>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</si>
  <si>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</si>
  <si>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</si>
  <si>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</si>
  <si>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</si>
  <si>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</si>
  <si>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</si>
  <si>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</si>
  <si>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</si>
  <si>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</si>
  <si>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</si>
  <si>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</si>
  <si>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</si>
  <si>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</si>
  <si>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</si>
  <si>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</si>
  <si>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</si>
  <si>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</si>
  <si>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</si>
  <si>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</si>
  <si>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</si>
  <si>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</si>
  <si>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</si>
  <si>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</si>
  <si>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</si>
  <si>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</si>
  <si>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</si>
  <si>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</si>
  <si>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</si>
  <si>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長野県喬木村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</si>
  <si>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</si>
  <si>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</si>
  <si>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</si>
  <si>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</si>
  <si>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</si>
  <si>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</si>
  <si>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</si>
  <si>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</si>
  <si>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</si>
  <si>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</si>
  <si>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</si>
  <si>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</si>
  <si>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</si>
  <si>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</si>
  <si>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</si>
  <si>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</si>
  <si>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</si>
  <si>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</si>
  <si>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</si>
  <si>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</si>
  <si>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</si>
  <si>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</si>
  <si>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</si>
  <si>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</si>
  <si>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</si>
  <si>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</si>
  <si>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</si>
  <si>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</si>
  <si>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</si>
  <si>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</si>
  <si>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</si>
  <si>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</si>
  <si>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</si>
  <si>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</si>
  <si>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</si>
  <si>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</si>
  <si>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</si>
  <si>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</si>
  <si>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</si>
  <si>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</si>
  <si>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</si>
  <si>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</si>
  <si>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</si>
  <si>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</si>
  <si>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</si>
  <si>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</si>
  <si>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</si>
  <si>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</si>
  <si>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</si>
  <si>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</si>
  <si>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</si>
  <si>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</si>
  <si>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</si>
  <si>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</si>
  <si>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</si>
  <si>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</si>
  <si>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</si>
  <si>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</si>
  <si>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</si>
  <si>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</si>
  <si>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</si>
  <si>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</si>
  <si>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</si>
  <si>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</si>
  <si>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</si>
  <si>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</si>
  <si>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</si>
  <si>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</si>
  <si>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</si>
  <si>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</si>
  <si>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</si>
  <si>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</si>
  <si>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</si>
  <si>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</si>
  <si>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</si>
  <si>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</si>
  <si>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</si>
  <si>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</si>
  <si>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</si>
  <si>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</si>
  <si>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</si>
  <si>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</si>
  <si>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</si>
  <si>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</si>
  <si>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</si>
  <si>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</si>
  <si>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</si>
  <si>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</si>
  <si>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</si>
  <si>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</si>
  <si>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</si>
  <si>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</si>
  <si>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</si>
  <si>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</si>
  <si>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</si>
  <si>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</si>
  <si>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</si>
  <si>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</si>
  <si>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</si>
  <si>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</si>
  <si>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</si>
  <si>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</si>
  <si>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</si>
  <si>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</si>
  <si>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</si>
  <si>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</si>
  <si>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</si>
  <si>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</si>
  <si>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</si>
  <si>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</si>
  <si>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</si>
  <si>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</si>
  <si>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</si>
  <si>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</si>
  <si>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</si>
  <si>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</si>
  <si>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</si>
  <si>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</si>
  <si>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</si>
  <si>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</si>
  <si>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</si>
  <si>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</si>
  <si>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</si>
  <si>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</si>
  <si>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</si>
  <si>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</si>
  <si>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</si>
  <si>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</si>
  <si>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</si>
  <si>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</si>
  <si>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</si>
  <si>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</si>
  <si>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</si>
  <si>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</si>
  <si>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</si>
  <si>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</si>
  <si>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</si>
  <si>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</si>
  <si>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</si>
  <si>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</si>
  <si>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</si>
  <si>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</si>
  <si>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</si>
  <si>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</si>
  <si>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</si>
  <si>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</si>
  <si>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</si>
  <si>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</si>
  <si>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</si>
  <si>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</si>
  <si>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</si>
  <si>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</si>
  <si>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長野県喬木村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</si>
  <si>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</si>
  <si>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</si>
  <si>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</si>
  <si>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</si>
  <si>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</si>
  <si>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</si>
  <si>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</si>
  <si>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</si>
  <si>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</si>
  <si>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</si>
  <si>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</si>
  <si>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</si>
  <si>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</si>
  <si>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</si>
  <si>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</si>
  <si>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</si>
  <si>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</si>
  <si>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</si>
  <si>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</si>
  <si>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</si>
  <si>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</si>
  <si>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</si>
  <si>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</si>
  <si>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</si>
  <si>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</si>
  <si>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</si>
  <si>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</si>
  <si>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</si>
  <si>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</si>
  <si>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</si>
  <si>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</si>
  <si>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</si>
  <si>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</si>
  <si>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喬木村国民健康保険特別会計</t>
    <phoneticPr fontId="5"/>
  </si>
  <si>
    <t>喬木村介護保険特別会計</t>
    <phoneticPr fontId="5"/>
  </si>
  <si>
    <t>喬木村後期高齢者医療特別会計</t>
    <phoneticPr fontId="5"/>
  </si>
  <si>
    <t>喬木村介護サービス事業会計</t>
    <phoneticPr fontId="5"/>
  </si>
  <si>
    <t>-</t>
    <phoneticPr fontId="5"/>
  </si>
  <si>
    <t>喬木村水道事業会計</t>
    <phoneticPr fontId="5"/>
  </si>
  <si>
    <t>法適用企業</t>
    <phoneticPr fontId="5"/>
  </si>
  <si>
    <t>喬木村特定環境保全公共下水道事業会計</t>
    <phoneticPr fontId="5"/>
  </si>
  <si>
    <t>法適用企業</t>
    <phoneticPr fontId="5"/>
  </si>
  <si>
    <t>喬木村農業集落排水事業会計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</si>
  <si>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</si>
  <si>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</si>
  <si>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</si>
  <si>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</si>
  <si>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</si>
  <si>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</si>
  <si>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</si>
  <si>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</si>
  <si>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</si>
  <si>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</si>
  <si>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</si>
  <si>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</si>
  <si>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</si>
  <si>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</si>
  <si>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</si>
  <si>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</si>
  <si>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</si>
  <si>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</si>
  <si>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</si>
  <si>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</si>
  <si>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</si>
  <si>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</si>
  <si>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</si>
  <si>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</si>
  <si>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</si>
  <si>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</si>
  <si>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</si>
  <si>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</si>
  <si>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</si>
  <si>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</si>
  <si>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</si>
  <si>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</si>
  <si>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</si>
  <si>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</si>
  <si>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</si>
  <si>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</si>
  <si>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</si>
  <si>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</si>
  <si>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</si>
  <si>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</si>
  <si>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</si>
  <si>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</si>
  <si>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</si>
  <si>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</si>
  <si>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</si>
  <si>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</si>
  <si>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</si>
  <si>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</si>
  <si>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</si>
  <si>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</si>
  <si>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</si>
  <si>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</si>
  <si>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</si>
  <si>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</si>
  <si>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</si>
  <si>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</si>
  <si>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喬木村特定環境保全公共下水道事業会計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</si>
  <si>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</si>
  <si>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</si>
  <si>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</si>
  <si>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</si>
  <si>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</si>
  <si>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</si>
  <si>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</si>
  <si>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</si>
  <si>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</si>
  <si>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</si>
  <si>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</si>
  <si>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</si>
  <si>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</si>
  <si>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</si>
  <si>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</si>
  <si>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</si>
  <si>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</si>
  <si>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</si>
  <si>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</si>
  <si>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</si>
  <si>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</si>
  <si>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</si>
  <si>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</si>
  <si>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</si>
  <si>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</si>
  <si>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</si>
  <si>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</si>
  <si>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</si>
  <si>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</si>
  <si>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</si>
  <si>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</si>
  <si>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</si>
  <si>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</si>
  <si>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</si>
  <si>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</si>
  <si>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</si>
  <si>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</si>
  <si>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</si>
  <si>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</si>
  <si>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</si>
  <si>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</si>
  <si>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</si>
  <si>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</si>
  <si>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</si>
  <si>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</si>
  <si>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</si>
  <si>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</si>
  <si>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</si>
  <si>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</si>
  <si>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</si>
  <si>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</si>
  <si>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</si>
  <si>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</si>
  <si>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</si>
  <si>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</si>
  <si>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</si>
  <si>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</si>
  <si>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</si>
  <si>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</si>
  <si>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</si>
  <si>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</si>
  <si>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</si>
  <si>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</si>
  <si>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</si>
  <si>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</si>
  <si>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</si>
  <si>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</si>
  <si>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</si>
  <si>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</si>
  <si>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</si>
  <si>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</si>
  <si>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</si>
  <si>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</si>
  <si>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</si>
  <si>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</si>
  <si>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</si>
  <si>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</si>
  <si>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</si>
  <si>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</si>
  <si>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</si>
  <si>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</si>
  <si>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</si>
  <si>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</si>
  <si>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</si>
  <si>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</si>
  <si>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</si>
  <si>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</si>
  <si>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</si>
  <si>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19.55</t>
  </si>
  <si>
    <t>▲ 10.82</t>
  </si>
  <si>
    <t>一般会計</t>
  </si>
  <si>
    <t>喬木村水道事業会計</t>
  </si>
  <si>
    <t>喬木村特定環境保全公共下水道事業会計</t>
  </si>
  <si>
    <t>喬木村国民健康保険特別会計</t>
  </si>
  <si>
    <t>喬木村介護保険特別会計</t>
  </si>
  <si>
    <t>喬木村農業集落排水事業会計</t>
  </si>
  <si>
    <t>喬木村後期高齢者医療特別会計</t>
  </si>
  <si>
    <t>喬木村介護サービス事業会計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</si>
  <si>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</si>
  <si>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</si>
  <si>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</si>
  <si>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</si>
  <si>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</si>
  <si>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</si>
  <si>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</si>
  <si>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</si>
  <si>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</si>
  <si>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</si>
  <si>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南信州広域連合（一般会計）</t>
    <rPh sb="0" eb="1">
      <t>ミナミ</t>
    </rPh>
    <rPh sb="1" eb="3">
      <t>シンシュウ</t>
    </rPh>
    <rPh sb="3" eb="5">
      <t>コウイキ</t>
    </rPh>
    <rPh sb="5" eb="7">
      <t>レンゴウ</t>
    </rPh>
    <rPh sb="8" eb="10">
      <t>イッパン</t>
    </rPh>
    <rPh sb="10" eb="12">
      <t>カイケイ</t>
    </rPh>
    <phoneticPr fontId="2"/>
  </si>
  <si>
    <t>南信州広域連合（飯田広域消防特別会計）</t>
    <rPh sb="0" eb="7">
      <t>ミナミシンシュウコウイキレンゴウ</t>
    </rPh>
    <rPh sb="8" eb="14">
      <t>イイダコウイキショウボウ</t>
    </rPh>
    <rPh sb="14" eb="16">
      <t>トクベツ</t>
    </rPh>
    <rPh sb="16" eb="18">
      <t>カイケイ</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</si>
  <si>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4"/>
  </si>
  <si>
    <t>下伊那郡町村総合事務組合</t>
    <rPh sb="0" eb="4">
      <t>シモイナグン</t>
    </rPh>
    <rPh sb="4" eb="12">
      <t>チョウソンソウゴウジムクミアイ</t>
    </rPh>
    <phoneticPr fontId="2"/>
  </si>
  <si>
    <t>下伊那自治センター組合</t>
    <rPh sb="0" eb="3">
      <t>シモイナ</t>
    </rPh>
    <rPh sb="3" eb="5">
      <t>ジチ</t>
    </rPh>
    <rPh sb="9" eb="11">
      <t>クミアイ</t>
    </rPh>
    <phoneticPr fontId="2"/>
  </si>
  <si>
    <t>下伊那郡土木技術センター組合</t>
    <rPh sb="0" eb="4">
      <t>シモイナグン</t>
    </rPh>
    <rPh sb="4" eb="6">
      <t>ドボク</t>
    </rPh>
    <rPh sb="6" eb="8">
      <t>ギジュツ</t>
    </rPh>
    <rPh sb="12" eb="14">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</si>
  <si>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9">
      <t>イッパンカイケイ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</si>
  <si>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</si>
  <si>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</si>
  <si>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</si>
  <si>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t>
    <phoneticPr fontId="2"/>
  </si>
  <si>
    <t>-</t>
    <phoneticPr fontId="2"/>
  </si>
  <si>
    <t>公共施設整備基金</t>
    <phoneticPr fontId="5"/>
  </si>
  <si>
    <t>福祉基金</t>
    <rPh sb="0" eb="2">
      <t>フクシ</t>
    </rPh>
    <rPh sb="2" eb="4">
      <t>キキン</t>
    </rPh>
    <phoneticPr fontId="2"/>
  </si>
  <si>
    <t>リニア・三遠南信自動車道関連活性化基金</t>
    <phoneticPr fontId="2"/>
  </si>
  <si>
    <t>南信州広域連合（南信州広域振興基金特別会計）</t>
    <rPh sb="0" eb="7">
      <t>ミナミシンシュウコウイキレンゴウ</t>
    </rPh>
    <rPh sb="8" eb="9">
      <t>ミナミ</t>
    </rPh>
    <rPh sb="9" eb="11">
      <t>シンシュウ</t>
    </rPh>
    <rPh sb="11" eb="13">
      <t>コウイキ</t>
    </rPh>
    <rPh sb="13" eb="17">
      <t>シンコウキキン</t>
    </rPh>
    <rPh sb="17" eb="19">
      <t>トクベツ</t>
    </rPh>
    <rPh sb="19" eb="21">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</si>
  <si>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8"/>
  </si>
  <si>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8"/>
  </si>
  <si>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8"/>
  </si>
  <si>
    <t>下伊那北部総合事務組合（一般会計）</t>
    <rPh sb="0" eb="3">
      <t>シモイナ</t>
    </rPh>
    <rPh sb="3" eb="5">
      <t>ホクブ</t>
    </rPh>
    <rPh sb="5" eb="11">
      <t>ソウゴウジムクミアイ</t>
    </rPh>
    <rPh sb="12" eb="14">
      <t>イッパン</t>
    </rPh>
    <rPh sb="14" eb="16">
      <t>カイケイ</t>
    </rPh>
    <phoneticPr fontId="1"/>
  </si>
  <si>
    <t>下伊那北部総合事務組合（火葬場特別会計）</t>
    <rPh sb="0" eb="3">
      <t>シモイナ</t>
    </rPh>
    <rPh sb="3" eb="11">
      <t>ホクブソウゴウジムクミアイ</t>
    </rPh>
    <rPh sb="12" eb="14">
      <t>カソウ</t>
    </rPh>
    <rPh sb="14" eb="15">
      <t>ジョウ</t>
    </rPh>
    <rPh sb="15" eb="19">
      <t>トクベツカイケイ</t>
    </rPh>
    <phoneticPr fontId="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</si>
  <si>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</si>
  <si>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</si>
  <si>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</si>
  <si>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</si>
  <si>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</si>
  <si>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</si>
  <si>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</si>
  <si>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</si>
  <si>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</si>
  <si>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</si>
  <si>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</si>
  <si>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と比較して高いものの、減少傾向であり、将来負担比率は発生していない。今後、保育園の建設、学校の大規模改修等大型事業を予定しているので、交付税措置率等考慮して慎重に発行していきたい。</t>
    <rPh sb="23" eb="25">
      <t>ゲンショウ</t>
    </rPh>
    <rPh sb="25" eb="27">
      <t>ケイコウ</t>
    </rPh>
    <rPh sb="56" eb="58">
      <t>ガッコウ</t>
    </rPh>
    <rPh sb="59" eb="62">
      <t>ダイキボ</t>
    </rPh>
    <rPh sb="62" eb="64">
      <t>カイシュウ</t>
    </rPh>
    <phoneticPr fontId="2"/>
  </si>
  <si>
    <t>将来負担比率は発生していないが、有形固定資産減価償却率は類似団体を上回っている。特に、保育園は減価償却率が100%となっているため、集約化による統合保育園の建設を進めている。
道路や学校等他にも等減価償却率が高くなっている施設があるので、計画的に施設の更新・改修等を図っていく必要がある。</t>
    <rPh sb="40" eb="41">
      <t>トク</t>
    </rPh>
    <rPh sb="43" eb="46">
      <t>ホイクエン</t>
    </rPh>
    <rPh sb="47" eb="49">
      <t>ゲンカ</t>
    </rPh>
    <rPh sb="49" eb="51">
      <t>ショウキャク</t>
    </rPh>
    <rPh sb="51" eb="52">
      <t>リツ</t>
    </rPh>
    <rPh sb="66" eb="69">
      <t>シュウヤクカ</t>
    </rPh>
    <rPh sb="72" eb="74">
      <t>トウゴウ</t>
    </rPh>
    <rPh sb="74" eb="77">
      <t>ホイクエン</t>
    </rPh>
    <rPh sb="78" eb="80">
      <t>ケンセツ</t>
    </rPh>
    <rPh sb="81" eb="82">
      <t>スス</t>
    </rPh>
    <rPh sb="88" eb="90">
      <t>ドウロ</t>
    </rPh>
    <rPh sb="91" eb="93">
      <t>ガッコウ</t>
    </rPh>
    <rPh sb="93" eb="94">
      <t>トウ</t>
    </rPh>
    <rPh sb="94" eb="95">
      <t>ホカ</t>
    </rPh>
    <rPh sb="97" eb="98">
      <t>トウ</t>
    </rPh>
    <rPh sb="98" eb="100">
      <t>ゲンカ</t>
    </rPh>
    <rPh sb="100" eb="102">
      <t>ショウキャク</t>
    </rPh>
    <rPh sb="102" eb="103">
      <t>リツ</t>
    </rPh>
    <rPh sb="104" eb="105">
      <t>タカ</t>
    </rPh>
    <rPh sb="111" eb="113">
      <t>シセツ</t>
    </rPh>
    <rPh sb="119" eb="121">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</si>
</sst>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138651</c:v>
                </c:pt>
                <c:pt idx="2">
                  <c:v>122882</c:v>
                </c:pt>
                <c:pt idx="3">
                  <c:v>114790</c:v>
                </c:pt>
                <c:pt idx="4">
                  <c:v>126262</c:v>
                </c:pt>
              </c:numCache>
            </c:numRef>
          </c:val>
          <c:smooth val="0"/>
          <c:extLst>
            <c:ext xmlns:c16="http://schemas.microsoft.com/office/drawing/2014/chart" uri="{C3380CC4-5D6E-409C-BE32-E72D297353CC}">
              <c16:uniqueId val="{00000000-79E0-4B57-94B0-AED3FA57C7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93379</c:v>
                </c:pt>
                <c:pt idx="1">
                  <c:v>107249</c:v>
                </c:pt>
                <c:pt idx="2">
                  <c:v>109750</c:v>
                </c:pt>
                <c:pt idx="3">
                  <c:v>93172</c:v>
                </c:pt>
                <c:pt idx="4">
                  <c:v>89873</c:v>
                </c:pt>
              </c:numCache>
            </c:numRef>
          </c:val>
          <c:smooth val="0"/>
          <c:extLst>
            <c:ext xmlns:c16="http://schemas.microsoft.com/office/drawing/2014/chart" uri="{C3380CC4-5D6E-409C-BE32-E72D297353CC}">
              <c16:uniqueId val="{00000001-79E0-4B57-94B0-AED3FA57C7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20.440000000000001</c:v>
                </c:pt>
                <c:pt idx="1">
                  <c:v>7.21</c:v>
                </c:pt>
                <c:pt idx="2">
                  <c:v>5.42</c:v>
                </c:pt>
                <c:pt idx="3">
                  <c:v>6.39</c:v>
                </c:pt>
                <c:pt idx="4">
                  <c:v>14</c:v>
                </c:pt>
              </c:numCache>
            </c:numRef>
          </c:val>
          <c:extLst>
            <c:ext xmlns:c16="http://schemas.microsoft.com/office/drawing/2014/chart" uri="{C3380CC4-5D6E-409C-BE32-E72D297353CC}">
              <c16:uniqueId val="{00000000-39B2-4582-9A64-0969F0D27F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39.54</c:v>
                </c:pt>
                <c:pt idx="1">
                  <c:v>34.08</c:v>
                </c:pt>
                <c:pt idx="2">
                  <c:v>25.32</c:v>
                </c:pt>
                <c:pt idx="3">
                  <c:v>25.53</c:v>
                </c:pt>
                <c:pt idx="4">
                  <c:v>25.6</c:v>
                </c:pt>
              </c:numCache>
            </c:numRef>
          </c:val>
          <c:extLst>
            <c:ext xmlns:c16="http://schemas.microsoft.com/office/drawing/2014/chart" uri="{C3380CC4-5D6E-409C-BE32-E72D297353CC}">
              <c16:uniqueId val="{00000001-39B2-4582-9A64-0969F0D27F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11.79</c:v>
                </c:pt>
                <c:pt idx="1">
                  <c:v>-19.55</c:v>
                </c:pt>
                <c:pt idx="2">
                  <c:v>-10.82</c:v>
                </c:pt>
                <c:pt idx="3">
                  <c:v>0.99</c:v>
                </c:pt>
                <c:pt idx="4">
                  <c:v>7.64</c:v>
                </c:pt>
              </c:numCache>
            </c:numRef>
          </c:val>
          <c:smooth val="0"/>
          <c:extLst>
            <c:ext xmlns:c16="http://schemas.microsoft.com/office/drawing/2014/chart" uri="{C3380CC4-5D6E-409C-BE32-E72D297353CC}">
              <c16:uniqueId val="{00000002-39B2-4582-9A64-0969F0D27F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3.12</c:v>
                </c:pt>
                <c:pt idx="2">
                  <c:v>#N/A</c:v>
                </c:pt>
                <c:pt idx="3">
                  <c:v>3.82</c:v>
                </c:pt>
                <c:pt idx="4">
                  <c:v>#N/A</c:v>
                </c:pt>
                <c:pt idx="5">
                  <c:v>2.09</c:v>
                </c:pt>
                <c:pt idx="6">
                  <c:v>#N/A</c:v>
                </c:pt>
                <c:pt idx="7">
                  <c:v>3.47</c:v>
                </c:pt>
                <c:pt idx="8">
                  <c:v>0</c:v>
                </c:pt>
                <c:pt idx="9">
                  <c:v>0</c:v>
                </c:pt>
              </c:numCache>
            </c:numRef>
          </c:val>
          <c:extLst>
            <c:ext xmlns:c16="http://schemas.microsoft.com/office/drawing/2014/chart" uri="{C3380CC4-5D6E-409C-BE32-E72D297353CC}">
              <c16:uniqueId val="{00000000-B8C3-4195-8F6E-C8CE1C7FDF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C3-4195-8F6E-C8CE1C7FDF11}"/>
            </c:ext>
          </c:extLst>
        </c:ser>
        <c:ser>
          <c:idx val="2"/>
          <c:order val="2"/>
          <c:tx>
            <c:strRef>
              <c:f>データシート!$A$29</c:f>
              <c:strCache>
                <c:ptCount val="1"/>
                <c:pt idx="0">
                  <c:v>喬木村介護サービス事業会計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8C3-4195-8F6E-C8CE1C7FDF11}"/>
            </c:ext>
          </c:extLst>
        </c:ser>
        <c:ser>
          <c:idx val="3"/>
          <c:order val="3"/>
          <c:tx>
            <c:strRef>
              <c:f>データシート!$A$30</c:f>
              <c:strCache>
                <c:ptCount val="1"/>
                <c:pt idx="0">
                  <c:v>喬木村後期高齢者医療特別会計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8C3-4195-8F6E-C8CE1C7FDF11}"/>
            </c:ext>
          </c:extLst>
        </c:ser>
        <c:ser>
          <c:idx val="4"/>
          <c:order val="4"/>
          <c:tx>
            <c:strRef>
              <c:f>データシート!$A$31</c:f>
              <c:strCache>
                <c:ptCount val="1"/>
                <c:pt idx="0">
                  <c:v>喬木村農業集落排水事業会計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4-B8C3-4195-8F6E-C8CE1C7FDF11}"/>
            </c:ext>
          </c:extLst>
        </c:ser>
        <c:ser>
          <c:idx val="5"/>
          <c:order val="5"/>
          <c:tx>
            <c:strRef>
              <c:f>データシート!$A$32</c:f>
              <c:strCache>
                <c:ptCount val="1"/>
                <c:pt idx="0">
                  <c:v>喬木村介護保険特別会計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c:v>
                </c:pt>
                <c:pt idx="2">
                  <c:v>#N/A</c:v>
                </c:pt>
                <c:pt idx="3">
                  <c:v>0.53</c:v>
                </c:pt>
                <c:pt idx="4">
                  <c:v>#N/A</c:v>
                </c:pt>
                <c:pt idx="5">
                  <c:v>1.01</c:v>
                </c:pt>
                <c:pt idx="6">
                  <c:v>#N/A</c:v>
                </c:pt>
                <c:pt idx="7">
                  <c:v>0.7</c:v>
                </c:pt>
                <c:pt idx="8">
                  <c:v>#N/A</c:v>
                </c:pt>
                <c:pt idx="9">
                  <c:v>0.44</c:v>
                </c:pt>
              </c:numCache>
            </c:numRef>
          </c:val>
          <c:extLst>
            <c:ext xmlns:c16="http://schemas.microsoft.com/office/drawing/2014/chart" uri="{C3380CC4-5D6E-409C-BE32-E72D297353CC}">
              <c16:uniqueId val="{00000005-B8C3-4195-8F6E-C8CE1C7FDF11}"/>
            </c:ext>
          </c:extLst>
        </c:ser>
        <c:ser>
          <c:idx val="6"/>
          <c:order val="6"/>
          <c:tx>
            <c:strRef>
              <c:f>データシート!$A$33</c:f>
              <c:strCache>
                <c:ptCount val="1"/>
                <c:pt idx="0">
                  <c:v>喬木村国民健康保険特別会計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0.81</c:v>
                </c:pt>
                <c:pt idx="2">
                  <c:v>#N/A</c:v>
                </c:pt>
                <c:pt idx="3">
                  <c:v>1.78</c:v>
                </c:pt>
                <c:pt idx="4">
                  <c:v>#N/A</c:v>
                </c:pt>
                <c:pt idx="5">
                  <c:v>0.85</c:v>
                </c:pt>
                <c:pt idx="6">
                  <c:v>#N/A</c:v>
                </c:pt>
                <c:pt idx="7">
                  <c:v>0.69</c:v>
                </c:pt>
                <c:pt idx="8">
                  <c:v>#N/A</c:v>
                </c:pt>
                <c:pt idx="9">
                  <c:v>1.05</c:v>
                </c:pt>
              </c:numCache>
            </c:numRef>
          </c:val>
          <c:extLst>
            <c:ext xmlns:c16="http://schemas.microsoft.com/office/drawing/2014/chart" uri="{C3380CC4-5D6E-409C-BE32-E72D297353CC}">
              <c16:uniqueId val="{00000006-B8C3-4195-8F6E-C8CE1C7FDF11}"/>
            </c:ext>
          </c:extLst>
        </c:ser>
        <c:ser>
          <c:idx val="7"/>
          <c:order val="7"/>
          <c:tx>
            <c:strRef>
              <c:f>データシート!$A$34</c:f>
              <c:strCache>
                <c:ptCount val="1"/>
                <c:pt idx="0">
                  <c:v>喬木村特定環境保全公共下水道事業会計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1.54</c:v>
                </c:pt>
              </c:numCache>
            </c:numRef>
          </c:val>
          <c:extLst>
            <c:ext xmlns:c16="http://schemas.microsoft.com/office/drawing/2014/chart" uri="{C3380CC4-5D6E-409C-BE32-E72D297353CC}">
              <c16:uniqueId val="{00000007-B8C3-4195-8F6E-C8CE1C7FDF11}"/>
            </c:ext>
          </c:extLst>
        </c:ser>
        <c:ser>
          <c:idx val="8"/>
          <c:order val="8"/>
          <c:tx>
            <c:strRef>
              <c:f>データシート!$A$35</c:f>
              <c:strCache>
                <c:ptCount val="1"/>
                <c:pt idx="0">
                  <c:v>喬木村水道事業会計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#N/A</c:v>
                </c:pt>
                <c:pt idx="5">
                  <c:v>8.6199999999999992</c:v>
                </c:pt>
                <c:pt idx="6">
                  <c:v>#N/A</c:v>
                </c:pt>
                <c:pt idx="7">
                  <c:v>10.39</c:v>
                </c:pt>
                <c:pt idx="8">
                  <c:v>#N/A</c:v>
                </c:pt>
                <c:pt idx="9">
                  <c:v>11.96</c:v>
                </c:pt>
              </c:numCache>
            </c:numRef>
          </c:val>
          <c:extLst>
            <c:ext xmlns:c16="http://schemas.microsoft.com/office/drawing/2014/chart" uri="{C3380CC4-5D6E-409C-BE32-E72D297353CC}">
              <c16:uniqueId val="{00000008-B8C3-4195-8F6E-C8CE1C7FDF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20.440000000000001</c:v>
                </c:pt>
                <c:pt idx="2">
                  <c:v>#N/A</c:v>
                </c:pt>
                <c:pt idx="3">
                  <c:v>7.21</c:v>
                </c:pt>
                <c:pt idx="4">
                  <c:v>#N/A</c:v>
                </c:pt>
                <c:pt idx="5">
                  <c:v>5.41</c:v>
                </c:pt>
                <c:pt idx="6">
                  <c:v>#N/A</c:v>
                </c:pt>
                <c:pt idx="7">
                  <c:v>6.39</c:v>
                </c:pt>
                <c:pt idx="8">
                  <c:v>#N/A</c:v>
                </c:pt>
                <c:pt idx="9">
                  <c:v>13.99</c:v>
                </c:pt>
              </c:numCache>
            </c:numRef>
          </c:val>
          <c:extLst>
            <c:ext xmlns:c16="http://schemas.microsoft.com/office/drawing/2014/chart" uri="{C3380CC4-5D6E-409C-BE32-E72D297353CC}">
              <c16:uniqueId val="{00000009-B8C3-4195-8F6E-C8CE1C7FDF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381</c:v>
                </c:pt>
                <c:pt idx="5">
                  <c:v>367</c:v>
                </c:pt>
                <c:pt idx="8">
                  <c:v>373</c:v>
                </c:pt>
                <c:pt idx="11">
                  <c:v>358</c:v>
                </c:pt>
                <c:pt idx="14">
                  <c:v>363</c:v>
                </c:pt>
              </c:numCache>
            </c:numRef>
          </c:val>
          <c:extLst>
            <c:ext xmlns:c16="http://schemas.microsoft.com/office/drawing/2014/chart" uri="{C3380CC4-5D6E-409C-BE32-E72D297353CC}">
              <c16:uniqueId val="{00000000-4998-4626-9E7B-2E39368A48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98-4626-9E7B-2E39368A48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998-4626-9E7B-2E39368A48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c:v>
                </c:pt>
                <c:pt idx="3">
                  <c:v>7</c:v>
                </c:pt>
                <c:pt idx="6">
                  <c:v>5</c:v>
                </c:pt>
                <c:pt idx="9">
                  <c:v>0</c:v>
                </c:pt>
                <c:pt idx="12">
                  <c:v>3</c:v>
                </c:pt>
              </c:numCache>
            </c:numRef>
          </c:val>
          <c:extLst>
            <c:ext xmlns:c16="http://schemas.microsoft.com/office/drawing/2014/chart" uri="{C3380CC4-5D6E-409C-BE32-E72D297353CC}">
              <c16:uniqueId val="{00000003-4998-4626-9E7B-2E39368A48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219</c:v>
                </c:pt>
                <c:pt idx="3">
                  <c:v>208</c:v>
                </c:pt>
                <c:pt idx="6">
                  <c:v>205</c:v>
                </c:pt>
                <c:pt idx="9">
                  <c:v>2</c:v>
                </c:pt>
                <c:pt idx="12">
                  <c:v>210</c:v>
                </c:pt>
              </c:numCache>
            </c:numRef>
          </c:val>
          <c:extLst>
            <c:ext xmlns:c16="http://schemas.microsoft.com/office/drawing/2014/chart" uri="{C3380CC4-5D6E-409C-BE32-E72D297353CC}">
              <c16:uniqueId val="{00000004-4998-4626-9E7B-2E39368A48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205</c:v>
                </c:pt>
                <c:pt idx="12">
                  <c:v>0</c:v>
                </c:pt>
              </c:numCache>
            </c:numRef>
          </c:val>
          <c:extLst>
            <c:ext xmlns:c16="http://schemas.microsoft.com/office/drawing/2014/chart" uri="{C3380CC4-5D6E-409C-BE32-E72D297353CC}">
              <c16:uniqueId val="{00000005-4998-4626-9E7B-2E39368A48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98-4626-9E7B-2E39368A48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305</c:v>
                </c:pt>
                <c:pt idx="3">
                  <c:v>357</c:v>
                </c:pt>
                <c:pt idx="6">
                  <c:v>363</c:v>
                </c:pt>
                <c:pt idx="9">
                  <c:v>295</c:v>
                </c:pt>
                <c:pt idx="12">
                  <c:v>300</c:v>
                </c:pt>
              </c:numCache>
            </c:numRef>
          </c:val>
          <c:extLst>
            <c:ext xmlns:c16="http://schemas.microsoft.com/office/drawing/2014/chart" uri="{C3380CC4-5D6E-409C-BE32-E72D297353CC}">
              <c16:uniqueId val="{00000007-4998-4626-9E7B-2E39368A48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150</c:v>
                </c:pt>
                <c:pt idx="2">
                  <c:v>#N/A</c:v>
                </c:pt>
                <c:pt idx="3">
                  <c:v>#N/A</c:v>
                </c:pt>
                <c:pt idx="4">
                  <c:v>205</c:v>
                </c:pt>
                <c:pt idx="5">
                  <c:v>#N/A</c:v>
                </c:pt>
                <c:pt idx="6">
                  <c:v>#N/A</c:v>
                </c:pt>
                <c:pt idx="7">
                  <c:v>200</c:v>
                </c:pt>
                <c:pt idx="8">
                  <c:v>#N/A</c:v>
                </c:pt>
                <c:pt idx="9">
                  <c:v>#N/A</c:v>
                </c:pt>
                <c:pt idx="10">
                  <c:v>144</c:v>
                </c:pt>
                <c:pt idx="11">
                  <c:v>#N/A</c:v>
                </c:pt>
                <c:pt idx="12">
                  <c:v>#N/A</c:v>
                </c:pt>
                <c:pt idx="13">
                  <c:v>150</c:v>
                </c:pt>
                <c:pt idx="14">
                  <c:v>#N/A</c:v>
                </c:pt>
              </c:numCache>
            </c:numRef>
          </c:val>
          <c:smooth val="0"/>
          <c:extLst>
            <c:ext xmlns:c16="http://schemas.microsoft.com/office/drawing/2014/chart" uri="{C3380CC4-5D6E-409C-BE32-E72D297353CC}">
              <c16:uniqueId val="{00000008-4998-4626-9E7B-2E39368A48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2885</c:v>
                </c:pt>
                <c:pt idx="5">
                  <c:v>3618</c:v>
                </c:pt>
                <c:pt idx="8">
                  <c:v>3409</c:v>
                </c:pt>
                <c:pt idx="11">
                  <c:v>3276</c:v>
                </c:pt>
                <c:pt idx="14">
                  <c:v>3107</c:v>
                </c:pt>
              </c:numCache>
            </c:numRef>
          </c:val>
          <c:extLst>
            <c:ext xmlns:c16="http://schemas.microsoft.com/office/drawing/2014/chart" uri="{C3380CC4-5D6E-409C-BE32-E72D297353CC}">
              <c16:uniqueId val="{00000000-00EC-483F-BB9D-DAD5DC0F8F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0EC-483F-BB9D-DAD5DC0F8F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3343</c:v>
                </c:pt>
                <c:pt idx="5">
                  <c:v>3793</c:v>
                </c:pt>
                <c:pt idx="8">
                  <c:v>4002</c:v>
                </c:pt>
                <c:pt idx="11">
                  <c:v>4105</c:v>
                </c:pt>
                <c:pt idx="14">
                  <c:v>4148</c:v>
                </c:pt>
              </c:numCache>
            </c:numRef>
          </c:val>
          <c:extLst>
            <c:ext xmlns:c16="http://schemas.microsoft.com/office/drawing/2014/chart" uri="{C3380CC4-5D6E-409C-BE32-E72D297353CC}">
              <c16:uniqueId val="{00000002-00EC-483F-BB9D-DAD5DC0F8F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EC-483F-BB9D-DAD5DC0F8F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EC-483F-BB9D-DAD5DC0F8F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EC-483F-BB9D-DAD5DC0F8F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578</c:v>
                </c:pt>
                <c:pt idx="3">
                  <c:v>580</c:v>
                </c:pt>
                <c:pt idx="6">
                  <c:v>566</c:v>
                </c:pt>
                <c:pt idx="9">
                  <c:v>539</c:v>
                </c:pt>
                <c:pt idx="12">
                  <c:v>537</c:v>
                </c:pt>
              </c:numCache>
            </c:numRef>
          </c:val>
          <c:extLst>
            <c:ext xmlns:c16="http://schemas.microsoft.com/office/drawing/2014/chart" uri="{C3380CC4-5D6E-409C-BE32-E72D297353CC}">
              <c16:uniqueId val="{00000006-00EC-483F-BB9D-DAD5DC0F8F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36</c:v>
                </c:pt>
                <c:pt idx="3">
                  <c:v>85</c:v>
                </c:pt>
                <c:pt idx="6">
                  <c:v>178</c:v>
                </c:pt>
                <c:pt idx="9">
                  <c:v>138</c:v>
                </c:pt>
                <c:pt idx="12">
                  <c:v>136</c:v>
                </c:pt>
              </c:numCache>
            </c:numRef>
          </c:val>
          <c:extLst>
            <c:ext xmlns:c16="http://schemas.microsoft.com/office/drawing/2014/chart" uri="{C3380CC4-5D6E-409C-BE32-E72D297353CC}">
              <c16:uniqueId val="{00000007-00EC-483F-BB9D-DAD5DC0F8F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1851</c:v>
                </c:pt>
                <c:pt idx="3">
                  <c:v>1752</c:v>
                </c:pt>
                <c:pt idx="6">
                  <c:v>1681</c:v>
                </c:pt>
                <c:pt idx="9">
                  <c:v>1522</c:v>
                </c:pt>
                <c:pt idx="12">
                  <c:v>1407</c:v>
                </c:pt>
              </c:numCache>
            </c:numRef>
          </c:val>
          <c:extLst>
            <c:ext xmlns:c16="http://schemas.microsoft.com/office/drawing/2014/chart" uri="{C3380CC4-5D6E-409C-BE32-E72D297353CC}">
              <c16:uniqueId val="{00000008-00EC-483F-BB9D-DAD5DC0F8F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0EC-483F-BB9D-DAD5DC0F8F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2713</c:v>
                </c:pt>
                <c:pt idx="3">
                  <c:v>2542</c:v>
                </c:pt>
                <c:pt idx="6">
                  <c:v>2423</c:v>
                </c:pt>
                <c:pt idx="9">
                  <c:v>2249</c:v>
                </c:pt>
                <c:pt idx="12">
                  <c:v>2135</c:v>
                </c:pt>
              </c:numCache>
            </c:numRef>
          </c:val>
          <c:extLst>
            <c:ext xmlns:c16="http://schemas.microsoft.com/office/drawing/2014/chart" uri="{C3380CC4-5D6E-409C-BE32-E72D297353CC}">
              <c16:uniqueId val="{0000000A-00EC-483F-BB9D-DAD5DC0F8F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0EC-483F-BB9D-DAD5DC0F8F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616</c:v>
                </c:pt>
                <c:pt idx="1">
                  <c:v>618</c:v>
                </c:pt>
                <c:pt idx="2">
                  <c:v>619</c:v>
                </c:pt>
              </c:numCache>
            </c:numRef>
          </c:val>
          <c:extLst>
            <c:ext xmlns:c16="http://schemas.microsoft.com/office/drawing/2014/chart" uri="{C3380CC4-5D6E-409C-BE32-E72D297353CC}">
              <c16:uniqueId val="{00000000-3F21-4A0F-AC3B-44A0639F2B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448</c:v>
                </c:pt>
                <c:pt idx="1">
                  <c:v>449</c:v>
                </c:pt>
                <c:pt idx="2">
                  <c:v>600</c:v>
                </c:pt>
              </c:numCache>
            </c:numRef>
          </c:val>
          <c:extLst>
            <c:ext xmlns:c16="http://schemas.microsoft.com/office/drawing/2014/chart" uri="{C3380CC4-5D6E-409C-BE32-E72D297353CC}">
              <c16:uniqueId val="{00000001-3F21-4A0F-AC3B-44A0639F2B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2746</c:v>
                </c:pt>
                <c:pt idx="1">
                  <c:v>2804</c:v>
                </c:pt>
                <c:pt idx="2">
                  <c:v>2756</c:v>
                </c:pt>
              </c:numCache>
            </c:numRef>
          </c:val>
          <c:extLst>
            <c:ext xmlns:c16="http://schemas.microsoft.com/office/drawing/2014/chart" uri="{C3380CC4-5D6E-409C-BE32-E72D297353CC}">
              <c16:uniqueId val="{00000002-3F21-4A0F-AC3B-44A0639F2B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{61F93C48-5F05-4173-8D8A-202135801BA1}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16F-4530-8655-7BFAD826A1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{8AAB0BE6-0AA7-454A-94B5-08AF9ACC6579}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6F-4530-8655-7BFAD826A1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{4558AAF0-2FDD-4110-9B02-01F4A01DA40D}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6F-4530-8655-7BFAD826A1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{D2ADC39A-BBB4-4CB7-B201-AD8AC782C04E}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6F-4530-8655-7BFAD826A1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{904404F1-854E-4383-BCA9-605EA601D4FC}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6F-4530-8655-7BFAD826A1B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{CB35F447-964B-4BD0-8EAE-DEBB7FC19604}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16F-4530-8655-7BFAD826A1B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{56349707-4464-459F-9CBA-424356D094E8}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16F-4530-8655-7BFAD826A1B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{F578BD77-9BFD-4522-B9A3-75455514C09C}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16F-4530-8655-7BFAD826A1B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{24B81F96-8B7A-4D53-9384-E5F41DF889B1}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16F-4530-8655-7BFAD826A1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69.7</c:v>
                </c:pt>
                <c:pt idx="16">
                  <c:v>68.099999999999994</c:v>
                </c:pt>
                <c:pt idx="24">
                  <c:v>68.2</c:v>
                </c:pt>
                <c:pt idx="32">
                  <c:v>69.099999999999994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16F-4530-8655-7BFAD826A1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{C8843245-8F39-4E96-93D7-2D9C74282CCB}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16F-4530-8655-7BFAD826A1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{BA9EDAA4-5295-4C61-8A52-7906F932176B}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6F-4530-8655-7BFAD826A1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{6DE90845-0BF4-4924-A2D4-6FD437D89221}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6F-4530-8655-7BFAD826A1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{9E78F257-FEA5-465B-B5D6-735C495C8364}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6F-4530-8655-7BFAD826A1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{26AA1C37-6565-4A28-A87E-8BA40F663C5D}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6F-4530-8655-7BFAD826A1B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{0DD01A54-A742-4BF9-8C40-B397C25AA38F}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16F-4530-8655-7BFAD826A1B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{2D3EDE77-8C0B-44CF-AD75-EB208111FD2D}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16F-4530-8655-7BFAD826A1B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{BBADE934-E941-48A3-A718-A9559EA395C1}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16F-4530-8655-7BFAD826A1B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{06538632-F411-4931-9179-B33A474DF2D0}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16F-4530-8655-7BFAD826A1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59.1</c:v>
                </c:pt>
                <c:pt idx="24">
                  <c:v>61.3</c:v>
                </c:pt>
                <c:pt idx="32">
                  <c:v>62.9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816F-4530-8655-7BFAD826A1B8}"/>
            </c:ext>
          </c:extLst>
        </c:ser>
        <c:dLbls>
          <c:showLegendKey val="0"/>
          <c:showVal val="1"/>
          <c:showCatName val="0"/>
          <c:showSerName val="0"/>
          <c:showPercent val="0"/>
          <c:showBubbleSize val="0"/>
        </c:dLbls>
        <c:axId val="46179840"/>
        <c:axId val="46181760"/>
      </c:scatterChart>
      <c:valAx>
        <c:axId val="46179840"/>
        <c:scaling>
          <c:orientation val="minMax"/>
          <c:max val="63.300000000000004"/>
          <c:min val="58.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{ACBC05E4-34FC-4D86-B2D4-668061585FDE}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E32-4421-A98E-63B20E9AF9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{93F6C851-E4F8-45E7-9456-643950EE1551}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32-4421-A98E-63B20E9AF9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{98B8CF09-92DE-475C-BCBC-84EC5B9F7646}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32-4421-A98E-63B20E9AF9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{E3764FC8-A2E3-4A1B-82CE-3239AD75FF4C}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32-4421-A98E-63B20E9AF9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{C3E3C5C8-3BCA-45F5-BCCC-52C87C9146DF}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32-4421-A98E-63B20E9AF91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{048FC35C-568D-4DDC-A7C6-A461F8E93BD1}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E32-4421-A98E-63B20E9AF91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{DC835A5B-4F47-46D2-A124-55E847B71F5D}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E32-4421-A98E-63B20E9AF91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{67418DEC-4FE1-48F0-B575-7712ECB618BE}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E32-4421-A98E-63B20E9AF91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{C4F7BA4F-7C68-47C1-BCCA-4A16AD2AB0C2}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E32-4421-A98E-63B20E9AF9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7.6</c:v>
                </c:pt>
                <c:pt idx="16">
                  <c:v>8.8000000000000007</c:v>
                </c:pt>
                <c:pt idx="24">
                  <c:v>8.8000000000000007</c:v>
                </c:pt>
                <c:pt idx="32">
                  <c:v>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E32-4421-A98E-63B20E9AF9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{705BFE3B-4B31-4A34-A9BB-3513B7CC4906}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E32-4421-A98E-63B20E9AF9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{A08CC069-1FC5-4BA0-80EA-5EDE5707C101}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32-4421-A98E-63B20E9AF9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{121C9BC1-2514-4844-95EC-BD41D41C6EBD}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32-4421-A98E-63B20E9AF9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{482F639C-4A1F-433E-B4FF-BD766159E133}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32-4421-A98E-63B20E9AF9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{EB3F3F50-4BB2-4A0C-BD9C-7FD6EC41E559}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32-4421-A98E-63B20E9AF91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{B13C0289-7294-48A2-B78E-9470A3C5C7B5}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E32-4421-A98E-63B20E9AF91C}"/>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{8050255A-8BFC-48AF-8F71-A133D4941E8E}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E32-4421-A98E-63B20E9AF91C}"/>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{46E3DD54-A4E7-441F-A415-F29B90798549}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E32-4421-A98E-63B20E9AF91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{CBCD190F-F436-4455-ABF8-EF6341DFD49F}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E32-4421-A98E-63B20E9AF9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7.3</c:v>
                </c:pt>
                <c:pt idx="16">
                  <c:v>7.2</c:v>
                </c:pt>
                <c:pt idx="24">
                  <c:v>7.2</c:v>
                </c:pt>
                <c:pt idx="32">
                  <c:v>7.7</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E32-4421-A98E-63B20E9AF91C}"/>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年度以降に行ってきた大規模な緊急防災・減災事業や防災対策事業の償還が平成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順次始まったこと等により上昇傾向が続いている。今後も統合保育所の建設等大型事業が予定されるため、現状程度の水準を維持できるよう実施計画段階から事業の平準化を考慮し、計画的かつ有効な起債の活用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過去５年間、将来負担額を充当可能財源等が上回っている。</a:t>
          </a:r>
        </a:p>
        <a:p>
          <a:r>
            <a:rPr kumimoji="1" lang="ja-JP" altLang="en-US" sz="1400">
              <a:latin typeface="ＭＳ ゴシック" pitchFamily="49" charset="-128"/>
              <a:ea typeface="ＭＳ ゴシック" pitchFamily="49" charset="-128"/>
            </a:rPr>
            <a:t>今後、統合保育所の整備や公共施設の長寿命化、防災対策、リニア・三遠南信道開通を見据えた各種インフラ整備等による地方債残高の増加が見込まれるため、繰上償還や有効な起債への借換、国・県補正予算事業に対応できるような計画立案を進め、将来的に財政悪化が生じない財政運営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長野県喬木村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その他特定目的基金の取り崩しを行ったものの、年度末に減債基金に積み立てを行ったため前年とほぼ同水準である。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今後も引き続き、公共施設の老朽化対策やリニア・三遠南信自動車道の開通を見据えた公共事業のための積立てを行っていく予定であるため、基金全体としても増加する見込みである。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・リニア・三遠南信自動車道関連活性化基金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リニア中央新幹線及び三遠南信自動車道の開通を見据えた地域活性化及びその関連施設の整備に要する経費の財源に充てる。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福祉施設の整備等村民の福祉向上に必要な経費の財源に充てる。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堰下ガイドウェイ事業地の土地購入により、リニア・三遠南信自動車道関連活性化基金及び公共施設整備基金の取り崩しを行ったため減額となった。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今後も引き続き、公共施設の老朽化対策やリニア・三遠南信自動車道の開通を見据えた公共事業のための積立てを行っていく予定である。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令和元年度は取崩しも積立ても行わなかったため、利息の積立て分のみ増額となっている。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緊急的な財政需要に対応するための取り崩しにより基金残高は減少する見込みであるが、標準財政規模の概ね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％程度は残高を維持していく予定である。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令和元年度は取崩しを行わなかったが、年度末に今後の起債残高増加を見越した積み立てを行ったため、増額している。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今後大型事業による起債残高の増加が見込まれるため、繰り上げ償還の財源として取り崩しを行っていく予定である。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6,341
6,291
66.61
4,009,314
3,586,015
338,310
2,416,783
2,134,733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a:t>
          </a:r>
        </a:p>
        <a:p>
          <a:r>
            <a:rPr kumimoji="1" lang="ja-JP" altLang="en-US" sz="1100">
              <a:latin typeface="ＭＳ Ｐゴシック" panose="020B0600070205080204" pitchFamily="50" charset="-128"/>
              <a:ea typeface="ＭＳ Ｐゴシック" panose="020B0600070205080204" pitchFamily="50" charset="-128"/>
            </a:rPr>
            <a:t>延べ床面積を９％削減するという目標を掲げ、老朽化した施設の対応を進めている。有形固定資産減価償却率については、類似団体平均値より</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％高く、今後施設老朽化対策の費用が増加することが予想されるため、公共施設等総合管理計画に基づき計画的に集約化等を進める必要がある。</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4" name="直線コネクタ 73"/>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5"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6" name="直線コネクタ 75"/>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7"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8" name="直線コネクタ 77"/>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141728</xdr:rowOff>
    </xdr:from>
    <xdr:ext cx="405111" cy="259045"/>
    <xdr:sp macro="" textlink="">
      <xdr:nvSpPr>
        <xdr:cNvPr id="79" name="有形固定資産減価償却率平均値テキスト"/>
        <xdr:cNvSpPr txBox="1"/>
      </xdr:nvSpPr>
      <xdr:spPr>
        <a:xfrm>
          <a:off x="4813300" y="5885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0" name="フローチャート: 判断 79"/>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1" name="フローチャート: 判断 80"/>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2" name="フローチャート: 判断 81"/>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3" name="フローチャート: 判断 82"/>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4" name="フローチャート: 判断 83"/>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58949</xdr:rowOff>
    </xdr:from>
    <xdr:to>
      <xdr:col>23</xdr:col>
      <xdr:colOff>136525</xdr:colOff>
      <xdr:row>31</xdr:row>
      <xdr:rowOff>160549</xdr:rowOff>
    </xdr:to>
    <xdr:sp macro="" textlink="">
      <xdr:nvSpPr>
        <xdr:cNvPr id="90" name="楕円 89"/>
        <xdr:cNvSpPr/>
      </xdr:nvSpPr>
      <xdr:spPr>
        <a:xfrm>
          <a:off x="4711700" y="614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37376</xdr:rowOff>
    </xdr:from>
    <xdr:ext cx="405111" cy="259045"/>
    <xdr:sp macro="" textlink="">
      <xdr:nvSpPr>
        <xdr:cNvPr id="91" name="有形固定資産減価償却率該当値テキスト"/>
        <xdr:cNvSpPr txBox="1"/>
      </xdr:nvSpPr>
      <xdr:spPr>
        <a:xfrm>
          <a:off x="4813300" y="61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42757</xdr:rowOff>
    </xdr:from>
    <xdr:to>
      <xdr:col>19</xdr:col>
      <xdr:colOff>187325</xdr:colOff>
      <xdr:row>31</xdr:row>
      <xdr:rowOff>144357</xdr:rowOff>
    </xdr:to>
    <xdr:sp macro="" textlink="">
      <xdr:nvSpPr>
        <xdr:cNvPr id="92" name="楕円 91"/>
        <xdr:cNvSpPr/>
      </xdr:nvSpPr>
      <xdr:spPr>
        <a:xfrm>
          <a:off x="4000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93557</xdr:rowOff>
    </xdr:from>
    <xdr:to>
      <xdr:col>23</xdr:col>
      <xdr:colOff>85725</xdr:colOff>
      <xdr:row>31</xdr:row>
      <xdr:rowOff>109749</xdr:rowOff>
    </xdr:to>
    <xdr:cxnSp macro="">
      <xdr:nvCxnSpPr>
        <xdr:cNvPr id="93" name="直線コネクタ 92"/>
        <xdr:cNvCxnSpPr/>
      </xdr:nvCxnSpPr>
      <xdr:spPr>
        <a:xfrm>
          <a:off x="4051300" y="6180032"/>
          <a:ext cx="711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40958</xdr:rowOff>
    </xdr:from>
    <xdr:to>
      <xdr:col>15</xdr:col>
      <xdr:colOff>187325</xdr:colOff>
      <xdr:row>31</xdr:row>
      <xdr:rowOff>142558</xdr:rowOff>
    </xdr:to>
    <xdr:sp macro="" textlink="">
      <xdr:nvSpPr>
        <xdr:cNvPr id="94" name="楕円 93"/>
        <xdr:cNvSpPr/>
      </xdr:nvSpPr>
      <xdr:spPr>
        <a:xfrm>
          <a:off x="3238500" y="61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91758</xdr:rowOff>
    </xdr:from>
    <xdr:to>
      <xdr:col>19</xdr:col>
      <xdr:colOff>136525</xdr:colOff>
      <xdr:row>31</xdr:row>
      <xdr:rowOff>93557</xdr:rowOff>
    </xdr:to>
    <xdr:cxnSp macro="">
      <xdr:nvCxnSpPr>
        <xdr:cNvPr id="95" name="直線コネクタ 94"/>
        <xdr:cNvCxnSpPr/>
      </xdr:nvCxnSpPr>
      <xdr:spPr>
        <a:xfrm>
          <a:off x="3289300" y="6178233"/>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69744</xdr:rowOff>
    </xdr:from>
    <xdr:to>
      <xdr:col>11</xdr:col>
      <xdr:colOff>187325</xdr:colOff>
      <xdr:row>31</xdr:row>
      <xdr:rowOff>171344</xdr:rowOff>
    </xdr:to>
    <xdr:sp macro="" textlink="">
      <xdr:nvSpPr>
        <xdr:cNvPr id="96" name="楕円 95"/>
        <xdr:cNvSpPr/>
      </xdr:nvSpPr>
      <xdr:spPr>
        <a:xfrm>
          <a:off x="2476500" y="615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91758</xdr:rowOff>
    </xdr:from>
    <xdr:to>
      <xdr:col>15</xdr:col>
      <xdr:colOff>136525</xdr:colOff>
      <xdr:row>31</xdr:row>
      <xdr:rowOff>120544</xdr:rowOff>
    </xdr:to>
    <xdr:cxnSp macro="">
      <xdr:nvCxnSpPr>
        <xdr:cNvPr id="97" name="直線コネクタ 96"/>
        <xdr:cNvCxnSpPr/>
      </xdr:nvCxnSpPr>
      <xdr:spPr>
        <a:xfrm flipV="1">
          <a:off x="2527300" y="6178233"/>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98" name="n_1aveValue有形固定資産減価償却率"/>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99" name="n_2aveValue有形固定資産減価償却率"/>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100"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1"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135484</xdr:rowOff>
    </xdr:from>
    <xdr:ext cx="405111" cy="259045"/>
    <xdr:sp macro="" textlink="">
      <xdr:nvSpPr>
        <xdr:cNvPr id="102" name="n_1mainValue有形固定資産減価償却率"/>
        <xdr:cNvSpPr txBox="1"/>
      </xdr:nvSpPr>
      <xdr:spPr>
        <a:xfrm>
          <a:off x="38360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133685</xdr:rowOff>
    </xdr:from>
    <xdr:ext cx="405111" cy="259045"/>
    <xdr:sp macro="" textlink="">
      <xdr:nvSpPr>
        <xdr:cNvPr id="103" name="n_2mainValue有形固定資産減価償却率"/>
        <xdr:cNvSpPr txBox="1"/>
      </xdr:nvSpPr>
      <xdr:spPr>
        <a:xfrm>
          <a:off x="3086744" y="622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162471</xdr:rowOff>
    </xdr:from>
    <xdr:ext cx="405111" cy="259045"/>
    <xdr:sp macro="" textlink="">
      <xdr:nvSpPr>
        <xdr:cNvPr id="104" name="n_3mainValue有形固定資産減価償却率"/>
        <xdr:cNvSpPr txBox="1"/>
      </xdr:nvSpPr>
      <xdr:spPr>
        <a:xfrm>
          <a:off x="2324744" y="6248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7" name="正方形/長方形 10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地方債の発行にあたっては、交付税措置率等を考慮して慎重に発行しているため、類似団体平均値を大幅に下回っている。</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3" name="直線コネクタ 132"/>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4"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5" name="直線コネクタ 134"/>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38" name="債務償還比率平均値テキスト"/>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9" name="フローチャート: 判断 138"/>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40" name="フローチャート: 判断 139"/>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41" name="フローチャート: 判断 140"/>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2" name="フローチャート: 判断 141"/>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132743</xdr:rowOff>
    </xdr:from>
    <xdr:to>
      <xdr:col>60</xdr:col>
      <xdr:colOff>123825</xdr:colOff>
      <xdr:row>29</xdr:row>
      <xdr:rowOff>62893</xdr:rowOff>
    </xdr:to>
    <xdr:sp macro="" textlink="">
      <xdr:nvSpPr>
        <xdr:cNvPr id="143" name="フローチャート: 判断 142"/>
        <xdr:cNvSpPr/>
      </xdr:nvSpPr>
      <xdr:spPr>
        <a:xfrm>
          <a:off x="11747500" y="570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40245</xdr:rowOff>
    </xdr:from>
    <xdr:to>
      <xdr:col>76</xdr:col>
      <xdr:colOff>73025</xdr:colOff>
      <xdr:row>26</xdr:row>
      <xdr:rowOff>141845</xdr:rowOff>
    </xdr:to>
    <xdr:sp macro="" textlink="">
      <xdr:nvSpPr>
        <xdr:cNvPr id="149" name="楕円 148"/>
        <xdr:cNvSpPr/>
      </xdr:nvSpPr>
      <xdr:spPr>
        <a:xfrm>
          <a:off x="14744700" y="52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157285</xdr:rowOff>
    </xdr:from>
    <xdr:ext cx="340478" cy="259045"/>
    <xdr:sp macro="" textlink="">
      <xdr:nvSpPr>
        <xdr:cNvPr id="150" name="債務償還比率該当値テキスト"/>
        <xdr:cNvSpPr txBox="1"/>
      </xdr:nvSpPr>
      <xdr:spPr>
        <a:xfrm>
          <a:off x="14846300" y="5215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85224</xdr:rowOff>
    </xdr:from>
    <xdr:to>
      <xdr:col>72</xdr:col>
      <xdr:colOff>123825</xdr:colOff>
      <xdr:row>27</xdr:row>
      <xdr:rowOff>15374</xdr:rowOff>
    </xdr:to>
    <xdr:sp macro="" textlink="">
      <xdr:nvSpPr>
        <xdr:cNvPr id="151" name="楕円 150"/>
        <xdr:cNvSpPr/>
      </xdr:nvSpPr>
      <xdr:spPr>
        <a:xfrm>
          <a:off x="14033500" y="53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91045</xdr:rowOff>
    </xdr:from>
    <xdr:to>
      <xdr:col>76</xdr:col>
      <xdr:colOff>22225</xdr:colOff>
      <xdr:row>26</xdr:row>
      <xdr:rowOff>136024</xdr:rowOff>
    </xdr:to>
    <xdr:cxnSp macro="">
      <xdr:nvCxnSpPr>
        <xdr:cNvPr id="152" name="直線コネクタ 151"/>
        <xdr:cNvCxnSpPr/>
      </xdr:nvCxnSpPr>
      <xdr:spPr>
        <a:xfrm flipV="1">
          <a:off x="14084300" y="5320270"/>
          <a:ext cx="71120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130923</xdr:rowOff>
    </xdr:from>
    <xdr:to>
      <xdr:col>68</xdr:col>
      <xdr:colOff>123825</xdr:colOff>
      <xdr:row>27</xdr:row>
      <xdr:rowOff>61073</xdr:rowOff>
    </xdr:to>
    <xdr:sp macro="" textlink="">
      <xdr:nvSpPr>
        <xdr:cNvPr id="153" name="楕円 152"/>
        <xdr:cNvSpPr/>
      </xdr:nvSpPr>
      <xdr:spPr>
        <a:xfrm>
          <a:off x="13271500" y="536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136024</xdr:rowOff>
    </xdr:from>
    <xdr:to>
      <xdr:col>72</xdr:col>
      <xdr:colOff>73025</xdr:colOff>
      <xdr:row>27</xdr:row>
      <xdr:rowOff>10273</xdr:rowOff>
    </xdr:to>
    <xdr:cxnSp macro="">
      <xdr:nvCxnSpPr>
        <xdr:cNvPr id="154" name="直線コネクタ 153"/>
        <xdr:cNvCxnSpPr/>
      </xdr:nvCxnSpPr>
      <xdr:spPr>
        <a:xfrm flipV="1">
          <a:off x="13322300" y="5365249"/>
          <a:ext cx="762000" cy="4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169665</xdr:rowOff>
    </xdr:from>
    <xdr:to>
      <xdr:col>64</xdr:col>
      <xdr:colOff>123825</xdr:colOff>
      <xdr:row>27</xdr:row>
      <xdr:rowOff>99815</xdr:rowOff>
    </xdr:to>
    <xdr:sp macro="" textlink="">
      <xdr:nvSpPr>
        <xdr:cNvPr id="155" name="楕円 154"/>
        <xdr:cNvSpPr/>
      </xdr:nvSpPr>
      <xdr:spPr>
        <a:xfrm>
          <a:off x="12509500" y="539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10273</xdr:rowOff>
    </xdr:from>
    <xdr:to>
      <xdr:col>68</xdr:col>
      <xdr:colOff>73025</xdr:colOff>
      <xdr:row>27</xdr:row>
      <xdr:rowOff>49015</xdr:rowOff>
    </xdr:to>
    <xdr:cxnSp macro="">
      <xdr:nvCxnSpPr>
        <xdr:cNvPr id="156" name="直線コネクタ 155"/>
        <xdr:cNvCxnSpPr/>
      </xdr:nvCxnSpPr>
      <xdr:spPr>
        <a:xfrm flipV="1">
          <a:off x="12560300" y="5410948"/>
          <a:ext cx="762000" cy="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76299</xdr:rowOff>
    </xdr:from>
    <xdr:to>
      <xdr:col>60</xdr:col>
      <xdr:colOff>123825</xdr:colOff>
      <xdr:row>28</xdr:row>
      <xdr:rowOff>6449</xdr:rowOff>
    </xdr:to>
    <xdr:sp macro="" textlink="">
      <xdr:nvSpPr>
        <xdr:cNvPr id="157" name="楕円 156"/>
        <xdr:cNvSpPr/>
      </xdr:nvSpPr>
      <xdr:spPr>
        <a:xfrm>
          <a:off x="11747500" y="54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49015</xdr:rowOff>
    </xdr:from>
    <xdr:to>
      <xdr:col>64</xdr:col>
      <xdr:colOff>73025</xdr:colOff>
      <xdr:row>27</xdr:row>
      <xdr:rowOff>127099</xdr:rowOff>
    </xdr:to>
    <xdr:cxnSp macro="">
      <xdr:nvCxnSpPr>
        <xdr:cNvPr id="158" name="直線コネクタ 157"/>
        <xdr:cNvCxnSpPr/>
      </xdr:nvCxnSpPr>
      <xdr:spPr>
        <a:xfrm flipV="1">
          <a:off x="11798300" y="5449690"/>
          <a:ext cx="762000" cy="7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59" name="n_1aveValue債務償還比率"/>
        <xdr:cNvSpPr txBox="1"/>
      </xdr:nvSpPr>
      <xdr:spPr>
        <a:xfrm>
          <a:off x="138367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60" name="n_2aveValue債務償還比率"/>
        <xdr:cNvSpPr txBox="1"/>
      </xdr:nvSpPr>
      <xdr:spPr>
        <a:xfrm>
          <a:off x="13087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61" name="n_3aveValue債務償還比率"/>
        <xdr:cNvSpPr txBox="1"/>
      </xdr:nvSpPr>
      <xdr:spPr>
        <a:xfrm>
          <a:off x="12325427" y="590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54020</xdr:rowOff>
    </xdr:from>
    <xdr:ext cx="469744" cy="259045"/>
    <xdr:sp macro="" textlink="">
      <xdr:nvSpPr>
        <xdr:cNvPr id="162" name="n_4aveValue債務償還比率"/>
        <xdr:cNvSpPr txBox="1"/>
      </xdr:nvSpPr>
      <xdr:spPr>
        <a:xfrm>
          <a:off x="11563427" y="57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31901</xdr:rowOff>
    </xdr:from>
    <xdr:ext cx="405111" cy="259045"/>
    <xdr:sp macro="" textlink="">
      <xdr:nvSpPr>
        <xdr:cNvPr id="163" name="n_1mainValue債務償還比率"/>
        <xdr:cNvSpPr txBox="1"/>
      </xdr:nvSpPr>
      <xdr:spPr>
        <a:xfrm>
          <a:off x="13869044" y="508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77600</xdr:rowOff>
    </xdr:from>
    <xdr:ext cx="405111" cy="259045"/>
    <xdr:sp macro="" textlink="">
      <xdr:nvSpPr>
        <xdr:cNvPr id="164" name="n_2mainValue債務償還比率"/>
        <xdr:cNvSpPr txBox="1"/>
      </xdr:nvSpPr>
      <xdr:spPr>
        <a:xfrm>
          <a:off x="13119744" y="513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116342</xdr:rowOff>
    </xdr:from>
    <xdr:ext cx="469744" cy="259045"/>
    <xdr:sp macro="" textlink="">
      <xdr:nvSpPr>
        <xdr:cNvPr id="165" name="n_3mainValue債務償還比率"/>
        <xdr:cNvSpPr txBox="1"/>
      </xdr:nvSpPr>
      <xdr:spPr>
        <a:xfrm>
          <a:off x="12325427" y="517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22976</xdr:rowOff>
    </xdr:from>
    <xdr:ext cx="469744" cy="259045"/>
    <xdr:sp macro="" textlink="">
      <xdr:nvSpPr>
        <xdr:cNvPr id="166" name="n_4mainValue債務償還比率"/>
        <xdr:cNvSpPr txBox="1"/>
      </xdr:nvSpPr>
      <xdr:spPr>
        <a:xfrm>
          <a:off x="11563427" y="525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6,341
6,291
66.61
4,009,314
3,586,015
338,310
2,416,783
2,134,733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44467</xdr:rowOff>
    </xdr:from>
    <xdr:ext cx="405111" cy="259045"/>
    <xdr:sp macro="" textlink="">
      <xdr:nvSpPr>
        <xdr:cNvPr id="62" name="【道路】&#10;有形固定資産減価償却率平均値テキスト"/>
        <xdr:cNvSpPr txBox="1"/>
      </xdr:nvSpPr>
      <xdr:spPr>
        <a:xfrm>
          <a:off x="46736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6350</xdr:rowOff>
    </xdr:from>
    <xdr:to>
      <xdr:col>6</xdr:col>
      <xdr:colOff>38100</xdr:colOff>
      <xdr:row>37</xdr:row>
      <xdr:rowOff>107950</xdr:rowOff>
    </xdr:to>
    <xdr:sp macro="" textlink="">
      <xdr:nvSpPr>
        <xdr:cNvPr id="67" name="フローチャート: 判断 66"/>
        <xdr:cNvSpPr/>
      </xdr:nvSpPr>
      <xdr:spPr>
        <a:xfrm>
          <a:off x="107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50165</xdr:rowOff>
    </xdr:from>
    <xdr:to>
      <xdr:col>24</xdr:col>
      <xdr:colOff>114300</xdr:colOff>
      <xdr:row>40</xdr:row>
      <xdr:rowOff>151765</xdr:rowOff>
    </xdr:to>
    <xdr:sp macro="" textlink="">
      <xdr:nvSpPr>
        <xdr:cNvPr id="73" name="楕円 72"/>
        <xdr:cNvSpPr/>
      </xdr:nvSpPr>
      <xdr:spPr>
        <a:xfrm>
          <a:off x="45847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28592</xdr:rowOff>
    </xdr:from>
    <xdr:ext cx="405111" cy="259045"/>
    <xdr:sp macro="" textlink="">
      <xdr:nvSpPr>
        <xdr:cNvPr id="74" name="【道路】&#10;有形固定資産減価償却率該当値テキスト"/>
        <xdr:cNvSpPr txBox="1"/>
      </xdr:nvSpPr>
      <xdr:spPr>
        <a:xfrm>
          <a:off x="4673600"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36830</xdr:rowOff>
    </xdr:from>
    <xdr:to>
      <xdr:col>20</xdr:col>
      <xdr:colOff>38100</xdr:colOff>
      <xdr:row>40</xdr:row>
      <xdr:rowOff>138430</xdr:rowOff>
    </xdr:to>
    <xdr:sp macro="" textlink="">
      <xdr:nvSpPr>
        <xdr:cNvPr id="75" name="楕円 74"/>
        <xdr:cNvSpPr/>
      </xdr:nvSpPr>
      <xdr:spPr>
        <a:xfrm>
          <a:off x="3746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87630</xdr:rowOff>
    </xdr:from>
    <xdr:to>
      <xdr:col>24</xdr:col>
      <xdr:colOff>63500</xdr:colOff>
      <xdr:row>40</xdr:row>
      <xdr:rowOff>100965</xdr:rowOff>
    </xdr:to>
    <xdr:cxnSp macro="">
      <xdr:nvCxnSpPr>
        <xdr:cNvPr id="76" name="直線コネクタ 75"/>
        <xdr:cNvCxnSpPr/>
      </xdr:nvCxnSpPr>
      <xdr:spPr>
        <a:xfrm>
          <a:off x="3797300" y="694563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78740</xdr:rowOff>
    </xdr:from>
    <xdr:to>
      <xdr:col>15</xdr:col>
      <xdr:colOff>101600</xdr:colOff>
      <xdr:row>41</xdr:row>
      <xdr:rowOff>8890</xdr:rowOff>
    </xdr:to>
    <xdr:sp macro="" textlink="">
      <xdr:nvSpPr>
        <xdr:cNvPr id="77" name="楕円 76"/>
        <xdr:cNvSpPr/>
      </xdr:nvSpPr>
      <xdr:spPr>
        <a:xfrm>
          <a:off x="2857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87630</xdr:rowOff>
    </xdr:from>
    <xdr:to>
      <xdr:col>19</xdr:col>
      <xdr:colOff>177800</xdr:colOff>
      <xdr:row>40</xdr:row>
      <xdr:rowOff>129540</xdr:rowOff>
    </xdr:to>
    <xdr:cxnSp macro="">
      <xdr:nvCxnSpPr>
        <xdr:cNvPr id="78" name="直線コネクタ 77"/>
        <xdr:cNvCxnSpPr/>
      </xdr:nvCxnSpPr>
      <xdr:spPr>
        <a:xfrm flipV="1">
          <a:off x="2908300" y="69456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162560</xdr:rowOff>
    </xdr:from>
    <xdr:to>
      <xdr:col>10</xdr:col>
      <xdr:colOff>165100</xdr:colOff>
      <xdr:row>41</xdr:row>
      <xdr:rowOff>92710</xdr:rowOff>
    </xdr:to>
    <xdr:sp macro="" textlink="">
      <xdr:nvSpPr>
        <xdr:cNvPr id="79" name="楕円 78"/>
        <xdr:cNvSpPr/>
      </xdr:nvSpPr>
      <xdr:spPr>
        <a:xfrm>
          <a:off x="1968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129540</xdr:rowOff>
    </xdr:from>
    <xdr:to>
      <xdr:col>15</xdr:col>
      <xdr:colOff>50800</xdr:colOff>
      <xdr:row>41</xdr:row>
      <xdr:rowOff>41910</xdr:rowOff>
    </xdr:to>
    <xdr:cxnSp macro="">
      <xdr:nvCxnSpPr>
        <xdr:cNvPr id="80" name="直線コネクタ 79"/>
        <xdr:cNvCxnSpPr/>
      </xdr:nvCxnSpPr>
      <xdr:spPr>
        <a:xfrm flipV="1">
          <a:off x="2019300" y="6987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113047</xdr:rowOff>
    </xdr:from>
    <xdr:ext cx="405111" cy="259045"/>
    <xdr:sp macro="" textlink="">
      <xdr:nvSpPr>
        <xdr:cNvPr id="81" name="n_1aveValue【道路】&#10;有形固定資産減価償却率"/>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2" name="n_2ave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3" name="n_3aveValue【道路】&#10;有形固定資産減価償却率"/>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124477</xdr:rowOff>
    </xdr:from>
    <xdr:ext cx="405111" cy="259045"/>
    <xdr:sp macro="" textlink="">
      <xdr:nvSpPr>
        <xdr:cNvPr id="84" name="n_4aveValue【道路】&#10;有形固定資産減価償却率"/>
        <xdr:cNvSpPr txBox="1"/>
      </xdr:nvSpPr>
      <xdr:spPr>
        <a:xfrm>
          <a:off x="927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129557</xdr:rowOff>
    </xdr:from>
    <xdr:ext cx="405111" cy="259045"/>
    <xdr:sp macro="" textlink="">
      <xdr:nvSpPr>
        <xdr:cNvPr id="85" name="n_1mainValue【道路】&#10;有形固定資産減価償却率"/>
        <xdr:cNvSpPr txBox="1"/>
      </xdr:nvSpPr>
      <xdr:spPr>
        <a:xfrm>
          <a:off x="35820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17</xdr:rowOff>
    </xdr:from>
    <xdr:ext cx="405111" cy="259045"/>
    <xdr:sp macro="" textlink="">
      <xdr:nvSpPr>
        <xdr:cNvPr id="86" name="n_2mainValue【道路】&#10;有形固定資産減価償却率"/>
        <xdr:cNvSpPr txBox="1"/>
      </xdr:nvSpPr>
      <xdr:spPr>
        <a:xfrm>
          <a:off x="2705744"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83837</xdr:rowOff>
    </xdr:from>
    <xdr:ext cx="405111" cy="259045"/>
    <xdr:sp macro="" textlink="">
      <xdr:nvSpPr>
        <xdr:cNvPr id="87" name="n_3mainValue【道路】&#10;有形固定資産減価償却率"/>
        <xdr:cNvSpPr txBox="1"/>
      </xdr:nvSpPr>
      <xdr:spPr>
        <a:xfrm>
          <a:off x="18167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1" name="直線コネクタ 110"/>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2"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3" name="直線コネクタ 112"/>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4"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5" name="直線コネクタ 114"/>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6"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7" name="フローチャート: 判断 116"/>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8" name="フローチャート: 判断 117"/>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9" name="フローチャート: 判断 118"/>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0" name="フローチャート: 判断 119"/>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148291</xdr:rowOff>
    </xdr:from>
    <xdr:to>
      <xdr:col>36</xdr:col>
      <xdr:colOff>165100</xdr:colOff>
      <xdr:row>42</xdr:row>
      <xdr:rowOff>78441</xdr:rowOff>
    </xdr:to>
    <xdr:sp macro="" textlink="">
      <xdr:nvSpPr>
        <xdr:cNvPr id="121" name="フローチャート: 判断 120"/>
        <xdr:cNvSpPr/>
      </xdr:nvSpPr>
      <xdr:spPr>
        <a:xfrm>
          <a:off x="6921500" y="717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152902</xdr:rowOff>
    </xdr:from>
    <xdr:to>
      <xdr:col>55</xdr:col>
      <xdr:colOff>50800</xdr:colOff>
      <xdr:row>42</xdr:row>
      <xdr:rowOff>83052</xdr:rowOff>
    </xdr:to>
    <xdr:sp macro="" textlink="">
      <xdr:nvSpPr>
        <xdr:cNvPr id="127" name="楕円 126"/>
        <xdr:cNvSpPr/>
      </xdr:nvSpPr>
      <xdr:spPr>
        <a:xfrm>
          <a:off x="10426700" y="71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28"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152950</xdr:rowOff>
    </xdr:from>
    <xdr:to>
      <xdr:col>50</xdr:col>
      <xdr:colOff>165100</xdr:colOff>
      <xdr:row>42</xdr:row>
      <xdr:rowOff>83100</xdr:rowOff>
    </xdr:to>
    <xdr:sp macro="" textlink="">
      <xdr:nvSpPr>
        <xdr:cNvPr id="129" name="楕円 128"/>
        <xdr:cNvSpPr/>
      </xdr:nvSpPr>
      <xdr:spPr>
        <a:xfrm>
          <a:off x="9588500" y="718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32252</xdr:rowOff>
    </xdr:from>
    <xdr:to>
      <xdr:col>55</xdr:col>
      <xdr:colOff>0</xdr:colOff>
      <xdr:row>42</xdr:row>
      <xdr:rowOff>32300</xdr:rowOff>
    </xdr:to>
    <xdr:cxnSp macro="">
      <xdr:nvCxnSpPr>
        <xdr:cNvPr id="130" name="直線コネクタ 129"/>
        <xdr:cNvCxnSpPr/>
      </xdr:nvCxnSpPr>
      <xdr:spPr>
        <a:xfrm flipV="1">
          <a:off x="9639300" y="7233152"/>
          <a:ext cx="8382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153055</xdr:rowOff>
    </xdr:from>
    <xdr:to>
      <xdr:col>46</xdr:col>
      <xdr:colOff>38100</xdr:colOff>
      <xdr:row>42</xdr:row>
      <xdr:rowOff>83205</xdr:rowOff>
    </xdr:to>
    <xdr:sp macro="" textlink="">
      <xdr:nvSpPr>
        <xdr:cNvPr id="131" name="楕円 130"/>
        <xdr:cNvSpPr/>
      </xdr:nvSpPr>
      <xdr:spPr>
        <a:xfrm>
          <a:off x="8699500" y="718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32300</xdr:rowOff>
    </xdr:from>
    <xdr:to>
      <xdr:col>50</xdr:col>
      <xdr:colOff>114300</xdr:colOff>
      <xdr:row>42</xdr:row>
      <xdr:rowOff>32405</xdr:rowOff>
    </xdr:to>
    <xdr:cxnSp macro="">
      <xdr:nvCxnSpPr>
        <xdr:cNvPr id="132" name="直線コネクタ 131"/>
        <xdr:cNvCxnSpPr/>
      </xdr:nvCxnSpPr>
      <xdr:spPr>
        <a:xfrm flipV="1">
          <a:off x="8750300" y="7233200"/>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153094</xdr:rowOff>
    </xdr:from>
    <xdr:to>
      <xdr:col>41</xdr:col>
      <xdr:colOff>101600</xdr:colOff>
      <xdr:row>42</xdr:row>
      <xdr:rowOff>83244</xdr:rowOff>
    </xdr:to>
    <xdr:sp macro="" textlink="">
      <xdr:nvSpPr>
        <xdr:cNvPr id="133" name="楕円 132"/>
        <xdr:cNvSpPr/>
      </xdr:nvSpPr>
      <xdr:spPr>
        <a:xfrm>
          <a:off x="7810500" y="71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32405</xdr:rowOff>
    </xdr:from>
    <xdr:to>
      <xdr:col>45</xdr:col>
      <xdr:colOff>177800</xdr:colOff>
      <xdr:row>42</xdr:row>
      <xdr:rowOff>32444</xdr:rowOff>
    </xdr:to>
    <xdr:cxnSp macro="">
      <xdr:nvCxnSpPr>
        <xdr:cNvPr id="134" name="直線コネクタ 133"/>
        <xdr:cNvCxnSpPr/>
      </xdr:nvCxnSpPr>
      <xdr:spPr>
        <a:xfrm flipV="1">
          <a:off x="7861300" y="7233305"/>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5"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6"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7"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94968</xdr:rowOff>
    </xdr:from>
    <xdr:ext cx="534377" cy="259045"/>
    <xdr:sp macro="" textlink="">
      <xdr:nvSpPr>
        <xdr:cNvPr id="138" name="n_4aveValue【道路】&#10;一人当たり延長"/>
        <xdr:cNvSpPr txBox="1"/>
      </xdr:nvSpPr>
      <xdr:spPr>
        <a:xfrm>
          <a:off x="6705111" y="69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74227</xdr:rowOff>
    </xdr:from>
    <xdr:ext cx="534377" cy="259045"/>
    <xdr:sp macro="" textlink="">
      <xdr:nvSpPr>
        <xdr:cNvPr id="139" name="n_1mainValue【道路】&#10;一人当たり延長"/>
        <xdr:cNvSpPr txBox="1"/>
      </xdr:nvSpPr>
      <xdr:spPr>
        <a:xfrm>
          <a:off x="9359411" y="727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74332</xdr:rowOff>
    </xdr:from>
    <xdr:ext cx="534377" cy="259045"/>
    <xdr:sp macro="" textlink="">
      <xdr:nvSpPr>
        <xdr:cNvPr id="140" name="n_2mainValue【道路】&#10;一人当たり延長"/>
        <xdr:cNvSpPr txBox="1"/>
      </xdr:nvSpPr>
      <xdr:spPr>
        <a:xfrm>
          <a:off x="8483111" y="72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74371</xdr:rowOff>
    </xdr:from>
    <xdr:ext cx="534377" cy="259045"/>
    <xdr:sp macro="" textlink="">
      <xdr:nvSpPr>
        <xdr:cNvPr id="141" name="n_3mainValue【道路】&#10;一人当たり延長"/>
        <xdr:cNvSpPr txBox="1"/>
      </xdr:nvSpPr>
      <xdr:spPr>
        <a:xfrm>
          <a:off x="7594111" y="727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7" name="直線コネクタ 166"/>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8"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9" name="直線コネクタ 168"/>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0"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1" name="直線コネクタ 17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166387</xdr:rowOff>
    </xdr:from>
    <xdr:ext cx="405111" cy="259045"/>
    <xdr:sp macro="" textlink="">
      <xdr:nvSpPr>
        <xdr:cNvPr id="172" name="【橋りょう・トンネル】&#10;有形固定資産減価償却率平均値テキスト"/>
        <xdr:cNvSpPr txBox="1"/>
      </xdr:nvSpPr>
      <xdr:spPr>
        <a:xfrm>
          <a:off x="46736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3" name="フローチャート: 判断 172"/>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4" name="フローチャート: 判断 173"/>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5" name="フローチャート: 判断 174"/>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7" name="フローチャート: 判断 176"/>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14515</xdr:rowOff>
    </xdr:from>
    <xdr:to>
      <xdr:col>24</xdr:col>
      <xdr:colOff>114300</xdr:colOff>
      <xdr:row>61</xdr:row>
      <xdr:rowOff>116115</xdr:rowOff>
    </xdr:to>
    <xdr:sp macro="" textlink="">
      <xdr:nvSpPr>
        <xdr:cNvPr id="183" name="楕円 182"/>
        <xdr:cNvSpPr/>
      </xdr:nvSpPr>
      <xdr:spPr>
        <a:xfrm>
          <a:off x="45847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164392</xdr:rowOff>
    </xdr:from>
    <xdr:ext cx="405111" cy="259045"/>
    <xdr:sp macro="" textlink="">
      <xdr:nvSpPr>
        <xdr:cNvPr id="184" name="【橋りょう・トンネル】&#10;有形固定資産減価償却率該当値テキスト"/>
        <xdr:cNvSpPr txBox="1"/>
      </xdr:nvSpPr>
      <xdr:spPr>
        <a:xfrm>
          <a:off x="4673600"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22678</xdr:rowOff>
    </xdr:from>
    <xdr:to>
      <xdr:col>20</xdr:col>
      <xdr:colOff>38100</xdr:colOff>
      <xdr:row>61</xdr:row>
      <xdr:rowOff>124278</xdr:rowOff>
    </xdr:to>
    <xdr:sp macro="" textlink="">
      <xdr:nvSpPr>
        <xdr:cNvPr id="185" name="楕円 184"/>
        <xdr:cNvSpPr/>
      </xdr:nvSpPr>
      <xdr:spPr>
        <a:xfrm>
          <a:off x="3746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65315</xdr:rowOff>
    </xdr:from>
    <xdr:to>
      <xdr:col>24</xdr:col>
      <xdr:colOff>63500</xdr:colOff>
      <xdr:row>61</xdr:row>
      <xdr:rowOff>73478</xdr:rowOff>
    </xdr:to>
    <xdr:cxnSp macro="">
      <xdr:nvCxnSpPr>
        <xdr:cNvPr id="186" name="直線コネクタ 185"/>
        <xdr:cNvCxnSpPr/>
      </xdr:nvCxnSpPr>
      <xdr:spPr>
        <a:xfrm flipV="1">
          <a:off x="3797300" y="10523765"/>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7983</xdr:rowOff>
    </xdr:from>
    <xdr:to>
      <xdr:col>15</xdr:col>
      <xdr:colOff>101600</xdr:colOff>
      <xdr:row>61</xdr:row>
      <xdr:rowOff>109583</xdr:rowOff>
    </xdr:to>
    <xdr:sp macro="" textlink="">
      <xdr:nvSpPr>
        <xdr:cNvPr id="187" name="楕円 186"/>
        <xdr:cNvSpPr/>
      </xdr:nvSpPr>
      <xdr:spPr>
        <a:xfrm>
          <a:off x="2857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58783</xdr:rowOff>
    </xdr:from>
    <xdr:to>
      <xdr:col>19</xdr:col>
      <xdr:colOff>177800</xdr:colOff>
      <xdr:row>61</xdr:row>
      <xdr:rowOff>73478</xdr:rowOff>
    </xdr:to>
    <xdr:cxnSp macro="">
      <xdr:nvCxnSpPr>
        <xdr:cNvPr id="188" name="直線コネクタ 187"/>
        <xdr:cNvCxnSpPr/>
      </xdr:nvCxnSpPr>
      <xdr:spPr>
        <a:xfrm>
          <a:off x="2908300" y="1051723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xdr:rowOff>
    </xdr:from>
    <xdr:to>
      <xdr:col>10</xdr:col>
      <xdr:colOff>165100</xdr:colOff>
      <xdr:row>61</xdr:row>
      <xdr:rowOff>106317</xdr:rowOff>
    </xdr:to>
    <xdr:sp macro="" textlink="">
      <xdr:nvSpPr>
        <xdr:cNvPr id="189" name="楕円 188"/>
        <xdr:cNvSpPr/>
      </xdr:nvSpPr>
      <xdr:spPr>
        <a:xfrm>
          <a:off x="1968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55517</xdr:rowOff>
    </xdr:from>
    <xdr:to>
      <xdr:col>15</xdr:col>
      <xdr:colOff>50800</xdr:colOff>
      <xdr:row>61</xdr:row>
      <xdr:rowOff>58783</xdr:rowOff>
    </xdr:to>
    <xdr:cxnSp macro="">
      <xdr:nvCxnSpPr>
        <xdr:cNvPr id="190" name="直線コネクタ 189"/>
        <xdr:cNvCxnSpPr/>
      </xdr:nvCxnSpPr>
      <xdr:spPr>
        <a:xfrm>
          <a:off x="2019300" y="1051396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1" name="n_1aveValue【橋りょう・トンネ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192"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93"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4"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115405</xdr:rowOff>
    </xdr:from>
    <xdr:ext cx="405111" cy="259045"/>
    <xdr:sp macro="" textlink="">
      <xdr:nvSpPr>
        <xdr:cNvPr id="195" name="n_1mainValue【橋りょう・トンネ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100710</xdr:rowOff>
    </xdr:from>
    <xdr:ext cx="405111" cy="259045"/>
    <xdr:sp macro="" textlink="">
      <xdr:nvSpPr>
        <xdr:cNvPr id="196" name="n_2mainValue【橋りょう・トンネル】&#10;有形固定資産減価償却率"/>
        <xdr:cNvSpPr txBox="1"/>
      </xdr:nvSpPr>
      <xdr:spPr>
        <a:xfrm>
          <a:off x="2705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97444</xdr:rowOff>
    </xdr:from>
    <xdr:ext cx="405111" cy="259045"/>
    <xdr:sp macro="" textlink="">
      <xdr:nvSpPr>
        <xdr:cNvPr id="197" name="n_3mainValue【橋りょう・トンネル】&#10;有形固定資産減価償却率"/>
        <xdr:cNvSpPr txBox="1"/>
      </xdr:nvSpPr>
      <xdr:spPr>
        <a:xfrm>
          <a:off x="1816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9" name="直線コネクタ 218"/>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0"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21" name="直線コネクタ 220"/>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22"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23" name="直線コネクタ 222"/>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24" name="【橋りょう・トンネル】&#10;一人当たり有形固定資産（償却資産）額平均値テキスト"/>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25" name="フローチャート: 判断 224"/>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6" name="フローチャート: 判断 225"/>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7" name="フローチャート: 判断 226"/>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8" name="フローチャート: 判断 227"/>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144233</xdr:rowOff>
    </xdr:from>
    <xdr:to>
      <xdr:col>36</xdr:col>
      <xdr:colOff>165100</xdr:colOff>
      <xdr:row>62</xdr:row>
      <xdr:rowOff>74383</xdr:rowOff>
    </xdr:to>
    <xdr:sp macro="" textlink="">
      <xdr:nvSpPr>
        <xdr:cNvPr id="229" name="フローチャート: 判断 228"/>
        <xdr:cNvSpPr/>
      </xdr:nvSpPr>
      <xdr:spPr>
        <a:xfrm>
          <a:off x="6921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16912</xdr:rowOff>
    </xdr:from>
    <xdr:to>
      <xdr:col>55</xdr:col>
      <xdr:colOff>50800</xdr:colOff>
      <xdr:row>63</xdr:row>
      <xdr:rowOff>118512</xdr:rowOff>
    </xdr:to>
    <xdr:sp macro="" textlink="">
      <xdr:nvSpPr>
        <xdr:cNvPr id="235" name="楕円 234"/>
        <xdr:cNvSpPr/>
      </xdr:nvSpPr>
      <xdr:spPr>
        <a:xfrm>
          <a:off x="10426700" y="108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103289</xdr:rowOff>
    </xdr:from>
    <xdr:ext cx="599010" cy="259045"/>
    <xdr:sp macro="" textlink="">
      <xdr:nvSpPr>
        <xdr:cNvPr id="236" name="【橋りょう・トンネル】&#10;一人当たり有形固定資産（償却資産）額該当値テキスト"/>
        <xdr:cNvSpPr txBox="1"/>
      </xdr:nvSpPr>
      <xdr:spPr>
        <a:xfrm>
          <a:off x="10515600" y="107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20714</xdr:rowOff>
    </xdr:from>
    <xdr:to>
      <xdr:col>50</xdr:col>
      <xdr:colOff>165100</xdr:colOff>
      <xdr:row>63</xdr:row>
      <xdr:rowOff>122314</xdr:rowOff>
    </xdr:to>
    <xdr:sp macro="" textlink="">
      <xdr:nvSpPr>
        <xdr:cNvPr id="237" name="楕円 236"/>
        <xdr:cNvSpPr/>
      </xdr:nvSpPr>
      <xdr:spPr>
        <a:xfrm>
          <a:off x="9588500" y="1082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67712</xdr:rowOff>
    </xdr:from>
    <xdr:to>
      <xdr:col>55</xdr:col>
      <xdr:colOff>0</xdr:colOff>
      <xdr:row>63</xdr:row>
      <xdr:rowOff>71514</xdr:rowOff>
    </xdr:to>
    <xdr:cxnSp macro="">
      <xdr:nvCxnSpPr>
        <xdr:cNvPr id="238" name="直線コネクタ 237"/>
        <xdr:cNvCxnSpPr/>
      </xdr:nvCxnSpPr>
      <xdr:spPr>
        <a:xfrm flipV="1">
          <a:off x="9639300" y="10869062"/>
          <a:ext cx="8382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23255</xdr:rowOff>
    </xdr:from>
    <xdr:to>
      <xdr:col>46</xdr:col>
      <xdr:colOff>38100</xdr:colOff>
      <xdr:row>63</xdr:row>
      <xdr:rowOff>124855</xdr:rowOff>
    </xdr:to>
    <xdr:sp macro="" textlink="">
      <xdr:nvSpPr>
        <xdr:cNvPr id="239" name="楕円 238"/>
        <xdr:cNvSpPr/>
      </xdr:nvSpPr>
      <xdr:spPr>
        <a:xfrm>
          <a:off x="8699500" y="108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71514</xdr:rowOff>
    </xdr:from>
    <xdr:to>
      <xdr:col>50</xdr:col>
      <xdr:colOff>114300</xdr:colOff>
      <xdr:row>63</xdr:row>
      <xdr:rowOff>74055</xdr:rowOff>
    </xdr:to>
    <xdr:cxnSp macro="">
      <xdr:nvCxnSpPr>
        <xdr:cNvPr id="240" name="直線コネクタ 239"/>
        <xdr:cNvCxnSpPr/>
      </xdr:nvCxnSpPr>
      <xdr:spPr>
        <a:xfrm flipV="1">
          <a:off x="8750300" y="10872864"/>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25569</xdr:rowOff>
    </xdr:from>
    <xdr:to>
      <xdr:col>41</xdr:col>
      <xdr:colOff>101600</xdr:colOff>
      <xdr:row>63</xdr:row>
      <xdr:rowOff>127169</xdr:rowOff>
    </xdr:to>
    <xdr:sp macro="" textlink="">
      <xdr:nvSpPr>
        <xdr:cNvPr id="241" name="楕円 240"/>
        <xdr:cNvSpPr/>
      </xdr:nvSpPr>
      <xdr:spPr>
        <a:xfrm>
          <a:off x="7810500" y="1082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74055</xdr:rowOff>
    </xdr:from>
    <xdr:to>
      <xdr:col>45</xdr:col>
      <xdr:colOff>177800</xdr:colOff>
      <xdr:row>63</xdr:row>
      <xdr:rowOff>76369</xdr:rowOff>
    </xdr:to>
    <xdr:cxnSp macro="">
      <xdr:nvCxnSpPr>
        <xdr:cNvPr id="242" name="直線コネクタ 241"/>
        <xdr:cNvCxnSpPr/>
      </xdr:nvCxnSpPr>
      <xdr:spPr>
        <a:xfrm flipV="1">
          <a:off x="7861300" y="10875405"/>
          <a:ext cx="8890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43" name="n_1aveValue【橋りょう・トンネル】&#10;一人当たり有形固定資産（償却資産）額"/>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44" name="n_2aveValue【橋りょう・トンネル】&#10;一人当たり有形固定資産（償却資産）額"/>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45" name="n_3aveValue【橋りょう・トンネル】&#10;一人当たり有形固定資産（償却資産）額"/>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90910</xdr:rowOff>
    </xdr:from>
    <xdr:ext cx="599010" cy="259045"/>
    <xdr:sp macro="" textlink="">
      <xdr:nvSpPr>
        <xdr:cNvPr id="246" name="n_4aveValue【橋りょう・トンネル】&#10;一人当たり有形固定資産（償却資産）額"/>
        <xdr:cNvSpPr txBox="1"/>
      </xdr:nvSpPr>
      <xdr:spPr>
        <a:xfrm>
          <a:off x="6672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113441</xdr:rowOff>
    </xdr:from>
    <xdr:ext cx="599010" cy="259045"/>
    <xdr:sp macro="" textlink="">
      <xdr:nvSpPr>
        <xdr:cNvPr id="247" name="n_1mainValue【橋りょう・トンネル】&#10;一人当たり有形固定資産（償却資産）額"/>
        <xdr:cNvSpPr txBox="1"/>
      </xdr:nvSpPr>
      <xdr:spPr>
        <a:xfrm>
          <a:off x="9327095" y="1091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115982</xdr:rowOff>
    </xdr:from>
    <xdr:ext cx="599010" cy="259045"/>
    <xdr:sp macro="" textlink="">
      <xdr:nvSpPr>
        <xdr:cNvPr id="248" name="n_2mainValue【橋りょう・トンネル】&#10;一人当たり有形固定資産（償却資産）額"/>
        <xdr:cNvSpPr txBox="1"/>
      </xdr:nvSpPr>
      <xdr:spPr>
        <a:xfrm>
          <a:off x="8450795" y="1091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118296</xdr:rowOff>
    </xdr:from>
    <xdr:ext cx="599010" cy="259045"/>
    <xdr:sp macro="" textlink="">
      <xdr:nvSpPr>
        <xdr:cNvPr id="249" name="n_3mainValue【橋りょう・トンネル】&#10;一人当たり有形固定資産（償却資産）額"/>
        <xdr:cNvSpPr txBox="1"/>
      </xdr:nvSpPr>
      <xdr:spPr>
        <a:xfrm>
          <a:off x="7561795" y="1091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75" name="直線コネクタ 274"/>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78"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79" name="直線コネクタ 278"/>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80" name="【公営住宅】&#10;有形固定資産減価償却率平均値テキスト"/>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81" name="フローチャート: 判断 280"/>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82" name="フローチャート: 判断 281"/>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84" name="フローチャート: 判断 283"/>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5" name="フローチャート: 判断 284"/>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132624</xdr:rowOff>
    </xdr:from>
    <xdr:to>
      <xdr:col>24</xdr:col>
      <xdr:colOff>114300</xdr:colOff>
      <xdr:row>82</xdr:row>
      <xdr:rowOff>62774</xdr:rowOff>
    </xdr:to>
    <xdr:sp macro="" textlink="">
      <xdr:nvSpPr>
        <xdr:cNvPr id="291" name="楕円 290"/>
        <xdr:cNvSpPr/>
      </xdr:nvSpPr>
      <xdr:spPr>
        <a:xfrm>
          <a:off x="45847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155501</xdr:rowOff>
    </xdr:from>
    <xdr:ext cx="405111" cy="259045"/>
    <xdr:sp macro="" textlink="">
      <xdr:nvSpPr>
        <xdr:cNvPr id="292" name="【公営住宅】&#10;有形固定資産減価償却率該当値テキスト"/>
        <xdr:cNvSpPr txBox="1"/>
      </xdr:nvSpPr>
      <xdr:spPr>
        <a:xfrm>
          <a:off x="4673600" y="1387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62412</xdr:rowOff>
    </xdr:from>
    <xdr:to>
      <xdr:col>20</xdr:col>
      <xdr:colOff>38100</xdr:colOff>
      <xdr:row>81</xdr:row>
      <xdr:rowOff>164012</xdr:rowOff>
    </xdr:to>
    <xdr:sp macro="" textlink="">
      <xdr:nvSpPr>
        <xdr:cNvPr id="293" name="楕円 292"/>
        <xdr:cNvSpPr/>
      </xdr:nvSpPr>
      <xdr:spPr>
        <a:xfrm>
          <a:off x="3746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113212</xdr:rowOff>
    </xdr:from>
    <xdr:to>
      <xdr:col>24</xdr:col>
      <xdr:colOff>63500</xdr:colOff>
      <xdr:row>82</xdr:row>
      <xdr:rowOff>11974</xdr:rowOff>
    </xdr:to>
    <xdr:cxnSp macro="">
      <xdr:nvCxnSpPr>
        <xdr:cNvPr id="294" name="直線コネクタ 293"/>
        <xdr:cNvCxnSpPr/>
      </xdr:nvCxnSpPr>
      <xdr:spPr>
        <a:xfrm>
          <a:off x="3797300" y="14000662"/>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144055</xdr:rowOff>
    </xdr:from>
    <xdr:to>
      <xdr:col>15</xdr:col>
      <xdr:colOff>101600</xdr:colOff>
      <xdr:row>81</xdr:row>
      <xdr:rowOff>74205</xdr:rowOff>
    </xdr:to>
    <xdr:sp macro="" textlink="">
      <xdr:nvSpPr>
        <xdr:cNvPr id="295" name="楕円 294"/>
        <xdr:cNvSpPr/>
      </xdr:nvSpPr>
      <xdr:spPr>
        <a:xfrm>
          <a:off x="2857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23405</xdr:rowOff>
    </xdr:from>
    <xdr:to>
      <xdr:col>19</xdr:col>
      <xdr:colOff>177800</xdr:colOff>
      <xdr:row>81</xdr:row>
      <xdr:rowOff>113212</xdr:rowOff>
    </xdr:to>
    <xdr:cxnSp macro="">
      <xdr:nvCxnSpPr>
        <xdr:cNvPr id="296" name="直線コネクタ 295"/>
        <xdr:cNvCxnSpPr/>
      </xdr:nvCxnSpPr>
      <xdr:spPr>
        <a:xfrm>
          <a:off x="2908300" y="13910855"/>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116295</xdr:rowOff>
    </xdr:from>
    <xdr:to>
      <xdr:col>10</xdr:col>
      <xdr:colOff>165100</xdr:colOff>
      <xdr:row>81</xdr:row>
      <xdr:rowOff>46445</xdr:rowOff>
    </xdr:to>
    <xdr:sp macro="" textlink="">
      <xdr:nvSpPr>
        <xdr:cNvPr id="297" name="楕円 296"/>
        <xdr:cNvSpPr/>
      </xdr:nvSpPr>
      <xdr:spPr>
        <a:xfrm>
          <a:off x="1968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167095</xdr:rowOff>
    </xdr:from>
    <xdr:to>
      <xdr:col>15</xdr:col>
      <xdr:colOff>50800</xdr:colOff>
      <xdr:row>81</xdr:row>
      <xdr:rowOff>23405</xdr:rowOff>
    </xdr:to>
    <xdr:cxnSp macro="">
      <xdr:nvCxnSpPr>
        <xdr:cNvPr id="298" name="直線コネクタ 297"/>
        <xdr:cNvCxnSpPr/>
      </xdr:nvCxnSpPr>
      <xdr:spPr>
        <a:xfrm>
          <a:off x="2019300" y="1388309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99"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00"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01"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02"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9089</xdr:rowOff>
    </xdr:from>
    <xdr:ext cx="405111" cy="259045"/>
    <xdr:sp macro="" textlink="">
      <xdr:nvSpPr>
        <xdr:cNvPr id="303" name="n_1mainValue【公営住宅】&#10;有形固定資産減価償却率"/>
        <xdr:cNvSpPr txBox="1"/>
      </xdr:nvSpPr>
      <xdr:spPr>
        <a:xfrm>
          <a:off x="3582044" y="137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304" name="n_2mainValue【公営住宅】&#10;有形固定資産減価償却率"/>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62972</xdr:rowOff>
    </xdr:from>
    <xdr:ext cx="405111" cy="259045"/>
    <xdr:sp macro="" textlink="">
      <xdr:nvSpPr>
        <xdr:cNvPr id="305" name="n_3mainValue【公営住宅】&#10;有形固定資産減価償却率"/>
        <xdr:cNvSpPr txBox="1"/>
      </xdr:nvSpPr>
      <xdr:spPr>
        <a:xfrm>
          <a:off x="18167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29" name="直線コネクタ 328"/>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30"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31" name="直線コネクタ 330"/>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32"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33" name="直線コネクタ 332"/>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34" name="【公営住宅】&#10;一人当たり面積平均値テキスト"/>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35" name="フローチャート: 判断 334"/>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36" name="フローチャート: 判断 335"/>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37" name="フローチャート: 判断 336"/>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38" name="フローチャート: 判断 337"/>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75312</xdr:rowOff>
    </xdr:from>
    <xdr:to>
      <xdr:col>36</xdr:col>
      <xdr:colOff>165100</xdr:colOff>
      <xdr:row>85</xdr:row>
      <xdr:rowOff>5462</xdr:rowOff>
    </xdr:to>
    <xdr:sp macro="" textlink="">
      <xdr:nvSpPr>
        <xdr:cNvPr id="339" name="フローチャート: 判断 338"/>
        <xdr:cNvSpPr/>
      </xdr:nvSpPr>
      <xdr:spPr>
        <a:xfrm>
          <a:off x="6921500" y="1447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11557</xdr:rowOff>
    </xdr:from>
    <xdr:to>
      <xdr:col>55</xdr:col>
      <xdr:colOff>50800</xdr:colOff>
      <xdr:row>86</xdr:row>
      <xdr:rowOff>113157</xdr:rowOff>
    </xdr:to>
    <xdr:sp macro="" textlink="">
      <xdr:nvSpPr>
        <xdr:cNvPr id="345" name="楕円 344"/>
        <xdr:cNvSpPr/>
      </xdr:nvSpPr>
      <xdr:spPr>
        <a:xfrm>
          <a:off x="10426700" y="1475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97934</xdr:rowOff>
    </xdr:from>
    <xdr:ext cx="469744" cy="259045"/>
    <xdr:sp macro="" textlink="">
      <xdr:nvSpPr>
        <xdr:cNvPr id="346" name="【公営住宅】&#10;一人当たり面積該当値テキスト"/>
        <xdr:cNvSpPr txBox="1"/>
      </xdr:nvSpPr>
      <xdr:spPr>
        <a:xfrm>
          <a:off x="10515600" y="146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10033</xdr:rowOff>
    </xdr:from>
    <xdr:to>
      <xdr:col>50</xdr:col>
      <xdr:colOff>165100</xdr:colOff>
      <xdr:row>86</xdr:row>
      <xdr:rowOff>111633</xdr:rowOff>
    </xdr:to>
    <xdr:sp macro="" textlink="">
      <xdr:nvSpPr>
        <xdr:cNvPr id="347" name="楕円 346"/>
        <xdr:cNvSpPr/>
      </xdr:nvSpPr>
      <xdr:spPr>
        <a:xfrm>
          <a:off x="9588500" y="147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60833</xdr:rowOff>
    </xdr:from>
    <xdr:to>
      <xdr:col>55</xdr:col>
      <xdr:colOff>0</xdr:colOff>
      <xdr:row>86</xdr:row>
      <xdr:rowOff>62357</xdr:rowOff>
    </xdr:to>
    <xdr:cxnSp macro="">
      <xdr:nvCxnSpPr>
        <xdr:cNvPr id="348" name="直線コネクタ 347"/>
        <xdr:cNvCxnSpPr/>
      </xdr:nvCxnSpPr>
      <xdr:spPr>
        <a:xfrm>
          <a:off x="9639300" y="1480553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5080</xdr:rowOff>
    </xdr:from>
    <xdr:to>
      <xdr:col>46</xdr:col>
      <xdr:colOff>38100</xdr:colOff>
      <xdr:row>86</xdr:row>
      <xdr:rowOff>106680</xdr:rowOff>
    </xdr:to>
    <xdr:sp macro="" textlink="">
      <xdr:nvSpPr>
        <xdr:cNvPr id="349" name="楕円 348"/>
        <xdr:cNvSpPr/>
      </xdr:nvSpPr>
      <xdr:spPr>
        <a:xfrm>
          <a:off x="86995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55880</xdr:rowOff>
    </xdr:from>
    <xdr:to>
      <xdr:col>50</xdr:col>
      <xdr:colOff>114300</xdr:colOff>
      <xdr:row>86</xdr:row>
      <xdr:rowOff>60833</xdr:rowOff>
    </xdr:to>
    <xdr:cxnSp macro="">
      <xdr:nvCxnSpPr>
        <xdr:cNvPr id="350" name="直線コネクタ 349"/>
        <xdr:cNvCxnSpPr/>
      </xdr:nvCxnSpPr>
      <xdr:spPr>
        <a:xfrm>
          <a:off x="8750300" y="1480058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5462</xdr:rowOff>
    </xdr:from>
    <xdr:to>
      <xdr:col>41</xdr:col>
      <xdr:colOff>101600</xdr:colOff>
      <xdr:row>86</xdr:row>
      <xdr:rowOff>107062</xdr:rowOff>
    </xdr:to>
    <xdr:sp macro="" textlink="">
      <xdr:nvSpPr>
        <xdr:cNvPr id="351" name="楕円 350"/>
        <xdr:cNvSpPr/>
      </xdr:nvSpPr>
      <xdr:spPr>
        <a:xfrm>
          <a:off x="7810500" y="1475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55880</xdr:rowOff>
    </xdr:from>
    <xdr:to>
      <xdr:col>45</xdr:col>
      <xdr:colOff>177800</xdr:colOff>
      <xdr:row>86</xdr:row>
      <xdr:rowOff>56262</xdr:rowOff>
    </xdr:to>
    <xdr:cxnSp macro="">
      <xdr:nvCxnSpPr>
        <xdr:cNvPr id="352" name="直線コネクタ 351"/>
        <xdr:cNvCxnSpPr/>
      </xdr:nvCxnSpPr>
      <xdr:spPr>
        <a:xfrm flipV="1">
          <a:off x="7861300" y="1480058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53"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54"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55"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21989</xdr:rowOff>
    </xdr:from>
    <xdr:ext cx="469744" cy="259045"/>
    <xdr:sp macro="" textlink="">
      <xdr:nvSpPr>
        <xdr:cNvPr id="356" name="n_4aveValue【公営住宅】&#10;一人当たり面積"/>
        <xdr:cNvSpPr txBox="1"/>
      </xdr:nvSpPr>
      <xdr:spPr>
        <a:xfrm>
          <a:off x="6737427" y="1425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102760</xdr:rowOff>
    </xdr:from>
    <xdr:ext cx="469744" cy="259045"/>
    <xdr:sp macro="" textlink="">
      <xdr:nvSpPr>
        <xdr:cNvPr id="357" name="n_1mainValue【公営住宅】&#10;一人当たり面積"/>
        <xdr:cNvSpPr txBox="1"/>
      </xdr:nvSpPr>
      <xdr:spPr>
        <a:xfrm>
          <a:off x="9391727" y="1484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97807</xdr:rowOff>
    </xdr:from>
    <xdr:ext cx="469744" cy="259045"/>
    <xdr:sp macro="" textlink="">
      <xdr:nvSpPr>
        <xdr:cNvPr id="358" name="n_2mainValue【公営住宅】&#10;一人当たり面積"/>
        <xdr:cNvSpPr txBox="1"/>
      </xdr:nvSpPr>
      <xdr:spPr>
        <a:xfrm>
          <a:off x="8515427" y="1484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98189</xdr:rowOff>
    </xdr:from>
    <xdr:ext cx="469744" cy="259045"/>
    <xdr:sp macro="" textlink="">
      <xdr:nvSpPr>
        <xdr:cNvPr id="359" name="n_3mainValue【公営住宅】&#10;一人当たり面積"/>
        <xdr:cNvSpPr txBox="1"/>
      </xdr:nvSpPr>
      <xdr:spPr>
        <a:xfrm>
          <a:off x="7626427" y="1484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01" name="直線コネクタ 400"/>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04"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05" name="直線コネクタ 404"/>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06"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07" name="フローチャート: 判断 406"/>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08" name="フローチャート: 判断 407"/>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9" name="フローチャート: 判断 408"/>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10" name="フローチャート: 判断 409"/>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11" name="フローチャート: 判断 410"/>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17" name="楕円 416"/>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18" name="【認定こども園・幼稚園・保育所】&#10;有形固定資産減価償却率該当値テキスト"/>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19" name="楕円 418"/>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20" name="直線コネクタ 419"/>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21" name="楕円 420"/>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22" name="直線コネクタ 421"/>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23" name="楕円 422"/>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24" name="直線コネクタ 423"/>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25"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2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27"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28"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29" name="n_1mainValue【認定こども園・幼稚園・保育所】&#10;有形固定資産減価償却率"/>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30" name="n_2mainValue【認定こども園・幼稚園・保育所】&#10;有形固定資産減価償却率"/>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31" name="n_3mainValue【認定こども園・幼稚園・保育所】&#10;有形固定資産減価償却率"/>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3" name="テキスト ボックス 44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5" name="テキスト ボックス 44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7" name="テキスト ボックス 44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9" name="テキスト ボックス 44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1" name="テキスト ボックス 45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3" name="テキスト ボックス 45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57" name="直線コネクタ 456"/>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58"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59" name="直線コネクタ 458"/>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60"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61" name="直線コネクタ 460"/>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62" name="【認定こども園・幼稚園・保育所】&#10;一人当たり面積平均値テキスト"/>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63" name="フローチャート: 判断 462"/>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64" name="フローチャート: 判断 463"/>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65" name="フローチャート: 判断 464"/>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66" name="フローチャート: 判断 465"/>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67" name="フローチャート: 判断 466"/>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87449</xdr:rowOff>
    </xdr:from>
    <xdr:to>
      <xdr:col>116</xdr:col>
      <xdr:colOff>114300</xdr:colOff>
      <xdr:row>40</xdr:row>
      <xdr:rowOff>17599</xdr:rowOff>
    </xdr:to>
    <xdr:sp macro="" textlink="">
      <xdr:nvSpPr>
        <xdr:cNvPr id="473" name="楕円 472"/>
        <xdr:cNvSpPr/>
      </xdr:nvSpPr>
      <xdr:spPr>
        <a:xfrm>
          <a:off x="221107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65876</xdr:rowOff>
    </xdr:from>
    <xdr:ext cx="469744" cy="259045"/>
    <xdr:sp macro="" textlink="">
      <xdr:nvSpPr>
        <xdr:cNvPr id="474" name="【認定こども園・幼稚園・保育所】&#10;一人当たり面積該当値テキスト"/>
        <xdr:cNvSpPr txBox="1"/>
      </xdr:nvSpPr>
      <xdr:spPr>
        <a:xfrm>
          <a:off x="22199600" y="675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92347</xdr:rowOff>
    </xdr:from>
    <xdr:to>
      <xdr:col>112</xdr:col>
      <xdr:colOff>38100</xdr:colOff>
      <xdr:row>40</xdr:row>
      <xdr:rowOff>22497</xdr:rowOff>
    </xdr:to>
    <xdr:sp macro="" textlink="">
      <xdr:nvSpPr>
        <xdr:cNvPr id="475" name="楕円 474"/>
        <xdr:cNvSpPr/>
      </xdr:nvSpPr>
      <xdr:spPr>
        <a:xfrm>
          <a:off x="21272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138249</xdr:rowOff>
    </xdr:from>
    <xdr:to>
      <xdr:col>116</xdr:col>
      <xdr:colOff>63500</xdr:colOff>
      <xdr:row>39</xdr:row>
      <xdr:rowOff>143147</xdr:rowOff>
    </xdr:to>
    <xdr:cxnSp macro="">
      <xdr:nvCxnSpPr>
        <xdr:cNvPr id="476" name="直線コネクタ 475"/>
        <xdr:cNvCxnSpPr/>
      </xdr:nvCxnSpPr>
      <xdr:spPr>
        <a:xfrm flipV="1">
          <a:off x="21323300" y="682479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100512</xdr:rowOff>
    </xdr:from>
    <xdr:to>
      <xdr:col>107</xdr:col>
      <xdr:colOff>101600</xdr:colOff>
      <xdr:row>40</xdr:row>
      <xdr:rowOff>30662</xdr:rowOff>
    </xdr:to>
    <xdr:sp macro="" textlink="">
      <xdr:nvSpPr>
        <xdr:cNvPr id="477" name="楕円 476"/>
        <xdr:cNvSpPr/>
      </xdr:nvSpPr>
      <xdr:spPr>
        <a:xfrm>
          <a:off x="203835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143147</xdr:rowOff>
    </xdr:from>
    <xdr:to>
      <xdr:col>111</xdr:col>
      <xdr:colOff>177800</xdr:colOff>
      <xdr:row>39</xdr:row>
      <xdr:rowOff>151312</xdr:rowOff>
    </xdr:to>
    <xdr:cxnSp macro="">
      <xdr:nvCxnSpPr>
        <xdr:cNvPr id="478" name="直線コネクタ 477"/>
        <xdr:cNvCxnSpPr/>
      </xdr:nvCxnSpPr>
      <xdr:spPr>
        <a:xfrm flipV="1">
          <a:off x="20434300" y="682969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103777</xdr:rowOff>
    </xdr:from>
    <xdr:to>
      <xdr:col>102</xdr:col>
      <xdr:colOff>165100</xdr:colOff>
      <xdr:row>40</xdr:row>
      <xdr:rowOff>33927</xdr:rowOff>
    </xdr:to>
    <xdr:sp macro="" textlink="">
      <xdr:nvSpPr>
        <xdr:cNvPr id="479" name="楕円 478"/>
        <xdr:cNvSpPr/>
      </xdr:nvSpPr>
      <xdr:spPr>
        <a:xfrm>
          <a:off x="19494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151312</xdr:rowOff>
    </xdr:from>
    <xdr:to>
      <xdr:col>107</xdr:col>
      <xdr:colOff>50800</xdr:colOff>
      <xdr:row>39</xdr:row>
      <xdr:rowOff>154577</xdr:rowOff>
    </xdr:to>
    <xdr:cxnSp macro="">
      <xdr:nvCxnSpPr>
        <xdr:cNvPr id="480" name="直線コネクタ 479"/>
        <xdr:cNvCxnSpPr/>
      </xdr:nvCxnSpPr>
      <xdr:spPr>
        <a:xfrm flipV="1">
          <a:off x="19545300" y="683786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481" name="n_1aveValue【認定こども園・幼稚園・保育所】&#10;一人当たり面積"/>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82"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483"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84"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13624</xdr:rowOff>
    </xdr:from>
    <xdr:ext cx="469744" cy="259045"/>
    <xdr:sp macro="" textlink="">
      <xdr:nvSpPr>
        <xdr:cNvPr id="485" name="n_1mainValue【認定こども園・幼稚園・保育所】&#10;一人当たり面積"/>
        <xdr:cNvSpPr txBox="1"/>
      </xdr:nvSpPr>
      <xdr:spPr>
        <a:xfrm>
          <a:off x="21075727" y="68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21789</xdr:rowOff>
    </xdr:from>
    <xdr:ext cx="469744" cy="259045"/>
    <xdr:sp macro="" textlink="">
      <xdr:nvSpPr>
        <xdr:cNvPr id="486" name="n_2mainValue【認定こども園・幼稚園・保育所】&#10;一人当たり面積"/>
        <xdr:cNvSpPr txBox="1"/>
      </xdr:nvSpPr>
      <xdr:spPr>
        <a:xfrm>
          <a:off x="20199427" y="687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25054</xdr:rowOff>
    </xdr:from>
    <xdr:ext cx="469744" cy="259045"/>
    <xdr:sp macro="" textlink="">
      <xdr:nvSpPr>
        <xdr:cNvPr id="487" name="n_3mainValue【認定こども園・幼稚園・保育所】&#10;一人当たり面積"/>
        <xdr:cNvSpPr txBox="1"/>
      </xdr:nvSpPr>
      <xdr:spPr>
        <a:xfrm>
          <a:off x="19310427" y="68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12" name="直線コネクタ 511"/>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13"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14" name="直線コネクタ 513"/>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15"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16" name="直線コネクタ 515"/>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517" name="【学校施設】&#10;有形固定資産減価償却率平均値テキスト"/>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18" name="フローチャート: 判断 517"/>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19" name="フローチャート: 判断 518"/>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20" name="フローチャート: 判断 519"/>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21" name="フローチャート: 判断 520"/>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22" name="フローチャート: 判断 521"/>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143510</xdr:rowOff>
    </xdr:from>
    <xdr:to>
      <xdr:col>85</xdr:col>
      <xdr:colOff>177800</xdr:colOff>
      <xdr:row>61</xdr:row>
      <xdr:rowOff>73660</xdr:rowOff>
    </xdr:to>
    <xdr:sp macro="" textlink="">
      <xdr:nvSpPr>
        <xdr:cNvPr id="528" name="楕円 527"/>
        <xdr:cNvSpPr/>
      </xdr:nvSpPr>
      <xdr:spPr>
        <a:xfrm>
          <a:off x="16268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121937</xdr:rowOff>
    </xdr:from>
    <xdr:ext cx="405111" cy="259045"/>
    <xdr:sp macro="" textlink="">
      <xdr:nvSpPr>
        <xdr:cNvPr id="529" name="【学校施設】&#10;有形固定資産減価償却率該当値テキスト"/>
        <xdr:cNvSpPr txBox="1"/>
      </xdr:nvSpPr>
      <xdr:spPr>
        <a:xfrm>
          <a:off x="163576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530" name="楕円 529"/>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22860</xdr:rowOff>
    </xdr:to>
    <xdr:cxnSp macro="">
      <xdr:nvCxnSpPr>
        <xdr:cNvPr id="531" name="直線コネクタ 530"/>
        <xdr:cNvCxnSpPr/>
      </xdr:nvCxnSpPr>
      <xdr:spPr>
        <a:xfrm>
          <a:off x="15481300" y="104698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532" name="楕円 531"/>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80010</xdr:rowOff>
    </xdr:to>
    <xdr:cxnSp macro="">
      <xdr:nvCxnSpPr>
        <xdr:cNvPr id="533" name="直線コネクタ 532"/>
        <xdr:cNvCxnSpPr/>
      </xdr:nvCxnSpPr>
      <xdr:spPr>
        <a:xfrm flipV="1">
          <a:off x="14592300" y="10469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13970</xdr:rowOff>
    </xdr:from>
    <xdr:to>
      <xdr:col>72</xdr:col>
      <xdr:colOff>38100</xdr:colOff>
      <xdr:row>61</xdr:row>
      <xdr:rowOff>115570</xdr:rowOff>
    </xdr:to>
    <xdr:sp macro="" textlink="">
      <xdr:nvSpPr>
        <xdr:cNvPr id="534" name="楕円 533"/>
        <xdr:cNvSpPr/>
      </xdr:nvSpPr>
      <xdr:spPr>
        <a:xfrm>
          <a:off x="13652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64770</xdr:rowOff>
    </xdr:from>
    <xdr:to>
      <xdr:col>76</xdr:col>
      <xdr:colOff>114300</xdr:colOff>
      <xdr:row>61</xdr:row>
      <xdr:rowOff>80010</xdr:rowOff>
    </xdr:to>
    <xdr:cxnSp macro="">
      <xdr:nvCxnSpPr>
        <xdr:cNvPr id="535" name="直線コネクタ 534"/>
        <xdr:cNvCxnSpPr/>
      </xdr:nvCxnSpPr>
      <xdr:spPr>
        <a:xfrm>
          <a:off x="13703300" y="10523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36"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37"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38"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39"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540" name="n_1mainValue【学校施設】&#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541" name="n_2mainValue【学校施設】&#10;有形固定資産減価償却率"/>
        <xdr:cNvSpPr txBox="1"/>
      </xdr:nvSpPr>
      <xdr:spPr>
        <a:xfrm>
          <a:off x="14389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106697</xdr:rowOff>
    </xdr:from>
    <xdr:ext cx="405111" cy="259045"/>
    <xdr:sp macro="" textlink="">
      <xdr:nvSpPr>
        <xdr:cNvPr id="542" name="n_3mainValue【学校施設】&#10;有形固定資産減価償却率"/>
        <xdr:cNvSpPr txBox="1"/>
      </xdr:nvSpPr>
      <xdr:spPr>
        <a:xfrm>
          <a:off x="13500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53" name="直線コネクタ 55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54" name="テキスト ボックス 55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5" name="直線コネクタ 55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6" name="テキスト ボックス 55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57" name="直線コネクタ 55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58" name="テキスト ボックス 55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61" name="直線コネクタ 56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62" name="テキスト ボックス 56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3" name="直線コネクタ 56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4" name="テキスト ボックス 56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65" name="直線コネクタ 56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66" name="テキスト ボックス 56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70" name="直線コネクタ 569"/>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71"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72" name="直線コネクタ 571"/>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73"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74" name="直線コネクタ 573"/>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575" name="【学校施設】&#10;一人当たり面積平均値テキスト"/>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76" name="フローチャート: 判断 575"/>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77" name="フローチャート: 判断 576"/>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78" name="フローチャート: 判断 577"/>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79" name="フローチャート: 判断 578"/>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81502</xdr:rowOff>
    </xdr:from>
    <xdr:to>
      <xdr:col>98</xdr:col>
      <xdr:colOff>38100</xdr:colOff>
      <xdr:row>60</xdr:row>
      <xdr:rowOff>11652</xdr:rowOff>
    </xdr:to>
    <xdr:sp macro="" textlink="">
      <xdr:nvSpPr>
        <xdr:cNvPr id="580" name="フローチャート: 判断 579"/>
        <xdr:cNvSpPr/>
      </xdr:nvSpPr>
      <xdr:spPr>
        <a:xfrm>
          <a:off x="18605500" y="101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96647</xdr:rowOff>
    </xdr:from>
    <xdr:to>
      <xdr:col>116</xdr:col>
      <xdr:colOff>114300</xdr:colOff>
      <xdr:row>60</xdr:row>
      <xdr:rowOff>26797</xdr:rowOff>
    </xdr:to>
    <xdr:sp macro="" textlink="">
      <xdr:nvSpPr>
        <xdr:cNvPr id="586" name="楕円 585"/>
        <xdr:cNvSpPr/>
      </xdr:nvSpPr>
      <xdr:spPr>
        <a:xfrm>
          <a:off x="22110700" y="102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119524</xdr:rowOff>
    </xdr:from>
    <xdr:ext cx="469744" cy="259045"/>
    <xdr:sp macro="" textlink="">
      <xdr:nvSpPr>
        <xdr:cNvPr id="587" name="【学校施設】&#10;一人当たり面積該当値テキスト"/>
        <xdr:cNvSpPr txBox="1"/>
      </xdr:nvSpPr>
      <xdr:spPr>
        <a:xfrm>
          <a:off x="22199600" y="100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103791</xdr:rowOff>
    </xdr:from>
    <xdr:to>
      <xdr:col>112</xdr:col>
      <xdr:colOff>38100</xdr:colOff>
      <xdr:row>60</xdr:row>
      <xdr:rowOff>33941</xdr:rowOff>
    </xdr:to>
    <xdr:sp macro="" textlink="">
      <xdr:nvSpPr>
        <xdr:cNvPr id="588" name="楕円 587"/>
        <xdr:cNvSpPr/>
      </xdr:nvSpPr>
      <xdr:spPr>
        <a:xfrm>
          <a:off x="21272500" y="102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147447</xdr:rowOff>
    </xdr:from>
    <xdr:to>
      <xdr:col>116</xdr:col>
      <xdr:colOff>63500</xdr:colOff>
      <xdr:row>59</xdr:row>
      <xdr:rowOff>154591</xdr:rowOff>
    </xdr:to>
    <xdr:cxnSp macro="">
      <xdr:nvCxnSpPr>
        <xdr:cNvPr id="589" name="直線コネクタ 588"/>
        <xdr:cNvCxnSpPr/>
      </xdr:nvCxnSpPr>
      <xdr:spPr>
        <a:xfrm flipV="1">
          <a:off x="21323300" y="10262997"/>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119507</xdr:rowOff>
    </xdr:from>
    <xdr:to>
      <xdr:col>107</xdr:col>
      <xdr:colOff>101600</xdr:colOff>
      <xdr:row>60</xdr:row>
      <xdr:rowOff>49657</xdr:rowOff>
    </xdr:to>
    <xdr:sp macro="" textlink="">
      <xdr:nvSpPr>
        <xdr:cNvPr id="590" name="楕円 589"/>
        <xdr:cNvSpPr/>
      </xdr:nvSpPr>
      <xdr:spPr>
        <a:xfrm>
          <a:off x="203835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154591</xdr:rowOff>
    </xdr:from>
    <xdr:to>
      <xdr:col>111</xdr:col>
      <xdr:colOff>177800</xdr:colOff>
      <xdr:row>59</xdr:row>
      <xdr:rowOff>170307</xdr:rowOff>
    </xdr:to>
    <xdr:cxnSp macro="">
      <xdr:nvCxnSpPr>
        <xdr:cNvPr id="591" name="直線コネクタ 590"/>
        <xdr:cNvCxnSpPr/>
      </xdr:nvCxnSpPr>
      <xdr:spPr>
        <a:xfrm flipV="1">
          <a:off x="20434300" y="10270141"/>
          <a:ext cx="88900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125508</xdr:rowOff>
    </xdr:from>
    <xdr:to>
      <xdr:col>102</xdr:col>
      <xdr:colOff>165100</xdr:colOff>
      <xdr:row>60</xdr:row>
      <xdr:rowOff>55658</xdr:rowOff>
    </xdr:to>
    <xdr:sp macro="" textlink="">
      <xdr:nvSpPr>
        <xdr:cNvPr id="592" name="楕円 591"/>
        <xdr:cNvSpPr/>
      </xdr:nvSpPr>
      <xdr:spPr>
        <a:xfrm>
          <a:off x="19494500" y="102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170307</xdr:rowOff>
    </xdr:from>
    <xdr:to>
      <xdr:col>107</xdr:col>
      <xdr:colOff>50800</xdr:colOff>
      <xdr:row>60</xdr:row>
      <xdr:rowOff>4858</xdr:rowOff>
    </xdr:to>
    <xdr:cxnSp macro="">
      <xdr:nvCxnSpPr>
        <xdr:cNvPr id="593" name="直線コネクタ 592"/>
        <xdr:cNvCxnSpPr/>
      </xdr:nvCxnSpPr>
      <xdr:spPr>
        <a:xfrm flipV="1">
          <a:off x="19545300" y="10285857"/>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594" name="n_1aveValue【学校施設】&#10;一人当たり面積"/>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595" name="n_2aveValue【学校施設】&#10;一人当たり面積"/>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20496</xdr:rowOff>
    </xdr:from>
    <xdr:ext cx="469744" cy="259045"/>
    <xdr:sp macro="" textlink="">
      <xdr:nvSpPr>
        <xdr:cNvPr id="596" name="n_3aveValue【学校施設】&#10;一人当たり面積"/>
        <xdr:cNvSpPr txBox="1"/>
      </xdr:nvSpPr>
      <xdr:spPr>
        <a:xfrm>
          <a:off x="19310427" y="10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28179</xdr:rowOff>
    </xdr:from>
    <xdr:ext cx="469744" cy="259045"/>
    <xdr:sp macro="" textlink="">
      <xdr:nvSpPr>
        <xdr:cNvPr id="597" name="n_4aveValue【学校施設】&#10;一人当たり面積"/>
        <xdr:cNvSpPr txBox="1"/>
      </xdr:nvSpPr>
      <xdr:spPr>
        <a:xfrm>
          <a:off x="18421427" y="997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50468</xdr:rowOff>
    </xdr:from>
    <xdr:ext cx="469744" cy="259045"/>
    <xdr:sp macro="" textlink="">
      <xdr:nvSpPr>
        <xdr:cNvPr id="598" name="n_1mainValue【学校施設】&#10;一人当たり面積"/>
        <xdr:cNvSpPr txBox="1"/>
      </xdr:nvSpPr>
      <xdr:spPr>
        <a:xfrm>
          <a:off x="21075727" y="999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66184</xdr:rowOff>
    </xdr:from>
    <xdr:ext cx="469744" cy="259045"/>
    <xdr:sp macro="" textlink="">
      <xdr:nvSpPr>
        <xdr:cNvPr id="599" name="n_2mainValue【学校施設】&#10;一人当たり面積"/>
        <xdr:cNvSpPr txBox="1"/>
      </xdr:nvSpPr>
      <xdr:spPr>
        <a:xfrm>
          <a:off x="20199427" y="100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72185</xdr:rowOff>
    </xdr:from>
    <xdr:ext cx="469744" cy="259045"/>
    <xdr:sp macro="" textlink="">
      <xdr:nvSpPr>
        <xdr:cNvPr id="600" name="n_3mainValue【学校施設】&#10;一人当たり面積"/>
        <xdr:cNvSpPr txBox="1"/>
      </xdr:nvSpPr>
      <xdr:spPr>
        <a:xfrm>
          <a:off x="19310427" y="100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7" name="テキスト ボックス 62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8" name="直線コネクタ 6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9" name="テキスト ボックス 62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0" name="直線コネクタ 6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1" name="テキスト ボックス 6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2" name="直線コネクタ 6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3" name="テキスト ボックス 6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4" name="直線コネクタ 6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5" name="テキスト ボックス 6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6" name="直線コネクタ 6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7" name="テキスト ボックス 63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9" name="テキスト ボックス 63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41" name="直線コネクタ 640"/>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4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43" name="直線コネクタ 64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44"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45" name="直線コネクタ 644"/>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646" name="【公民館】&#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47" name="フローチャート: 判断 64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48" name="フローチャート: 判断 647"/>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49" name="フローチャート: 判断 648"/>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50" name="フローチャート: 判断 649"/>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114936</xdr:rowOff>
    </xdr:from>
    <xdr:to>
      <xdr:col>67</xdr:col>
      <xdr:colOff>101600</xdr:colOff>
      <xdr:row>105</xdr:row>
      <xdr:rowOff>45086</xdr:rowOff>
    </xdr:to>
    <xdr:sp macro="" textlink="">
      <xdr:nvSpPr>
        <xdr:cNvPr id="651" name="フローチャート: 判断 650"/>
        <xdr:cNvSpPr/>
      </xdr:nvSpPr>
      <xdr:spPr>
        <a:xfrm>
          <a:off x="12763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101600</xdr:rowOff>
    </xdr:from>
    <xdr:to>
      <xdr:col>85</xdr:col>
      <xdr:colOff>177800</xdr:colOff>
      <xdr:row>107</xdr:row>
      <xdr:rowOff>31750</xdr:rowOff>
    </xdr:to>
    <xdr:sp macro="" textlink="">
      <xdr:nvSpPr>
        <xdr:cNvPr id="657" name="楕円 656"/>
        <xdr:cNvSpPr/>
      </xdr:nvSpPr>
      <xdr:spPr>
        <a:xfrm>
          <a:off x="16268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80027</xdr:rowOff>
    </xdr:from>
    <xdr:ext cx="405111" cy="259045"/>
    <xdr:sp macro="" textlink="">
      <xdr:nvSpPr>
        <xdr:cNvPr id="658" name="【公民館】&#10;有形固定資産減価償却率該当値テキスト"/>
        <xdr:cNvSpPr txBox="1"/>
      </xdr:nvSpPr>
      <xdr:spPr>
        <a:xfrm>
          <a:off x="163576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63500</xdr:rowOff>
    </xdr:from>
    <xdr:to>
      <xdr:col>81</xdr:col>
      <xdr:colOff>101600</xdr:colOff>
      <xdr:row>106</xdr:row>
      <xdr:rowOff>165100</xdr:rowOff>
    </xdr:to>
    <xdr:sp macro="" textlink="">
      <xdr:nvSpPr>
        <xdr:cNvPr id="659" name="楕円 658"/>
        <xdr:cNvSpPr/>
      </xdr:nvSpPr>
      <xdr:spPr>
        <a:xfrm>
          <a:off x="1543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114300</xdr:rowOff>
    </xdr:from>
    <xdr:to>
      <xdr:col>85</xdr:col>
      <xdr:colOff>127000</xdr:colOff>
      <xdr:row>106</xdr:row>
      <xdr:rowOff>152400</xdr:rowOff>
    </xdr:to>
    <xdr:cxnSp macro="">
      <xdr:nvCxnSpPr>
        <xdr:cNvPr id="660" name="直線コネクタ 659"/>
        <xdr:cNvCxnSpPr/>
      </xdr:nvCxnSpPr>
      <xdr:spPr>
        <a:xfrm>
          <a:off x="15481300" y="18288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25400</xdr:rowOff>
    </xdr:from>
    <xdr:to>
      <xdr:col>76</xdr:col>
      <xdr:colOff>165100</xdr:colOff>
      <xdr:row>106</xdr:row>
      <xdr:rowOff>127000</xdr:rowOff>
    </xdr:to>
    <xdr:sp macro="" textlink="">
      <xdr:nvSpPr>
        <xdr:cNvPr id="661" name="楕円 660"/>
        <xdr:cNvSpPr/>
      </xdr:nvSpPr>
      <xdr:spPr>
        <a:xfrm>
          <a:off x="1454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76200</xdr:rowOff>
    </xdr:from>
    <xdr:to>
      <xdr:col>81</xdr:col>
      <xdr:colOff>50800</xdr:colOff>
      <xdr:row>106</xdr:row>
      <xdr:rowOff>114300</xdr:rowOff>
    </xdr:to>
    <xdr:cxnSp macro="">
      <xdr:nvCxnSpPr>
        <xdr:cNvPr id="662" name="直線コネクタ 661"/>
        <xdr:cNvCxnSpPr/>
      </xdr:nvCxnSpPr>
      <xdr:spPr>
        <a:xfrm>
          <a:off x="14592300" y="1824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158750</xdr:rowOff>
    </xdr:from>
    <xdr:to>
      <xdr:col>72</xdr:col>
      <xdr:colOff>38100</xdr:colOff>
      <xdr:row>106</xdr:row>
      <xdr:rowOff>88900</xdr:rowOff>
    </xdr:to>
    <xdr:sp macro="" textlink="">
      <xdr:nvSpPr>
        <xdr:cNvPr id="663" name="楕円 662"/>
        <xdr:cNvSpPr/>
      </xdr:nvSpPr>
      <xdr:spPr>
        <a:xfrm>
          <a:off x="1365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38100</xdr:rowOff>
    </xdr:from>
    <xdr:to>
      <xdr:col>76</xdr:col>
      <xdr:colOff>114300</xdr:colOff>
      <xdr:row>106</xdr:row>
      <xdr:rowOff>76200</xdr:rowOff>
    </xdr:to>
    <xdr:cxnSp macro="">
      <xdr:nvCxnSpPr>
        <xdr:cNvPr id="664" name="直線コネクタ 663"/>
        <xdr:cNvCxnSpPr/>
      </xdr:nvCxnSpPr>
      <xdr:spPr>
        <a:xfrm>
          <a:off x="13703300" y="1821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665"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66"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67"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61613</xdr:rowOff>
    </xdr:from>
    <xdr:ext cx="405111" cy="259045"/>
    <xdr:sp macro="" textlink="">
      <xdr:nvSpPr>
        <xdr:cNvPr id="668" name="n_4aveValue【公民館】&#10;有形固定資産減価償却率"/>
        <xdr:cNvSpPr txBox="1"/>
      </xdr:nvSpPr>
      <xdr:spPr>
        <a:xfrm>
          <a:off x="12611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156227</xdr:rowOff>
    </xdr:from>
    <xdr:ext cx="405111" cy="259045"/>
    <xdr:sp macro="" textlink="">
      <xdr:nvSpPr>
        <xdr:cNvPr id="669" name="n_1mainValue【公民館】&#10;有形固定資産減価償却率"/>
        <xdr:cNvSpPr txBox="1"/>
      </xdr:nvSpPr>
      <xdr:spPr>
        <a:xfrm>
          <a:off x="152660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118127</xdr:rowOff>
    </xdr:from>
    <xdr:ext cx="405111" cy="259045"/>
    <xdr:sp macro="" textlink="">
      <xdr:nvSpPr>
        <xdr:cNvPr id="670" name="n_2mainValue【公民館】&#10;有形固定資産減価償却率"/>
        <xdr:cNvSpPr txBox="1"/>
      </xdr:nvSpPr>
      <xdr:spPr>
        <a:xfrm>
          <a:off x="14389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80027</xdr:rowOff>
    </xdr:from>
    <xdr:ext cx="405111" cy="259045"/>
    <xdr:sp macro="" textlink="">
      <xdr:nvSpPr>
        <xdr:cNvPr id="671" name="n_3mainValue【公民館】&#10;有形固定資産減価償却率"/>
        <xdr:cNvSpPr txBox="1"/>
      </xdr:nvSpPr>
      <xdr:spPr>
        <a:xfrm>
          <a:off x="13500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2" name="直線コネクタ 68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3" name="テキスト ボックス 68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4" name="直線コネクタ 68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5" name="テキスト ボックス 68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6" name="直線コネクタ 68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7" name="テキスト ボックス 68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8" name="直線コネクタ 68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9" name="テキスト ボックス 68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693" name="直線コネクタ 692"/>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94"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95" name="直線コネクタ 694"/>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696"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697" name="直線コネクタ 696"/>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698" name="【公民館】&#10;一人当たり面積平均値テキスト"/>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699" name="フローチャート: 判断 698"/>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00" name="フローチャート: 判断 699"/>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01" name="フローチャート: 判断 700"/>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02" name="フローチャート: 判断 701"/>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129642</xdr:rowOff>
    </xdr:from>
    <xdr:to>
      <xdr:col>98</xdr:col>
      <xdr:colOff>38100</xdr:colOff>
      <xdr:row>107</xdr:row>
      <xdr:rowOff>59792</xdr:rowOff>
    </xdr:to>
    <xdr:sp macro="" textlink="">
      <xdr:nvSpPr>
        <xdr:cNvPr id="703" name="フローチャート: 判断 702"/>
        <xdr:cNvSpPr/>
      </xdr:nvSpPr>
      <xdr:spPr>
        <a:xfrm>
          <a:off x="18605500" y="1830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145644</xdr:rowOff>
    </xdr:from>
    <xdr:to>
      <xdr:col>116</xdr:col>
      <xdr:colOff>114300</xdr:colOff>
      <xdr:row>108</xdr:row>
      <xdr:rowOff>75794</xdr:rowOff>
    </xdr:to>
    <xdr:sp macro="" textlink="">
      <xdr:nvSpPr>
        <xdr:cNvPr id="709" name="楕円 708"/>
        <xdr:cNvSpPr/>
      </xdr:nvSpPr>
      <xdr:spPr>
        <a:xfrm>
          <a:off x="22110700" y="184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60571</xdr:rowOff>
    </xdr:from>
    <xdr:ext cx="469744" cy="259045"/>
    <xdr:sp macro="" textlink="">
      <xdr:nvSpPr>
        <xdr:cNvPr id="710" name="【公民館】&#10;一人当たり面積該当値テキスト"/>
        <xdr:cNvSpPr txBox="1"/>
      </xdr:nvSpPr>
      <xdr:spPr>
        <a:xfrm>
          <a:off x="22199600" y="184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146101</xdr:rowOff>
    </xdr:from>
    <xdr:to>
      <xdr:col>112</xdr:col>
      <xdr:colOff>38100</xdr:colOff>
      <xdr:row>108</xdr:row>
      <xdr:rowOff>76251</xdr:rowOff>
    </xdr:to>
    <xdr:sp macro="" textlink="">
      <xdr:nvSpPr>
        <xdr:cNvPr id="711" name="楕円 710"/>
        <xdr:cNvSpPr/>
      </xdr:nvSpPr>
      <xdr:spPr>
        <a:xfrm>
          <a:off x="21272500" y="1849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24994</xdr:rowOff>
    </xdr:from>
    <xdr:to>
      <xdr:col>116</xdr:col>
      <xdr:colOff>63500</xdr:colOff>
      <xdr:row>108</xdr:row>
      <xdr:rowOff>25451</xdr:rowOff>
    </xdr:to>
    <xdr:cxnSp macro="">
      <xdr:nvCxnSpPr>
        <xdr:cNvPr id="712" name="直線コネクタ 711"/>
        <xdr:cNvCxnSpPr/>
      </xdr:nvCxnSpPr>
      <xdr:spPr>
        <a:xfrm flipV="1">
          <a:off x="21323300" y="1854159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147016</xdr:rowOff>
    </xdr:from>
    <xdr:to>
      <xdr:col>107</xdr:col>
      <xdr:colOff>101600</xdr:colOff>
      <xdr:row>108</xdr:row>
      <xdr:rowOff>77166</xdr:rowOff>
    </xdr:to>
    <xdr:sp macro="" textlink="">
      <xdr:nvSpPr>
        <xdr:cNvPr id="713" name="楕円 712"/>
        <xdr:cNvSpPr/>
      </xdr:nvSpPr>
      <xdr:spPr>
        <a:xfrm>
          <a:off x="20383500" y="184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25451</xdr:rowOff>
    </xdr:from>
    <xdr:to>
      <xdr:col>111</xdr:col>
      <xdr:colOff>177800</xdr:colOff>
      <xdr:row>108</xdr:row>
      <xdr:rowOff>26366</xdr:rowOff>
    </xdr:to>
    <xdr:cxnSp macro="">
      <xdr:nvCxnSpPr>
        <xdr:cNvPr id="714" name="直線コネクタ 713"/>
        <xdr:cNvCxnSpPr/>
      </xdr:nvCxnSpPr>
      <xdr:spPr>
        <a:xfrm flipV="1">
          <a:off x="20434300" y="185420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147473</xdr:rowOff>
    </xdr:from>
    <xdr:to>
      <xdr:col>102</xdr:col>
      <xdr:colOff>165100</xdr:colOff>
      <xdr:row>108</xdr:row>
      <xdr:rowOff>77623</xdr:rowOff>
    </xdr:to>
    <xdr:sp macro="" textlink="">
      <xdr:nvSpPr>
        <xdr:cNvPr id="715" name="楕円 714"/>
        <xdr:cNvSpPr/>
      </xdr:nvSpPr>
      <xdr:spPr>
        <a:xfrm>
          <a:off x="19494500" y="18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26366</xdr:rowOff>
    </xdr:from>
    <xdr:to>
      <xdr:col>107</xdr:col>
      <xdr:colOff>50800</xdr:colOff>
      <xdr:row>108</xdr:row>
      <xdr:rowOff>26823</xdr:rowOff>
    </xdr:to>
    <xdr:cxnSp macro="">
      <xdr:nvCxnSpPr>
        <xdr:cNvPr id="716" name="直線コネクタ 715"/>
        <xdr:cNvCxnSpPr/>
      </xdr:nvCxnSpPr>
      <xdr:spPr>
        <a:xfrm flipV="1">
          <a:off x="19545300" y="1854296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717" name="n_1aveValue【公民館】&#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718"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719"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76319</xdr:rowOff>
    </xdr:from>
    <xdr:ext cx="469744" cy="259045"/>
    <xdr:sp macro="" textlink="">
      <xdr:nvSpPr>
        <xdr:cNvPr id="720" name="n_4aveValue【公民館】&#10;一人当たり面積"/>
        <xdr:cNvSpPr txBox="1"/>
      </xdr:nvSpPr>
      <xdr:spPr>
        <a:xfrm>
          <a:off x="18421427" y="1807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67378</xdr:rowOff>
    </xdr:from>
    <xdr:ext cx="469744" cy="259045"/>
    <xdr:sp macro="" textlink="">
      <xdr:nvSpPr>
        <xdr:cNvPr id="721" name="n_1mainValue【公民館】&#10;一人当たり面積"/>
        <xdr:cNvSpPr txBox="1"/>
      </xdr:nvSpPr>
      <xdr:spPr>
        <a:xfrm>
          <a:off x="21075727" y="1858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68293</xdr:rowOff>
    </xdr:from>
    <xdr:ext cx="469744" cy="259045"/>
    <xdr:sp macro="" textlink="">
      <xdr:nvSpPr>
        <xdr:cNvPr id="722" name="n_2mainValue【公民館】&#10;一人当たり面積"/>
        <xdr:cNvSpPr txBox="1"/>
      </xdr:nvSpPr>
      <xdr:spPr>
        <a:xfrm>
          <a:off x="20199427" y="1858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68750</xdr:rowOff>
    </xdr:from>
    <xdr:ext cx="469744" cy="259045"/>
    <xdr:sp macro="" textlink="">
      <xdr:nvSpPr>
        <xdr:cNvPr id="723" name="n_3mainValue【公民館】&#10;一人当たり面積"/>
        <xdr:cNvSpPr txBox="1"/>
      </xdr:nvSpPr>
      <xdr:spPr>
        <a:xfrm>
          <a:off x="19310427" y="1858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類似団体と比較して特に有形固定資産減価償却率が高くなっている施設は、道路、保育所、学校施設、公民館であり、特に低くなっている施設は、公営住宅である。 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％になっている保育所は、令和５年度までに北保育園と中央保育園を統合する集約化事業により新設を行うため、面積も減少する見込みである。公営住宅は、平成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年に新設した施設があるため、類似団体の平均を大幅に下回っている。</a:t>
          </a:r>
        </a:p>
        <a:p>
          <a:r>
            <a:rPr kumimoji="1" lang="ja-JP" altLang="en-US" sz="1300">
              <a:latin typeface="ＭＳ Ｐゴシック" panose="020B0600070205080204" pitchFamily="50" charset="-128"/>
              <a:ea typeface="ＭＳ Ｐゴシック" panose="020B0600070205080204" pitchFamily="50" charset="-128"/>
            </a:rPr>
            <a:t>道路や学校施設の有形固定資産減価償却率も高いため、個別施設計画等に沿って適切に大規模改修等を行っていく。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6,341
6,291
66.61
4,009,314
3,586,015
338,310
2,416,783
2,134,733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4" name="楕円 73"/>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93634</xdr:rowOff>
    </xdr:from>
    <xdr:ext cx="405111" cy="259045"/>
    <xdr:sp macro="" textlink="">
      <xdr:nvSpPr>
        <xdr:cNvPr id="75" name="【図書館】&#10;有形固定資産減価償却率該当値テキスト"/>
        <xdr:cNvSpPr txBox="1"/>
      </xdr:nvSpPr>
      <xdr:spPr>
        <a:xfrm>
          <a:off x="4673600"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6" name="楕円 75"/>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166007</xdr:rowOff>
    </xdr:to>
    <xdr:cxnSp macro="">
      <xdr:nvCxnSpPr>
        <xdr:cNvPr id="77" name="直線コネクタ 76"/>
        <xdr:cNvCxnSpPr/>
      </xdr:nvCxnSpPr>
      <xdr:spPr>
        <a:xfrm>
          <a:off x="3797300" y="647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8" name="楕円 77"/>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133350</xdr:rowOff>
    </xdr:to>
    <xdr:cxnSp macro="">
      <xdr:nvCxnSpPr>
        <xdr:cNvPr id="79" name="直線コネクタ 78"/>
        <xdr:cNvCxnSpPr/>
      </xdr:nvCxnSpPr>
      <xdr:spPr>
        <a:xfrm>
          <a:off x="2908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17236</xdr:rowOff>
    </xdr:from>
    <xdr:to>
      <xdr:col>10</xdr:col>
      <xdr:colOff>165100</xdr:colOff>
      <xdr:row>37</xdr:row>
      <xdr:rowOff>118836</xdr:rowOff>
    </xdr:to>
    <xdr:sp macro="" textlink="">
      <xdr:nvSpPr>
        <xdr:cNvPr id="80" name="楕円 79"/>
        <xdr:cNvSpPr/>
      </xdr:nvSpPr>
      <xdr:spPr>
        <a:xfrm>
          <a:off x="196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68036</xdr:rowOff>
    </xdr:from>
    <xdr:to>
      <xdr:col>15</xdr:col>
      <xdr:colOff>50800</xdr:colOff>
      <xdr:row>37</xdr:row>
      <xdr:rowOff>100693</xdr:rowOff>
    </xdr:to>
    <xdr:cxnSp macro="">
      <xdr:nvCxnSpPr>
        <xdr:cNvPr id="81" name="直線コネクタ 80"/>
        <xdr:cNvCxnSpPr/>
      </xdr:nvCxnSpPr>
      <xdr:spPr>
        <a:xfrm>
          <a:off x="2019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2" name="n_1aveValue【図書館】&#10;有形固定資産減価償却率"/>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3" name="n_2aveValue【図書館】&#10;有形固定資産減価償却率"/>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84" name="n_3aveValue【図書館】&#10;有形固定資産減価償却率"/>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5" name="n_4aveValue【図書館】&#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3827</xdr:rowOff>
    </xdr:from>
    <xdr:ext cx="405111" cy="259045"/>
    <xdr:sp macro="" textlink="">
      <xdr:nvSpPr>
        <xdr:cNvPr id="86" name="n_1mainValue【図書館】&#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142620</xdr:rowOff>
    </xdr:from>
    <xdr:ext cx="405111" cy="259045"/>
    <xdr:sp macro="" textlink="">
      <xdr:nvSpPr>
        <xdr:cNvPr id="87" name="n_2mainValue【図書館】&#10;有形固定資産減価償却率"/>
        <xdr:cNvSpPr txBox="1"/>
      </xdr:nvSpPr>
      <xdr:spPr>
        <a:xfrm>
          <a:off x="2705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8" name="n_3mainValue【図書館】&#10;有形固定資産減価償却率"/>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4" name="直線コネクタ 113"/>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5"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6" name="直線コネクタ 115"/>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17" name="【図書館】&#10;一人当たり面積最大値テキスト"/>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18" name="直線コネクタ 117"/>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19" name="【図書館】&#10;一人当たり面積平均値テキスト"/>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0" name="フローチャート: 判断 119"/>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1" name="フローチャート: 判断 120"/>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22" name="フローチャート: 判断 121"/>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3" name="フローチャート: 判断 122"/>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43362</xdr:rowOff>
    </xdr:from>
    <xdr:to>
      <xdr:col>36</xdr:col>
      <xdr:colOff>165100</xdr:colOff>
      <xdr:row>39</xdr:row>
      <xdr:rowOff>144962</xdr:rowOff>
    </xdr:to>
    <xdr:sp macro="" textlink="">
      <xdr:nvSpPr>
        <xdr:cNvPr id="124" name="フローチャート: 判断 123"/>
        <xdr:cNvSpPr/>
      </xdr:nvSpPr>
      <xdr:spPr>
        <a:xfrm>
          <a:off x="6921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30" name="楕円 129"/>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82567</xdr:rowOff>
    </xdr:from>
    <xdr:ext cx="469744" cy="259045"/>
    <xdr:sp macro="" textlink="">
      <xdr:nvSpPr>
        <xdr:cNvPr id="131" name="【図書館】&#10;一人当たり面積該当値テキスト"/>
        <xdr:cNvSpPr txBox="1"/>
      </xdr:nvSpPr>
      <xdr:spPr>
        <a:xfrm>
          <a:off x="10515600"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66222</xdr:rowOff>
    </xdr:from>
    <xdr:to>
      <xdr:col>50</xdr:col>
      <xdr:colOff>165100</xdr:colOff>
      <xdr:row>39</xdr:row>
      <xdr:rowOff>167822</xdr:rowOff>
    </xdr:to>
    <xdr:sp macro="" textlink="">
      <xdr:nvSpPr>
        <xdr:cNvPr id="132" name="楕円 131"/>
        <xdr:cNvSpPr/>
      </xdr:nvSpPr>
      <xdr:spPr>
        <a:xfrm>
          <a:off x="958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117022</xdr:rowOff>
    </xdr:to>
    <xdr:cxnSp macro="">
      <xdr:nvCxnSpPr>
        <xdr:cNvPr id="133" name="直線コネクタ 132"/>
        <xdr:cNvCxnSpPr/>
      </xdr:nvCxnSpPr>
      <xdr:spPr>
        <a:xfrm flipV="1">
          <a:off x="9639300" y="679704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72753</xdr:rowOff>
    </xdr:from>
    <xdr:to>
      <xdr:col>46</xdr:col>
      <xdr:colOff>38100</xdr:colOff>
      <xdr:row>40</xdr:row>
      <xdr:rowOff>2903</xdr:rowOff>
    </xdr:to>
    <xdr:sp macro="" textlink="">
      <xdr:nvSpPr>
        <xdr:cNvPr id="134" name="楕円 133"/>
        <xdr:cNvSpPr/>
      </xdr:nvSpPr>
      <xdr:spPr>
        <a:xfrm>
          <a:off x="8699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117022</xdr:rowOff>
    </xdr:from>
    <xdr:to>
      <xdr:col>50</xdr:col>
      <xdr:colOff>114300</xdr:colOff>
      <xdr:row>39</xdr:row>
      <xdr:rowOff>123553</xdr:rowOff>
    </xdr:to>
    <xdr:cxnSp macro="">
      <xdr:nvCxnSpPr>
        <xdr:cNvPr id="135" name="直線コネクタ 134"/>
        <xdr:cNvCxnSpPr/>
      </xdr:nvCxnSpPr>
      <xdr:spPr>
        <a:xfrm flipV="1">
          <a:off x="8750300" y="68035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76019</xdr:rowOff>
    </xdr:from>
    <xdr:to>
      <xdr:col>41</xdr:col>
      <xdr:colOff>101600</xdr:colOff>
      <xdr:row>40</xdr:row>
      <xdr:rowOff>6169</xdr:rowOff>
    </xdr:to>
    <xdr:sp macro="" textlink="">
      <xdr:nvSpPr>
        <xdr:cNvPr id="136" name="楕円 135"/>
        <xdr:cNvSpPr/>
      </xdr:nvSpPr>
      <xdr:spPr>
        <a:xfrm>
          <a:off x="7810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123553</xdr:rowOff>
    </xdr:from>
    <xdr:to>
      <xdr:col>45</xdr:col>
      <xdr:colOff>177800</xdr:colOff>
      <xdr:row>39</xdr:row>
      <xdr:rowOff>126819</xdr:rowOff>
    </xdr:to>
    <xdr:cxnSp macro="">
      <xdr:nvCxnSpPr>
        <xdr:cNvPr id="137" name="直線コネクタ 136"/>
        <xdr:cNvCxnSpPr/>
      </xdr:nvCxnSpPr>
      <xdr:spPr>
        <a:xfrm flipV="1">
          <a:off x="7861300" y="68101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69142</xdr:rowOff>
    </xdr:from>
    <xdr:ext cx="469744" cy="259045"/>
    <xdr:sp macro="" textlink="">
      <xdr:nvSpPr>
        <xdr:cNvPr id="138" name="n_1aveValue【図書館】&#10;一人当たり面積"/>
        <xdr:cNvSpPr txBox="1"/>
      </xdr:nvSpPr>
      <xdr:spPr>
        <a:xfrm>
          <a:off x="93917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65876</xdr:rowOff>
    </xdr:from>
    <xdr:ext cx="469744" cy="259045"/>
    <xdr:sp macro="" textlink="">
      <xdr:nvSpPr>
        <xdr:cNvPr id="139" name="n_2aveValue【図書館】&#10;一人当たり面積"/>
        <xdr:cNvSpPr txBox="1"/>
      </xdr:nvSpPr>
      <xdr:spPr>
        <a:xfrm>
          <a:off x="85154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82204</xdr:rowOff>
    </xdr:from>
    <xdr:ext cx="469744" cy="259045"/>
    <xdr:sp macro="" textlink="">
      <xdr:nvSpPr>
        <xdr:cNvPr id="140" name="n_3aveValue【図書館】&#10;一人当たり面積"/>
        <xdr:cNvSpPr txBox="1"/>
      </xdr:nvSpPr>
      <xdr:spPr>
        <a:xfrm>
          <a:off x="7626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161489</xdr:rowOff>
    </xdr:from>
    <xdr:ext cx="469744" cy="259045"/>
    <xdr:sp macro="" textlink="">
      <xdr:nvSpPr>
        <xdr:cNvPr id="141" name="n_4aveValue【図書館】&#10;一人当たり面積"/>
        <xdr:cNvSpPr txBox="1"/>
      </xdr:nvSpPr>
      <xdr:spPr>
        <a:xfrm>
          <a:off x="6737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12899</xdr:rowOff>
    </xdr:from>
    <xdr:ext cx="469744" cy="259045"/>
    <xdr:sp macro="" textlink="">
      <xdr:nvSpPr>
        <xdr:cNvPr id="142" name="n_1mainValue【図書館】&#10;一人当たり面積"/>
        <xdr:cNvSpPr txBox="1"/>
      </xdr:nvSpPr>
      <xdr:spPr>
        <a:xfrm>
          <a:off x="93917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19430</xdr:rowOff>
    </xdr:from>
    <xdr:ext cx="469744" cy="259045"/>
    <xdr:sp macro="" textlink="">
      <xdr:nvSpPr>
        <xdr:cNvPr id="143" name="n_2mainValue【図書館】&#10;一人当たり面積"/>
        <xdr:cNvSpPr txBox="1"/>
      </xdr:nvSpPr>
      <xdr:spPr>
        <a:xfrm>
          <a:off x="8515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22696</xdr:rowOff>
    </xdr:from>
    <xdr:ext cx="469744" cy="259045"/>
    <xdr:sp macro="" textlink="">
      <xdr:nvSpPr>
        <xdr:cNvPr id="144" name="n_3mainValue【図書館】&#10;一人当たり面積"/>
        <xdr:cNvSpPr txBox="1"/>
      </xdr:nvSpPr>
      <xdr:spPr>
        <a:xfrm>
          <a:off x="7626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69" name="直線コネクタ 168"/>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72"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73" name="直線コネクタ 172"/>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174" name="【体育館・プール】&#10;有形固定資産減価償却率平均値テキスト"/>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75" name="フローチャート: 判断 174"/>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76" name="フローチャート: 判断 175"/>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77" name="フローチャート: 判断 176"/>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78" name="フローチャート: 判断 177"/>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88265</xdr:rowOff>
    </xdr:from>
    <xdr:to>
      <xdr:col>6</xdr:col>
      <xdr:colOff>38100</xdr:colOff>
      <xdr:row>61</xdr:row>
      <xdr:rowOff>18415</xdr:rowOff>
    </xdr:to>
    <xdr:sp macro="" textlink="">
      <xdr:nvSpPr>
        <xdr:cNvPr id="179" name="フローチャート: 判断 178"/>
        <xdr:cNvSpPr/>
      </xdr:nvSpPr>
      <xdr:spPr>
        <a:xfrm>
          <a:off x="1079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170180</xdr:rowOff>
    </xdr:from>
    <xdr:to>
      <xdr:col>24</xdr:col>
      <xdr:colOff>114300</xdr:colOff>
      <xdr:row>61</xdr:row>
      <xdr:rowOff>100330</xdr:rowOff>
    </xdr:to>
    <xdr:sp macro="" textlink="">
      <xdr:nvSpPr>
        <xdr:cNvPr id="185" name="楕円 184"/>
        <xdr:cNvSpPr/>
      </xdr:nvSpPr>
      <xdr:spPr>
        <a:xfrm>
          <a:off x="4584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148607</xdr:rowOff>
    </xdr:from>
    <xdr:ext cx="405111" cy="259045"/>
    <xdr:sp macro="" textlink="">
      <xdr:nvSpPr>
        <xdr:cNvPr id="186" name="【体育館・プール】&#10;有形固定資産減価償却率該当値テキスト"/>
        <xdr:cNvSpPr txBox="1"/>
      </xdr:nvSpPr>
      <xdr:spPr>
        <a:xfrm>
          <a:off x="46736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116840</xdr:rowOff>
    </xdr:from>
    <xdr:to>
      <xdr:col>20</xdr:col>
      <xdr:colOff>38100</xdr:colOff>
      <xdr:row>61</xdr:row>
      <xdr:rowOff>46990</xdr:rowOff>
    </xdr:to>
    <xdr:sp macro="" textlink="">
      <xdr:nvSpPr>
        <xdr:cNvPr id="187" name="楕円 186"/>
        <xdr:cNvSpPr/>
      </xdr:nvSpPr>
      <xdr:spPr>
        <a:xfrm>
          <a:off x="3746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167640</xdr:rowOff>
    </xdr:from>
    <xdr:to>
      <xdr:col>24</xdr:col>
      <xdr:colOff>63500</xdr:colOff>
      <xdr:row>61</xdr:row>
      <xdr:rowOff>49530</xdr:rowOff>
    </xdr:to>
    <xdr:cxnSp macro="">
      <xdr:nvCxnSpPr>
        <xdr:cNvPr id="188" name="直線コネクタ 187"/>
        <xdr:cNvCxnSpPr/>
      </xdr:nvCxnSpPr>
      <xdr:spPr>
        <a:xfrm>
          <a:off x="3797300" y="10454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59690</xdr:rowOff>
    </xdr:from>
    <xdr:to>
      <xdr:col>15</xdr:col>
      <xdr:colOff>101600</xdr:colOff>
      <xdr:row>60</xdr:row>
      <xdr:rowOff>161290</xdr:rowOff>
    </xdr:to>
    <xdr:sp macro="" textlink="">
      <xdr:nvSpPr>
        <xdr:cNvPr id="189" name="楕円 188"/>
        <xdr:cNvSpPr/>
      </xdr:nvSpPr>
      <xdr:spPr>
        <a:xfrm>
          <a:off x="2857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110490</xdr:rowOff>
    </xdr:from>
    <xdr:to>
      <xdr:col>19</xdr:col>
      <xdr:colOff>177800</xdr:colOff>
      <xdr:row>60</xdr:row>
      <xdr:rowOff>167640</xdr:rowOff>
    </xdr:to>
    <xdr:cxnSp macro="">
      <xdr:nvCxnSpPr>
        <xdr:cNvPr id="190" name="直線コネクタ 189"/>
        <xdr:cNvCxnSpPr/>
      </xdr:nvCxnSpPr>
      <xdr:spPr>
        <a:xfrm>
          <a:off x="2908300" y="103974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91" name="楕円 190"/>
        <xdr:cNvSpPr/>
      </xdr:nvSpPr>
      <xdr:spPr>
        <a:xfrm>
          <a:off x="1968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68580</xdr:rowOff>
    </xdr:from>
    <xdr:to>
      <xdr:col>15</xdr:col>
      <xdr:colOff>50800</xdr:colOff>
      <xdr:row>60</xdr:row>
      <xdr:rowOff>110490</xdr:rowOff>
    </xdr:to>
    <xdr:cxnSp macro="">
      <xdr:nvCxnSpPr>
        <xdr:cNvPr id="192" name="直線コネクタ 191"/>
        <xdr:cNvCxnSpPr/>
      </xdr:nvCxnSpPr>
      <xdr:spPr>
        <a:xfrm>
          <a:off x="2019300" y="103555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193"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194" name="n_2aveValue【体育館・プー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195" name="n_3aveValue【体育館・プール】&#10;有形固定資産減価償却率"/>
        <xdr:cNvSpPr txBox="1"/>
      </xdr:nvSpPr>
      <xdr:spPr>
        <a:xfrm>
          <a:off x="1816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34942</xdr:rowOff>
    </xdr:from>
    <xdr:ext cx="405111" cy="259045"/>
    <xdr:sp macro="" textlink="">
      <xdr:nvSpPr>
        <xdr:cNvPr id="196" name="n_4aveValue【体育館・プール】&#10;有形固定資産減価償却率"/>
        <xdr:cNvSpPr txBox="1"/>
      </xdr:nvSpPr>
      <xdr:spPr>
        <a:xfrm>
          <a:off x="927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38117</xdr:rowOff>
    </xdr:from>
    <xdr:ext cx="405111" cy="259045"/>
    <xdr:sp macro="" textlink="">
      <xdr:nvSpPr>
        <xdr:cNvPr id="197" name="n_1mainValue【体育館・プール】&#10;有形固定資産減価償却率"/>
        <xdr:cNvSpPr txBox="1"/>
      </xdr:nvSpPr>
      <xdr:spPr>
        <a:xfrm>
          <a:off x="3582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152417</xdr:rowOff>
    </xdr:from>
    <xdr:ext cx="405111" cy="259045"/>
    <xdr:sp macro="" textlink="">
      <xdr:nvSpPr>
        <xdr:cNvPr id="198" name="n_2mainValue【体育館・プール】&#10;有形固定資産減価償却率"/>
        <xdr:cNvSpPr txBox="1"/>
      </xdr:nvSpPr>
      <xdr:spPr>
        <a:xfrm>
          <a:off x="2705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99" name="n_3main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0" name="直線コネクタ 20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1" name="テキスト ボックス 210"/>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4" name="直線コネクタ 21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5" name="テキスト ボックス 214"/>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19" name="直線コネクタ 218"/>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20"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21" name="直線コネクタ 220"/>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22"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23" name="直線コネクタ 222"/>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224" name="【体育館・プール】&#10;一人当たり面積平均値テキスト"/>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25" name="フローチャート: 判断 224"/>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26" name="フローチャート: 判断 225"/>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27" name="フローチャート: 判断 226"/>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28" name="フローチャート: 判断 227"/>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29" name="フローチャート: 判断 228"/>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1206</xdr:rowOff>
    </xdr:from>
    <xdr:to>
      <xdr:col>55</xdr:col>
      <xdr:colOff>50800</xdr:colOff>
      <xdr:row>62</xdr:row>
      <xdr:rowOff>102806</xdr:rowOff>
    </xdr:to>
    <xdr:sp macro="" textlink="">
      <xdr:nvSpPr>
        <xdr:cNvPr id="235" name="楕円 234"/>
        <xdr:cNvSpPr/>
      </xdr:nvSpPr>
      <xdr:spPr>
        <a:xfrm>
          <a:off x="10426700" y="1063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87583</xdr:rowOff>
    </xdr:from>
    <xdr:ext cx="469744" cy="259045"/>
    <xdr:sp macro="" textlink="">
      <xdr:nvSpPr>
        <xdr:cNvPr id="236" name="【体育館・プール】&#10;一人当たり面積該当値テキスト"/>
        <xdr:cNvSpPr txBox="1"/>
      </xdr:nvSpPr>
      <xdr:spPr>
        <a:xfrm>
          <a:off x="10515600" y="1054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2921</xdr:rowOff>
    </xdr:from>
    <xdr:to>
      <xdr:col>50</xdr:col>
      <xdr:colOff>165100</xdr:colOff>
      <xdr:row>62</xdr:row>
      <xdr:rowOff>104521</xdr:rowOff>
    </xdr:to>
    <xdr:sp macro="" textlink="">
      <xdr:nvSpPr>
        <xdr:cNvPr id="237" name="楕円 236"/>
        <xdr:cNvSpPr/>
      </xdr:nvSpPr>
      <xdr:spPr>
        <a:xfrm>
          <a:off x="9588500" y="106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52006</xdr:rowOff>
    </xdr:from>
    <xdr:to>
      <xdr:col>55</xdr:col>
      <xdr:colOff>0</xdr:colOff>
      <xdr:row>62</xdr:row>
      <xdr:rowOff>53721</xdr:rowOff>
    </xdr:to>
    <xdr:cxnSp macro="">
      <xdr:nvCxnSpPr>
        <xdr:cNvPr id="238" name="直線コネクタ 237"/>
        <xdr:cNvCxnSpPr/>
      </xdr:nvCxnSpPr>
      <xdr:spPr>
        <a:xfrm flipV="1">
          <a:off x="9639300" y="10681906"/>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5779</xdr:rowOff>
    </xdr:from>
    <xdr:to>
      <xdr:col>46</xdr:col>
      <xdr:colOff>38100</xdr:colOff>
      <xdr:row>62</xdr:row>
      <xdr:rowOff>107379</xdr:rowOff>
    </xdr:to>
    <xdr:sp macro="" textlink="">
      <xdr:nvSpPr>
        <xdr:cNvPr id="239" name="楕円 238"/>
        <xdr:cNvSpPr/>
      </xdr:nvSpPr>
      <xdr:spPr>
        <a:xfrm>
          <a:off x="8699500" y="106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53721</xdr:rowOff>
    </xdr:from>
    <xdr:to>
      <xdr:col>50</xdr:col>
      <xdr:colOff>114300</xdr:colOff>
      <xdr:row>62</xdr:row>
      <xdr:rowOff>56579</xdr:rowOff>
    </xdr:to>
    <xdr:cxnSp macro="">
      <xdr:nvCxnSpPr>
        <xdr:cNvPr id="240" name="直線コネクタ 239"/>
        <xdr:cNvCxnSpPr/>
      </xdr:nvCxnSpPr>
      <xdr:spPr>
        <a:xfrm flipV="1">
          <a:off x="8750300" y="1068362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6921</xdr:rowOff>
    </xdr:from>
    <xdr:to>
      <xdr:col>41</xdr:col>
      <xdr:colOff>101600</xdr:colOff>
      <xdr:row>62</xdr:row>
      <xdr:rowOff>108521</xdr:rowOff>
    </xdr:to>
    <xdr:sp macro="" textlink="">
      <xdr:nvSpPr>
        <xdr:cNvPr id="241" name="楕円 240"/>
        <xdr:cNvSpPr/>
      </xdr:nvSpPr>
      <xdr:spPr>
        <a:xfrm>
          <a:off x="7810500" y="106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56579</xdr:rowOff>
    </xdr:from>
    <xdr:to>
      <xdr:col>45</xdr:col>
      <xdr:colOff>177800</xdr:colOff>
      <xdr:row>62</xdr:row>
      <xdr:rowOff>57721</xdr:rowOff>
    </xdr:to>
    <xdr:cxnSp macro="">
      <xdr:nvCxnSpPr>
        <xdr:cNvPr id="242" name="直線コネクタ 241"/>
        <xdr:cNvCxnSpPr/>
      </xdr:nvCxnSpPr>
      <xdr:spPr>
        <a:xfrm flipV="1">
          <a:off x="7861300" y="1068647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243" name="n_1aveValue【体育館・プール】&#10;一人当たり面積"/>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244" name="n_2aveValue【体育館・プール】&#10;一人当たり面積"/>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245"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46"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95648</xdr:rowOff>
    </xdr:from>
    <xdr:ext cx="469744" cy="259045"/>
    <xdr:sp macro="" textlink="">
      <xdr:nvSpPr>
        <xdr:cNvPr id="247" name="n_1mainValue【体育館・プール】&#10;一人当たり面積"/>
        <xdr:cNvSpPr txBox="1"/>
      </xdr:nvSpPr>
      <xdr:spPr>
        <a:xfrm>
          <a:off x="9391727" y="1072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98506</xdr:rowOff>
    </xdr:from>
    <xdr:ext cx="469744" cy="259045"/>
    <xdr:sp macro="" textlink="">
      <xdr:nvSpPr>
        <xdr:cNvPr id="248" name="n_2mainValue【体育館・プール】&#10;一人当たり面積"/>
        <xdr:cNvSpPr txBox="1"/>
      </xdr:nvSpPr>
      <xdr:spPr>
        <a:xfrm>
          <a:off x="8515427" y="1072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99648</xdr:rowOff>
    </xdr:from>
    <xdr:ext cx="469744" cy="259045"/>
    <xdr:sp macro="" textlink="">
      <xdr:nvSpPr>
        <xdr:cNvPr id="249" name="n_3mainValue【体育館・プール】&#10;一人当たり面積"/>
        <xdr:cNvSpPr txBox="1"/>
      </xdr:nvSpPr>
      <xdr:spPr>
        <a:xfrm>
          <a:off x="7626427" y="1072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74" name="直線コネクタ 273"/>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77"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78" name="直線コネクタ 277"/>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279" name="【福祉施設】&#10;有形固定資産減価償却率平均値テキスト"/>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80" name="フローチャート: 判断 279"/>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81" name="フローチャート: 判断 28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82" name="フローチャート: 判断 281"/>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83" name="フローチャート: 判断 282"/>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84" name="フローチャート: 判断 283"/>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61595</xdr:rowOff>
    </xdr:from>
    <xdr:to>
      <xdr:col>24</xdr:col>
      <xdr:colOff>114300</xdr:colOff>
      <xdr:row>79</xdr:row>
      <xdr:rowOff>163195</xdr:rowOff>
    </xdr:to>
    <xdr:sp macro="" textlink="">
      <xdr:nvSpPr>
        <xdr:cNvPr id="290" name="楕円 289"/>
        <xdr:cNvSpPr/>
      </xdr:nvSpPr>
      <xdr:spPr>
        <a:xfrm>
          <a:off x="45847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84472</xdr:rowOff>
    </xdr:from>
    <xdr:ext cx="405111" cy="259045"/>
    <xdr:sp macro="" textlink="">
      <xdr:nvSpPr>
        <xdr:cNvPr id="291" name="【福祉施設】&#10;有形固定資産減価償却率該当値テキスト"/>
        <xdr:cNvSpPr txBox="1"/>
      </xdr:nvSpPr>
      <xdr:spPr>
        <a:xfrm>
          <a:off x="4673600"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25400</xdr:rowOff>
    </xdr:from>
    <xdr:to>
      <xdr:col>20</xdr:col>
      <xdr:colOff>38100</xdr:colOff>
      <xdr:row>79</xdr:row>
      <xdr:rowOff>127000</xdr:rowOff>
    </xdr:to>
    <xdr:sp macro="" textlink="">
      <xdr:nvSpPr>
        <xdr:cNvPr id="292" name="楕円 291"/>
        <xdr:cNvSpPr/>
      </xdr:nvSpPr>
      <xdr:spPr>
        <a:xfrm>
          <a:off x="3746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76200</xdr:rowOff>
    </xdr:from>
    <xdr:to>
      <xdr:col>24</xdr:col>
      <xdr:colOff>63500</xdr:colOff>
      <xdr:row>79</xdr:row>
      <xdr:rowOff>112395</xdr:rowOff>
    </xdr:to>
    <xdr:cxnSp macro="">
      <xdr:nvCxnSpPr>
        <xdr:cNvPr id="293" name="直線コネクタ 292"/>
        <xdr:cNvCxnSpPr/>
      </xdr:nvCxnSpPr>
      <xdr:spPr>
        <a:xfrm>
          <a:off x="3797300" y="136207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162561</xdr:rowOff>
    </xdr:from>
    <xdr:to>
      <xdr:col>15</xdr:col>
      <xdr:colOff>101600</xdr:colOff>
      <xdr:row>79</xdr:row>
      <xdr:rowOff>92711</xdr:rowOff>
    </xdr:to>
    <xdr:sp macro="" textlink="">
      <xdr:nvSpPr>
        <xdr:cNvPr id="294" name="楕円 293"/>
        <xdr:cNvSpPr/>
      </xdr:nvSpPr>
      <xdr:spPr>
        <a:xfrm>
          <a:off x="2857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41911</xdr:rowOff>
    </xdr:from>
    <xdr:to>
      <xdr:col>19</xdr:col>
      <xdr:colOff>177800</xdr:colOff>
      <xdr:row>79</xdr:row>
      <xdr:rowOff>76200</xdr:rowOff>
    </xdr:to>
    <xdr:cxnSp macro="">
      <xdr:nvCxnSpPr>
        <xdr:cNvPr id="295" name="直線コネクタ 294"/>
        <xdr:cNvCxnSpPr/>
      </xdr:nvCxnSpPr>
      <xdr:spPr>
        <a:xfrm>
          <a:off x="2908300" y="135864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120650</xdr:rowOff>
    </xdr:from>
    <xdr:to>
      <xdr:col>10</xdr:col>
      <xdr:colOff>165100</xdr:colOff>
      <xdr:row>79</xdr:row>
      <xdr:rowOff>50800</xdr:rowOff>
    </xdr:to>
    <xdr:sp macro="" textlink="">
      <xdr:nvSpPr>
        <xdr:cNvPr id="296" name="楕円 295"/>
        <xdr:cNvSpPr/>
      </xdr:nvSpPr>
      <xdr:spPr>
        <a:xfrm>
          <a:off x="1968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0</xdr:rowOff>
    </xdr:from>
    <xdr:to>
      <xdr:col>15</xdr:col>
      <xdr:colOff>50800</xdr:colOff>
      <xdr:row>79</xdr:row>
      <xdr:rowOff>41911</xdr:rowOff>
    </xdr:to>
    <xdr:cxnSp macro="">
      <xdr:nvCxnSpPr>
        <xdr:cNvPr id="297" name="直線コネクタ 296"/>
        <xdr:cNvCxnSpPr/>
      </xdr:nvCxnSpPr>
      <xdr:spPr>
        <a:xfrm>
          <a:off x="2019300" y="135445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98" name="n_1aveValue【福祉施設】&#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299" name="n_2aveValue【福祉施設】&#10;有形固定資産減価償却率"/>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104791</xdr:rowOff>
    </xdr:from>
    <xdr:ext cx="405111" cy="259045"/>
    <xdr:sp macro="" textlink="">
      <xdr:nvSpPr>
        <xdr:cNvPr id="300" name="n_3aveValue【福祉施設】&#10;有形固定資産減価償却率"/>
        <xdr:cNvSpPr txBox="1"/>
      </xdr:nvSpPr>
      <xdr:spPr>
        <a:xfrm>
          <a:off x="1816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01"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143527</xdr:rowOff>
    </xdr:from>
    <xdr:ext cx="405111" cy="259045"/>
    <xdr:sp macro="" textlink="">
      <xdr:nvSpPr>
        <xdr:cNvPr id="302" name="n_1mainValue【福祉施設】&#10;有形固定資産減価償却率"/>
        <xdr:cNvSpPr txBox="1"/>
      </xdr:nvSpPr>
      <xdr:spPr>
        <a:xfrm>
          <a:off x="3582044" y="1334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109238</xdr:rowOff>
    </xdr:from>
    <xdr:ext cx="405111" cy="259045"/>
    <xdr:sp macro="" textlink="">
      <xdr:nvSpPr>
        <xdr:cNvPr id="303" name="n_2mainValue【福祉施設】&#10;有形固定資産減価償却率"/>
        <xdr:cNvSpPr txBox="1"/>
      </xdr:nvSpPr>
      <xdr:spPr>
        <a:xfrm>
          <a:off x="2705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67327</xdr:rowOff>
    </xdr:from>
    <xdr:ext cx="405111" cy="259045"/>
    <xdr:sp macro="" textlink="">
      <xdr:nvSpPr>
        <xdr:cNvPr id="304" name="n_3mainValue【福祉施設】&#10;有形固定資産減価償却率"/>
        <xdr:cNvSpPr txBox="1"/>
      </xdr:nvSpPr>
      <xdr:spPr>
        <a:xfrm>
          <a:off x="1816744"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5" name="直線コネクタ 31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6" name="テキスト ボックス 31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7" name="直線コネクタ 31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8" name="テキスト ボックス 31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9" name="直線コネクタ 31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0" name="テキスト ボックス 31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1" name="直線コネクタ 32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2" name="テキスト ボックス 32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3" name="直線コネクタ 32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4" name="テキスト ボックス 32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5" name="直線コネクタ 32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6" name="テキスト ボックス 32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30" name="直線コネクタ 329"/>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31"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32" name="直線コネクタ 331"/>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33"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34" name="直線コネクタ 333"/>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335" name="【福祉施設】&#10;一人当たり面積平均値テキスト"/>
        <xdr:cNvSpPr txBox="1"/>
      </xdr:nvSpPr>
      <xdr:spPr>
        <a:xfrm>
          <a:off x="105156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36" name="フローチャート: 判断 335"/>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37" name="フローチャート: 判断 336"/>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38" name="フローチャート: 判断 337"/>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339" name="フローチャート: 判断 338"/>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44994</xdr:rowOff>
    </xdr:from>
    <xdr:to>
      <xdr:col>36</xdr:col>
      <xdr:colOff>165100</xdr:colOff>
      <xdr:row>84</xdr:row>
      <xdr:rowOff>146594</xdr:rowOff>
    </xdr:to>
    <xdr:sp macro="" textlink="">
      <xdr:nvSpPr>
        <xdr:cNvPr id="340" name="フローチャート: 判断 339"/>
        <xdr:cNvSpPr/>
      </xdr:nvSpPr>
      <xdr:spPr>
        <a:xfrm>
          <a:off x="6921500" y="1444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111942</xdr:rowOff>
    </xdr:from>
    <xdr:to>
      <xdr:col>55</xdr:col>
      <xdr:colOff>50800</xdr:colOff>
      <xdr:row>84</xdr:row>
      <xdr:rowOff>42092</xdr:rowOff>
    </xdr:to>
    <xdr:sp macro="" textlink="">
      <xdr:nvSpPr>
        <xdr:cNvPr id="346" name="楕円 345"/>
        <xdr:cNvSpPr/>
      </xdr:nvSpPr>
      <xdr:spPr>
        <a:xfrm>
          <a:off x="10426700" y="1434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134819</xdr:rowOff>
    </xdr:from>
    <xdr:ext cx="469744" cy="259045"/>
    <xdr:sp macro="" textlink="">
      <xdr:nvSpPr>
        <xdr:cNvPr id="347" name="【福祉施設】&#10;一人当たり面積該当値テキスト"/>
        <xdr:cNvSpPr txBox="1"/>
      </xdr:nvSpPr>
      <xdr:spPr>
        <a:xfrm>
          <a:off x="10515600"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116295</xdr:rowOff>
    </xdr:from>
    <xdr:to>
      <xdr:col>50</xdr:col>
      <xdr:colOff>165100</xdr:colOff>
      <xdr:row>84</xdr:row>
      <xdr:rowOff>46445</xdr:rowOff>
    </xdr:to>
    <xdr:sp macro="" textlink="">
      <xdr:nvSpPr>
        <xdr:cNvPr id="348" name="楕円 347"/>
        <xdr:cNvSpPr/>
      </xdr:nvSpPr>
      <xdr:spPr>
        <a:xfrm>
          <a:off x="9588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162742</xdr:rowOff>
    </xdr:from>
    <xdr:to>
      <xdr:col>55</xdr:col>
      <xdr:colOff>0</xdr:colOff>
      <xdr:row>83</xdr:row>
      <xdr:rowOff>167095</xdr:rowOff>
    </xdr:to>
    <xdr:cxnSp macro="">
      <xdr:nvCxnSpPr>
        <xdr:cNvPr id="349" name="直線コネクタ 348"/>
        <xdr:cNvCxnSpPr/>
      </xdr:nvCxnSpPr>
      <xdr:spPr>
        <a:xfrm flipV="1">
          <a:off x="9639300" y="14393092"/>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126093</xdr:rowOff>
    </xdr:from>
    <xdr:to>
      <xdr:col>46</xdr:col>
      <xdr:colOff>38100</xdr:colOff>
      <xdr:row>84</xdr:row>
      <xdr:rowOff>56243</xdr:rowOff>
    </xdr:to>
    <xdr:sp macro="" textlink="">
      <xdr:nvSpPr>
        <xdr:cNvPr id="350" name="楕円 349"/>
        <xdr:cNvSpPr/>
      </xdr:nvSpPr>
      <xdr:spPr>
        <a:xfrm>
          <a:off x="8699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167095</xdr:rowOff>
    </xdr:from>
    <xdr:to>
      <xdr:col>50</xdr:col>
      <xdr:colOff>114300</xdr:colOff>
      <xdr:row>84</xdr:row>
      <xdr:rowOff>5443</xdr:rowOff>
    </xdr:to>
    <xdr:cxnSp macro="">
      <xdr:nvCxnSpPr>
        <xdr:cNvPr id="351" name="直線コネクタ 350"/>
        <xdr:cNvCxnSpPr/>
      </xdr:nvCxnSpPr>
      <xdr:spPr>
        <a:xfrm flipV="1">
          <a:off x="8750300" y="143974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129358</xdr:rowOff>
    </xdr:from>
    <xdr:to>
      <xdr:col>41</xdr:col>
      <xdr:colOff>101600</xdr:colOff>
      <xdr:row>84</xdr:row>
      <xdr:rowOff>59508</xdr:rowOff>
    </xdr:to>
    <xdr:sp macro="" textlink="">
      <xdr:nvSpPr>
        <xdr:cNvPr id="352" name="楕円 351"/>
        <xdr:cNvSpPr/>
      </xdr:nvSpPr>
      <xdr:spPr>
        <a:xfrm>
          <a:off x="7810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5443</xdr:rowOff>
    </xdr:from>
    <xdr:to>
      <xdr:col>45</xdr:col>
      <xdr:colOff>177800</xdr:colOff>
      <xdr:row>84</xdr:row>
      <xdr:rowOff>8708</xdr:rowOff>
    </xdr:to>
    <xdr:cxnSp macro="">
      <xdr:nvCxnSpPr>
        <xdr:cNvPr id="353" name="直線コネクタ 352"/>
        <xdr:cNvCxnSpPr/>
      </xdr:nvCxnSpPr>
      <xdr:spPr>
        <a:xfrm flipV="1">
          <a:off x="7861300" y="144072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135545</xdr:rowOff>
    </xdr:from>
    <xdr:ext cx="469744" cy="259045"/>
    <xdr:sp macro="" textlink="">
      <xdr:nvSpPr>
        <xdr:cNvPr id="354" name="n_1aveValue【福祉施設】&#10;一人当たり面積"/>
        <xdr:cNvSpPr txBox="1"/>
      </xdr:nvSpPr>
      <xdr:spPr>
        <a:xfrm>
          <a:off x="9391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55"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90913</xdr:rowOff>
    </xdr:from>
    <xdr:ext cx="469744" cy="259045"/>
    <xdr:sp macro="" textlink="">
      <xdr:nvSpPr>
        <xdr:cNvPr id="356" name="n_3aveValue【福祉施設】&#10;一人当たり面積"/>
        <xdr:cNvSpPr txBox="1"/>
      </xdr:nvSpPr>
      <xdr:spPr>
        <a:xfrm>
          <a:off x="7626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163121</xdr:rowOff>
    </xdr:from>
    <xdr:ext cx="469744" cy="259045"/>
    <xdr:sp macro="" textlink="">
      <xdr:nvSpPr>
        <xdr:cNvPr id="357" name="n_4aveValue【福祉施設】&#10;一人当たり面積"/>
        <xdr:cNvSpPr txBox="1"/>
      </xdr:nvSpPr>
      <xdr:spPr>
        <a:xfrm>
          <a:off x="6737427" y="1422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62972</xdr:rowOff>
    </xdr:from>
    <xdr:ext cx="469744" cy="259045"/>
    <xdr:sp macro="" textlink="">
      <xdr:nvSpPr>
        <xdr:cNvPr id="358" name="n_1mainValue【福祉施設】&#10;一人当たり面積"/>
        <xdr:cNvSpPr txBox="1"/>
      </xdr:nvSpPr>
      <xdr:spPr>
        <a:xfrm>
          <a:off x="93917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72770</xdr:rowOff>
    </xdr:from>
    <xdr:ext cx="469744" cy="259045"/>
    <xdr:sp macro="" textlink="">
      <xdr:nvSpPr>
        <xdr:cNvPr id="359" name="n_2mainValue【福祉施設】&#10;一人当たり面積"/>
        <xdr:cNvSpPr txBox="1"/>
      </xdr:nvSpPr>
      <xdr:spPr>
        <a:xfrm>
          <a:off x="8515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76035</xdr:rowOff>
    </xdr:from>
    <xdr:ext cx="469744" cy="259045"/>
    <xdr:sp macro="" textlink="">
      <xdr:nvSpPr>
        <xdr:cNvPr id="360" name="n_3mainValue【福祉施設】&#10;一人当たり面積"/>
        <xdr:cNvSpPr txBox="1"/>
      </xdr:nvSpPr>
      <xdr:spPr>
        <a:xfrm>
          <a:off x="7626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402" name="直線コネクタ 401"/>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05"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406" name="直線コネクタ 405"/>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131190</xdr:rowOff>
    </xdr:from>
    <xdr:ext cx="405111" cy="259045"/>
    <xdr:sp macro="" textlink="">
      <xdr:nvSpPr>
        <xdr:cNvPr id="407" name="【一般廃棄物処理施設】&#10;有形固定資産減価償却率平均値テキスト"/>
        <xdr:cNvSpPr txBox="1"/>
      </xdr:nvSpPr>
      <xdr:spPr>
        <a:xfrm>
          <a:off x="16357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408" name="フローチャート: 判断 407"/>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409" name="フローチャート: 判断 408"/>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410" name="フローチャート: 判断 409"/>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411" name="フローチャート: 判断 410"/>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12" name="フローチャート: 判断 411"/>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74386</xdr:rowOff>
    </xdr:from>
    <xdr:to>
      <xdr:col>85</xdr:col>
      <xdr:colOff>177800</xdr:colOff>
      <xdr:row>36</xdr:row>
      <xdr:rowOff>4536</xdr:rowOff>
    </xdr:to>
    <xdr:sp macro="" textlink="">
      <xdr:nvSpPr>
        <xdr:cNvPr id="418" name="楕円 417"/>
        <xdr:cNvSpPr/>
      </xdr:nvSpPr>
      <xdr:spPr>
        <a:xfrm>
          <a:off x="162687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97263</xdr:rowOff>
    </xdr:from>
    <xdr:ext cx="405111" cy="259045"/>
    <xdr:sp macro="" textlink="">
      <xdr:nvSpPr>
        <xdr:cNvPr id="419" name="【一般廃棄物処理施設】&#10;有形固定資産減価償却率該当値テキスト"/>
        <xdr:cNvSpPr txBox="1"/>
      </xdr:nvSpPr>
      <xdr:spPr>
        <a:xfrm>
          <a:off x="16357600" y="592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17236</xdr:rowOff>
    </xdr:from>
    <xdr:to>
      <xdr:col>81</xdr:col>
      <xdr:colOff>101600</xdr:colOff>
      <xdr:row>35</xdr:row>
      <xdr:rowOff>118836</xdr:rowOff>
    </xdr:to>
    <xdr:sp macro="" textlink="">
      <xdr:nvSpPr>
        <xdr:cNvPr id="420" name="楕円 419"/>
        <xdr:cNvSpPr/>
      </xdr:nvSpPr>
      <xdr:spPr>
        <a:xfrm>
          <a:off x="15430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68036</xdr:rowOff>
    </xdr:from>
    <xdr:to>
      <xdr:col>85</xdr:col>
      <xdr:colOff>127000</xdr:colOff>
      <xdr:row>35</xdr:row>
      <xdr:rowOff>125186</xdr:rowOff>
    </xdr:to>
    <xdr:cxnSp macro="">
      <xdr:nvCxnSpPr>
        <xdr:cNvPr id="421" name="直線コネクタ 420"/>
        <xdr:cNvCxnSpPr/>
      </xdr:nvCxnSpPr>
      <xdr:spPr>
        <a:xfrm>
          <a:off x="15481300" y="60687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129903</xdr:rowOff>
    </xdr:from>
    <xdr:to>
      <xdr:col>76</xdr:col>
      <xdr:colOff>165100</xdr:colOff>
      <xdr:row>35</xdr:row>
      <xdr:rowOff>60053</xdr:rowOff>
    </xdr:to>
    <xdr:sp macro="" textlink="">
      <xdr:nvSpPr>
        <xdr:cNvPr id="422" name="楕円 421"/>
        <xdr:cNvSpPr/>
      </xdr:nvSpPr>
      <xdr:spPr>
        <a:xfrm>
          <a:off x="14541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9253</xdr:rowOff>
    </xdr:from>
    <xdr:to>
      <xdr:col>81</xdr:col>
      <xdr:colOff>50800</xdr:colOff>
      <xdr:row>35</xdr:row>
      <xdr:rowOff>68036</xdr:rowOff>
    </xdr:to>
    <xdr:cxnSp macro="">
      <xdr:nvCxnSpPr>
        <xdr:cNvPr id="423" name="直線コネクタ 422"/>
        <xdr:cNvCxnSpPr/>
      </xdr:nvCxnSpPr>
      <xdr:spPr>
        <a:xfrm>
          <a:off x="14592300" y="601000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110308</xdr:rowOff>
    </xdr:from>
    <xdr:to>
      <xdr:col>72</xdr:col>
      <xdr:colOff>38100</xdr:colOff>
      <xdr:row>37</xdr:row>
      <xdr:rowOff>40458</xdr:rowOff>
    </xdr:to>
    <xdr:sp macro="" textlink="">
      <xdr:nvSpPr>
        <xdr:cNvPr id="424" name="楕円 423"/>
        <xdr:cNvSpPr/>
      </xdr:nvSpPr>
      <xdr:spPr>
        <a:xfrm>
          <a:off x="13652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9253</xdr:rowOff>
    </xdr:from>
    <xdr:to>
      <xdr:col>76</xdr:col>
      <xdr:colOff>114300</xdr:colOff>
      <xdr:row>36</xdr:row>
      <xdr:rowOff>161108</xdr:rowOff>
    </xdr:to>
    <xdr:cxnSp macro="">
      <xdr:nvCxnSpPr>
        <xdr:cNvPr id="425" name="直線コネクタ 424"/>
        <xdr:cNvCxnSpPr/>
      </xdr:nvCxnSpPr>
      <xdr:spPr>
        <a:xfrm flipV="1">
          <a:off x="13703300" y="6010003"/>
          <a:ext cx="889000" cy="32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34851</xdr:rowOff>
    </xdr:from>
    <xdr:ext cx="405111" cy="259045"/>
    <xdr:sp macro="" textlink="">
      <xdr:nvSpPr>
        <xdr:cNvPr id="426" name="n_1aveValue【一般廃棄物処理施設】&#10;有形固定資産減価償却率"/>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33218</xdr:rowOff>
    </xdr:from>
    <xdr:ext cx="405111" cy="259045"/>
    <xdr:sp macro="" textlink="">
      <xdr:nvSpPr>
        <xdr:cNvPr id="427" name="n_2aveValue【一般廃棄物処理施設】&#10;有形固定資産減価償却率"/>
        <xdr:cNvSpPr txBox="1"/>
      </xdr:nvSpPr>
      <xdr:spPr>
        <a:xfrm>
          <a:off x="14389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428"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29"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135363</xdr:rowOff>
    </xdr:from>
    <xdr:ext cx="405111" cy="259045"/>
    <xdr:sp macro="" textlink="">
      <xdr:nvSpPr>
        <xdr:cNvPr id="430" name="n_1mainValue【一般廃棄物処理施設】&#10;有形固定資産減価償却率"/>
        <xdr:cNvSpPr txBox="1"/>
      </xdr:nvSpPr>
      <xdr:spPr>
        <a:xfrm>
          <a:off x="152660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76580</xdr:rowOff>
    </xdr:from>
    <xdr:ext cx="405111" cy="259045"/>
    <xdr:sp macro="" textlink="">
      <xdr:nvSpPr>
        <xdr:cNvPr id="431" name="n_2mainValue【一般廃棄物処理施設】&#10;有形固定資産減価償却率"/>
        <xdr:cNvSpPr txBox="1"/>
      </xdr:nvSpPr>
      <xdr:spPr>
        <a:xfrm>
          <a:off x="143897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31585</xdr:rowOff>
    </xdr:from>
    <xdr:ext cx="405111" cy="259045"/>
    <xdr:sp macro="" textlink="">
      <xdr:nvSpPr>
        <xdr:cNvPr id="432" name="n_3mainValue【一般廃棄物処理施設】&#10;有形固定資産減価償却率"/>
        <xdr:cNvSpPr txBox="1"/>
      </xdr:nvSpPr>
      <xdr:spPr>
        <a:xfrm>
          <a:off x="13500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3" name="直線コネクタ 44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4" name="テキスト ボックス 44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5" name="直線コネクタ 44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6" name="テキスト ボックス 44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9" name="直線コネクタ 44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0" name="テキスト ボックス 44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1" name="直線コネクタ 45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52" name="テキスト ボックス 451"/>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4" name="テキスト ボックス 45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456" name="直線コネクタ 455"/>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457"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458" name="直線コネクタ 457"/>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459"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460" name="直線コネクタ 459"/>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461" name="【一般廃棄物処理施設】&#10;一人当たり有形固定資産（償却資産）額平均値テキスト"/>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462" name="フローチャート: 判断 461"/>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463" name="フローチャート: 判断 462"/>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464" name="フローチャート: 判断 463"/>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465" name="フローチャート: 判断 464"/>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165096</xdr:rowOff>
    </xdr:from>
    <xdr:to>
      <xdr:col>98</xdr:col>
      <xdr:colOff>38100</xdr:colOff>
      <xdr:row>41</xdr:row>
      <xdr:rowOff>95246</xdr:rowOff>
    </xdr:to>
    <xdr:sp macro="" textlink="">
      <xdr:nvSpPr>
        <xdr:cNvPr id="466" name="フローチャート: 判断 465"/>
        <xdr:cNvSpPr/>
      </xdr:nvSpPr>
      <xdr:spPr>
        <a:xfrm>
          <a:off x="18605500" y="702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27908</xdr:rowOff>
    </xdr:from>
    <xdr:to>
      <xdr:col>116</xdr:col>
      <xdr:colOff>114300</xdr:colOff>
      <xdr:row>41</xdr:row>
      <xdr:rowOff>129508</xdr:rowOff>
    </xdr:to>
    <xdr:sp macro="" textlink="">
      <xdr:nvSpPr>
        <xdr:cNvPr id="472" name="楕円 471"/>
        <xdr:cNvSpPr/>
      </xdr:nvSpPr>
      <xdr:spPr>
        <a:xfrm>
          <a:off x="22110700" y="70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6335</xdr:rowOff>
    </xdr:from>
    <xdr:ext cx="599010" cy="259045"/>
    <xdr:sp macro="" textlink="">
      <xdr:nvSpPr>
        <xdr:cNvPr id="473" name="【一般廃棄物処理施設】&#10;一人当たり有形固定資産（償却資産）額該当値テキスト"/>
        <xdr:cNvSpPr txBox="1"/>
      </xdr:nvSpPr>
      <xdr:spPr>
        <a:xfrm>
          <a:off x="22199600" y="703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29806</xdr:rowOff>
    </xdr:from>
    <xdr:to>
      <xdr:col>112</xdr:col>
      <xdr:colOff>38100</xdr:colOff>
      <xdr:row>41</xdr:row>
      <xdr:rowOff>131406</xdr:rowOff>
    </xdr:to>
    <xdr:sp macro="" textlink="">
      <xdr:nvSpPr>
        <xdr:cNvPr id="474" name="楕円 473"/>
        <xdr:cNvSpPr/>
      </xdr:nvSpPr>
      <xdr:spPr>
        <a:xfrm>
          <a:off x="21272500" y="705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78708</xdr:rowOff>
    </xdr:from>
    <xdr:to>
      <xdr:col>116</xdr:col>
      <xdr:colOff>63500</xdr:colOff>
      <xdr:row>41</xdr:row>
      <xdr:rowOff>80606</xdr:rowOff>
    </xdr:to>
    <xdr:cxnSp macro="">
      <xdr:nvCxnSpPr>
        <xdr:cNvPr id="475" name="直線コネクタ 474"/>
        <xdr:cNvCxnSpPr/>
      </xdr:nvCxnSpPr>
      <xdr:spPr>
        <a:xfrm flipV="1">
          <a:off x="21323300" y="7108158"/>
          <a:ext cx="8382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32831</xdr:rowOff>
    </xdr:from>
    <xdr:to>
      <xdr:col>107</xdr:col>
      <xdr:colOff>101600</xdr:colOff>
      <xdr:row>41</xdr:row>
      <xdr:rowOff>134431</xdr:rowOff>
    </xdr:to>
    <xdr:sp macro="" textlink="">
      <xdr:nvSpPr>
        <xdr:cNvPr id="476" name="楕円 475"/>
        <xdr:cNvSpPr/>
      </xdr:nvSpPr>
      <xdr:spPr>
        <a:xfrm>
          <a:off x="20383500" y="70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80606</xdr:rowOff>
    </xdr:from>
    <xdr:to>
      <xdr:col>111</xdr:col>
      <xdr:colOff>177800</xdr:colOff>
      <xdr:row>41</xdr:row>
      <xdr:rowOff>83631</xdr:rowOff>
    </xdr:to>
    <xdr:cxnSp macro="">
      <xdr:nvCxnSpPr>
        <xdr:cNvPr id="477" name="直線コネクタ 476"/>
        <xdr:cNvCxnSpPr/>
      </xdr:nvCxnSpPr>
      <xdr:spPr>
        <a:xfrm flipV="1">
          <a:off x="20434300" y="7110056"/>
          <a:ext cx="8890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98100</xdr:rowOff>
    </xdr:from>
    <xdr:to>
      <xdr:col>102</xdr:col>
      <xdr:colOff>165100</xdr:colOff>
      <xdr:row>42</xdr:row>
      <xdr:rowOff>28250</xdr:rowOff>
    </xdr:to>
    <xdr:sp macro="" textlink="">
      <xdr:nvSpPr>
        <xdr:cNvPr id="478" name="楕円 477"/>
        <xdr:cNvSpPr/>
      </xdr:nvSpPr>
      <xdr:spPr>
        <a:xfrm>
          <a:off x="19494500" y="71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83631</xdr:rowOff>
    </xdr:from>
    <xdr:to>
      <xdr:col>107</xdr:col>
      <xdr:colOff>50800</xdr:colOff>
      <xdr:row>41</xdr:row>
      <xdr:rowOff>148900</xdr:rowOff>
    </xdr:to>
    <xdr:cxnSp macro="">
      <xdr:nvCxnSpPr>
        <xdr:cNvPr id="479" name="直線コネクタ 478"/>
        <xdr:cNvCxnSpPr/>
      </xdr:nvCxnSpPr>
      <xdr:spPr>
        <a:xfrm flipV="1">
          <a:off x="19545300" y="7113081"/>
          <a:ext cx="889000" cy="6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480" name="n_1aveValue【一般廃棄物処理施設】&#10;一人当たり有形固定資産（償却資産）額"/>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481" name="n_2aveValue【一般廃棄物処理施設】&#10;一人当たり有形固定資産（償却資産）額"/>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482"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111773</xdr:rowOff>
    </xdr:from>
    <xdr:ext cx="599010" cy="259045"/>
    <xdr:sp macro="" textlink="">
      <xdr:nvSpPr>
        <xdr:cNvPr id="483" name="n_4aveValue【一般廃棄物処理施設】&#10;一人当たり有形固定資産（償却資産）額"/>
        <xdr:cNvSpPr txBox="1"/>
      </xdr:nvSpPr>
      <xdr:spPr>
        <a:xfrm>
          <a:off x="18356795" y="679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122533</xdr:rowOff>
    </xdr:from>
    <xdr:ext cx="599010" cy="259045"/>
    <xdr:sp macro="" textlink="">
      <xdr:nvSpPr>
        <xdr:cNvPr id="484" name="n_1mainValue【一般廃棄物処理施設】&#10;一人当たり有形固定資産（償却資産）額"/>
        <xdr:cNvSpPr txBox="1"/>
      </xdr:nvSpPr>
      <xdr:spPr>
        <a:xfrm>
          <a:off x="21011095" y="715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125558</xdr:rowOff>
    </xdr:from>
    <xdr:ext cx="534377" cy="259045"/>
    <xdr:sp macro="" textlink="">
      <xdr:nvSpPr>
        <xdr:cNvPr id="485" name="n_2mainValue【一般廃棄物処理施設】&#10;一人当たり有形固定資産（償却資産）額"/>
        <xdr:cNvSpPr txBox="1"/>
      </xdr:nvSpPr>
      <xdr:spPr>
        <a:xfrm>
          <a:off x="20167111" y="715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19377</xdr:rowOff>
    </xdr:from>
    <xdr:ext cx="534377" cy="259045"/>
    <xdr:sp macro="" textlink="">
      <xdr:nvSpPr>
        <xdr:cNvPr id="486" name="n_3mainValue【一般廃棄物処理施設】&#10;一人当たり有形固定資産（償却資産）額"/>
        <xdr:cNvSpPr txBox="1"/>
      </xdr:nvSpPr>
      <xdr:spPr>
        <a:xfrm>
          <a:off x="19278111" y="722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3" name="テキスト ボックス 51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4" name="直線コネクタ 51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5" name="テキスト ボックス 51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6" name="直線コネクタ 51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7" name="テキスト ボックス 51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8" name="直線コネクタ 51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9" name="テキスト ボックス 51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0" name="直線コネクタ 51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1" name="テキスト ボックス 52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2" name="直線コネクタ 52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3" name="テキスト ボックス 52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4" name="直線コネクタ 52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5" name="テキスト ボックス 52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6" name="直線コネクタ 5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528" name="直線コネクタ 527"/>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29"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30" name="直線コネクタ 529"/>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31"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32" name="直線コネクタ 531"/>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533"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34" name="フローチャート: 判断 533"/>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535" name="フローチャート: 判断 534"/>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536" name="フローチャート: 判断 535"/>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537" name="フローチャート: 判断 536"/>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137523</xdr:rowOff>
    </xdr:from>
    <xdr:to>
      <xdr:col>67</xdr:col>
      <xdr:colOff>101600</xdr:colOff>
      <xdr:row>83</xdr:row>
      <xdr:rowOff>67673</xdr:rowOff>
    </xdr:to>
    <xdr:sp macro="" textlink="">
      <xdr:nvSpPr>
        <xdr:cNvPr id="538" name="フローチャート: 判断 537"/>
        <xdr:cNvSpPr/>
      </xdr:nvSpPr>
      <xdr:spPr>
        <a:xfrm>
          <a:off x="12763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9" name="テキスト ボックス 5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0" name="テキスト ボックス 5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1" name="テキスト ボックス 5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2" name="テキスト ボックス 5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3" name="テキスト ボックス 5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153851</xdr:rowOff>
    </xdr:from>
    <xdr:to>
      <xdr:col>85</xdr:col>
      <xdr:colOff>177800</xdr:colOff>
      <xdr:row>83</xdr:row>
      <xdr:rowOff>84001</xdr:rowOff>
    </xdr:to>
    <xdr:sp macro="" textlink="">
      <xdr:nvSpPr>
        <xdr:cNvPr id="544" name="楕円 543"/>
        <xdr:cNvSpPr/>
      </xdr:nvSpPr>
      <xdr:spPr>
        <a:xfrm>
          <a:off x="162687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5278</xdr:rowOff>
    </xdr:from>
    <xdr:ext cx="405111" cy="259045"/>
    <xdr:sp macro="" textlink="">
      <xdr:nvSpPr>
        <xdr:cNvPr id="545" name="【消防施設】&#10;有形固定資産減価償却率該当値テキスト"/>
        <xdr:cNvSpPr txBox="1"/>
      </xdr:nvSpPr>
      <xdr:spPr>
        <a:xfrm>
          <a:off x="16357600" y="1406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108131</xdr:rowOff>
    </xdr:from>
    <xdr:to>
      <xdr:col>81</xdr:col>
      <xdr:colOff>101600</xdr:colOff>
      <xdr:row>83</xdr:row>
      <xdr:rowOff>38281</xdr:rowOff>
    </xdr:to>
    <xdr:sp macro="" textlink="">
      <xdr:nvSpPr>
        <xdr:cNvPr id="546" name="楕円 545"/>
        <xdr:cNvSpPr/>
      </xdr:nvSpPr>
      <xdr:spPr>
        <a:xfrm>
          <a:off x="15430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158931</xdr:rowOff>
    </xdr:from>
    <xdr:to>
      <xdr:col>85</xdr:col>
      <xdr:colOff>127000</xdr:colOff>
      <xdr:row>83</xdr:row>
      <xdr:rowOff>33201</xdr:rowOff>
    </xdr:to>
    <xdr:cxnSp macro="">
      <xdr:nvCxnSpPr>
        <xdr:cNvPr id="547" name="直線コネクタ 546"/>
        <xdr:cNvCxnSpPr/>
      </xdr:nvCxnSpPr>
      <xdr:spPr>
        <a:xfrm>
          <a:off x="15481300" y="1421783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68943</xdr:rowOff>
    </xdr:from>
    <xdr:to>
      <xdr:col>76</xdr:col>
      <xdr:colOff>165100</xdr:colOff>
      <xdr:row>82</xdr:row>
      <xdr:rowOff>170543</xdr:rowOff>
    </xdr:to>
    <xdr:sp macro="" textlink="">
      <xdr:nvSpPr>
        <xdr:cNvPr id="548" name="楕円 547"/>
        <xdr:cNvSpPr/>
      </xdr:nvSpPr>
      <xdr:spPr>
        <a:xfrm>
          <a:off x="14541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119743</xdr:rowOff>
    </xdr:from>
    <xdr:to>
      <xdr:col>81</xdr:col>
      <xdr:colOff>50800</xdr:colOff>
      <xdr:row>82</xdr:row>
      <xdr:rowOff>158931</xdr:rowOff>
    </xdr:to>
    <xdr:cxnSp macro="">
      <xdr:nvCxnSpPr>
        <xdr:cNvPr id="549" name="直線コネクタ 548"/>
        <xdr:cNvCxnSpPr/>
      </xdr:nvCxnSpPr>
      <xdr:spPr>
        <a:xfrm>
          <a:off x="14592300" y="141786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16692</xdr:rowOff>
    </xdr:from>
    <xdr:to>
      <xdr:col>72</xdr:col>
      <xdr:colOff>38100</xdr:colOff>
      <xdr:row>82</xdr:row>
      <xdr:rowOff>118292</xdr:rowOff>
    </xdr:to>
    <xdr:sp macro="" textlink="">
      <xdr:nvSpPr>
        <xdr:cNvPr id="550" name="楕円 549"/>
        <xdr:cNvSpPr/>
      </xdr:nvSpPr>
      <xdr:spPr>
        <a:xfrm>
          <a:off x="13652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67492</xdr:rowOff>
    </xdr:from>
    <xdr:to>
      <xdr:col>76</xdr:col>
      <xdr:colOff>114300</xdr:colOff>
      <xdr:row>82</xdr:row>
      <xdr:rowOff>119743</xdr:rowOff>
    </xdr:to>
    <xdr:cxnSp macro="">
      <xdr:nvCxnSpPr>
        <xdr:cNvPr id="551" name="直線コネクタ 550"/>
        <xdr:cNvCxnSpPr/>
      </xdr:nvCxnSpPr>
      <xdr:spPr>
        <a:xfrm>
          <a:off x="13703300" y="1412639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552" name="n_1aveValue【消防施設】&#10;有形固定資産減価償却率"/>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553" name="n_2aveValue【消防施設】&#10;有形固定資産減価償却率"/>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554" name="n_3aveValue【消防施設】&#10;有形固定資産減価償却率"/>
        <xdr:cNvSpPr txBox="1"/>
      </xdr:nvSpPr>
      <xdr:spPr>
        <a:xfrm>
          <a:off x="13500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84200</xdr:rowOff>
    </xdr:from>
    <xdr:ext cx="405111" cy="259045"/>
    <xdr:sp macro="" textlink="">
      <xdr:nvSpPr>
        <xdr:cNvPr id="555" name="n_4aveValue【消防施設】&#10;有形固定資産減価償却率"/>
        <xdr:cNvSpPr txBox="1"/>
      </xdr:nvSpPr>
      <xdr:spPr>
        <a:xfrm>
          <a:off x="12611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54808</xdr:rowOff>
    </xdr:from>
    <xdr:ext cx="405111" cy="259045"/>
    <xdr:sp macro="" textlink="">
      <xdr:nvSpPr>
        <xdr:cNvPr id="556" name="n_1mainValue【消防施設】&#10;有形固定資産減価償却率"/>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557" name="n_2mainValue【消防施設】&#10;有形固定資産減価償却率"/>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134819</xdr:rowOff>
    </xdr:from>
    <xdr:ext cx="405111" cy="259045"/>
    <xdr:sp macro="" textlink="">
      <xdr:nvSpPr>
        <xdr:cNvPr id="558" name="n_3mainValue【消防施設】&#10;有形固定資産減価償却率"/>
        <xdr:cNvSpPr txBox="1"/>
      </xdr:nvSpPr>
      <xdr:spPr>
        <a:xfrm>
          <a:off x="135007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9" name="直線コネクタ 56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0" name="テキスト ボックス 56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1" name="直線コネクタ 57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2" name="テキスト ボックス 57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3" name="直線コネクタ 57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4" name="テキスト ボックス 57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5" name="直線コネクタ 57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6" name="テキスト ボックス 57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7" name="直線コネクタ 5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8" name="テキスト ボックス 5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580" name="直線コネクタ 579"/>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581"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582" name="直線コネクタ 581"/>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583"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584" name="直線コネクタ 583"/>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585"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586" name="フローチャート: 判断 585"/>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587" name="フローチャート: 判断 586"/>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588" name="フローチャート: 判断 587"/>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589" name="フローチャート: 判断 588"/>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70510</xdr:rowOff>
    </xdr:from>
    <xdr:to>
      <xdr:col>98</xdr:col>
      <xdr:colOff>38100</xdr:colOff>
      <xdr:row>86</xdr:row>
      <xdr:rowOff>660</xdr:rowOff>
    </xdr:to>
    <xdr:sp macro="" textlink="">
      <xdr:nvSpPr>
        <xdr:cNvPr id="590" name="フローチャート: 判断 589"/>
        <xdr:cNvSpPr/>
      </xdr:nvSpPr>
      <xdr:spPr>
        <a:xfrm>
          <a:off x="18605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134519</xdr:rowOff>
    </xdr:from>
    <xdr:to>
      <xdr:col>116</xdr:col>
      <xdr:colOff>114300</xdr:colOff>
      <xdr:row>86</xdr:row>
      <xdr:rowOff>64669</xdr:rowOff>
    </xdr:to>
    <xdr:sp macro="" textlink="">
      <xdr:nvSpPr>
        <xdr:cNvPr id="596" name="楕円 595"/>
        <xdr:cNvSpPr/>
      </xdr:nvSpPr>
      <xdr:spPr>
        <a:xfrm>
          <a:off x="221107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49446</xdr:rowOff>
    </xdr:from>
    <xdr:ext cx="469744" cy="259045"/>
    <xdr:sp macro="" textlink="">
      <xdr:nvSpPr>
        <xdr:cNvPr id="597" name="【消防施設】&#10;一人当たり面積該当値テキスト"/>
        <xdr:cNvSpPr txBox="1"/>
      </xdr:nvSpPr>
      <xdr:spPr>
        <a:xfrm>
          <a:off x="22199600" y="1462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134519</xdr:rowOff>
    </xdr:from>
    <xdr:to>
      <xdr:col>112</xdr:col>
      <xdr:colOff>38100</xdr:colOff>
      <xdr:row>86</xdr:row>
      <xdr:rowOff>64669</xdr:rowOff>
    </xdr:to>
    <xdr:sp macro="" textlink="">
      <xdr:nvSpPr>
        <xdr:cNvPr id="598" name="楕円 597"/>
        <xdr:cNvSpPr/>
      </xdr:nvSpPr>
      <xdr:spPr>
        <a:xfrm>
          <a:off x="21272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13869</xdr:rowOff>
    </xdr:from>
    <xdr:to>
      <xdr:col>116</xdr:col>
      <xdr:colOff>63500</xdr:colOff>
      <xdr:row>86</xdr:row>
      <xdr:rowOff>13869</xdr:rowOff>
    </xdr:to>
    <xdr:cxnSp macro="">
      <xdr:nvCxnSpPr>
        <xdr:cNvPr id="599" name="直線コネクタ 598"/>
        <xdr:cNvCxnSpPr/>
      </xdr:nvCxnSpPr>
      <xdr:spPr>
        <a:xfrm>
          <a:off x="21323300" y="147585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135432</xdr:rowOff>
    </xdr:from>
    <xdr:to>
      <xdr:col>107</xdr:col>
      <xdr:colOff>101600</xdr:colOff>
      <xdr:row>86</xdr:row>
      <xdr:rowOff>65582</xdr:rowOff>
    </xdr:to>
    <xdr:sp macro="" textlink="">
      <xdr:nvSpPr>
        <xdr:cNvPr id="600" name="楕円 599"/>
        <xdr:cNvSpPr/>
      </xdr:nvSpPr>
      <xdr:spPr>
        <a:xfrm>
          <a:off x="203835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13869</xdr:rowOff>
    </xdr:from>
    <xdr:to>
      <xdr:col>111</xdr:col>
      <xdr:colOff>177800</xdr:colOff>
      <xdr:row>86</xdr:row>
      <xdr:rowOff>14782</xdr:rowOff>
    </xdr:to>
    <xdr:cxnSp macro="">
      <xdr:nvCxnSpPr>
        <xdr:cNvPr id="601" name="直線コネクタ 600"/>
        <xdr:cNvCxnSpPr/>
      </xdr:nvCxnSpPr>
      <xdr:spPr>
        <a:xfrm flipV="1">
          <a:off x="20434300" y="1475856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135432</xdr:rowOff>
    </xdr:from>
    <xdr:to>
      <xdr:col>102</xdr:col>
      <xdr:colOff>165100</xdr:colOff>
      <xdr:row>86</xdr:row>
      <xdr:rowOff>65582</xdr:rowOff>
    </xdr:to>
    <xdr:sp macro="" textlink="">
      <xdr:nvSpPr>
        <xdr:cNvPr id="602" name="楕円 601"/>
        <xdr:cNvSpPr/>
      </xdr:nvSpPr>
      <xdr:spPr>
        <a:xfrm>
          <a:off x="194945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14782</xdr:rowOff>
    </xdr:from>
    <xdr:to>
      <xdr:col>107</xdr:col>
      <xdr:colOff>50800</xdr:colOff>
      <xdr:row>86</xdr:row>
      <xdr:rowOff>14782</xdr:rowOff>
    </xdr:to>
    <xdr:cxnSp macro="">
      <xdr:nvCxnSpPr>
        <xdr:cNvPr id="603" name="直線コネクタ 602"/>
        <xdr:cNvCxnSpPr/>
      </xdr:nvCxnSpPr>
      <xdr:spPr>
        <a:xfrm>
          <a:off x="19545300" y="147594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604"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605"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606"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17187</xdr:rowOff>
    </xdr:from>
    <xdr:ext cx="469744" cy="259045"/>
    <xdr:sp macro="" textlink="">
      <xdr:nvSpPr>
        <xdr:cNvPr id="607" name="n_4aveValue【消防施設】&#10;一人当たり面積"/>
        <xdr:cNvSpPr txBox="1"/>
      </xdr:nvSpPr>
      <xdr:spPr>
        <a:xfrm>
          <a:off x="18421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55796</xdr:rowOff>
    </xdr:from>
    <xdr:ext cx="469744" cy="259045"/>
    <xdr:sp macro="" textlink="">
      <xdr:nvSpPr>
        <xdr:cNvPr id="608" name="n_1mainValue【消防施設】&#10;一人当たり面積"/>
        <xdr:cNvSpPr txBox="1"/>
      </xdr:nvSpPr>
      <xdr:spPr>
        <a:xfrm>
          <a:off x="210757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56709</xdr:rowOff>
    </xdr:from>
    <xdr:ext cx="469744" cy="259045"/>
    <xdr:sp macro="" textlink="">
      <xdr:nvSpPr>
        <xdr:cNvPr id="609" name="n_2mainValue【消防施設】&#10;一人当たり面積"/>
        <xdr:cNvSpPr txBox="1"/>
      </xdr:nvSpPr>
      <xdr:spPr>
        <a:xfrm>
          <a:off x="20199427" y="148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56709</xdr:rowOff>
    </xdr:from>
    <xdr:ext cx="469744" cy="259045"/>
    <xdr:sp macro="" textlink="">
      <xdr:nvSpPr>
        <xdr:cNvPr id="610" name="n_3mainValue【消防施設】&#10;一人当たり面積"/>
        <xdr:cNvSpPr txBox="1"/>
      </xdr:nvSpPr>
      <xdr:spPr>
        <a:xfrm>
          <a:off x="19310427" y="148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3" name="テキスト ボックス 62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3" name="テキスト ボックス 63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636" name="直線コネクタ 635"/>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37"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38" name="直線コネクタ 637"/>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39"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0" name="直線コネクタ 63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641"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42" name="フローチャート: 判断 641"/>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643" name="フローチャート: 判断 642"/>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44" name="フローチャート: 判断 643"/>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645" name="フローチャート: 判断 644"/>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646" name="フローチャート: 判断 645"/>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92348</xdr:rowOff>
    </xdr:from>
    <xdr:to>
      <xdr:col>85</xdr:col>
      <xdr:colOff>177800</xdr:colOff>
      <xdr:row>107</xdr:row>
      <xdr:rowOff>22498</xdr:rowOff>
    </xdr:to>
    <xdr:sp macro="" textlink="">
      <xdr:nvSpPr>
        <xdr:cNvPr id="652" name="楕円 651"/>
        <xdr:cNvSpPr/>
      </xdr:nvSpPr>
      <xdr:spPr>
        <a:xfrm>
          <a:off x="162687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70775</xdr:rowOff>
    </xdr:from>
    <xdr:ext cx="405111" cy="259045"/>
    <xdr:sp macro="" textlink="">
      <xdr:nvSpPr>
        <xdr:cNvPr id="653" name="【庁舎】&#10;有形固定資産減価償却率該当値テキスト"/>
        <xdr:cNvSpPr txBox="1"/>
      </xdr:nvSpPr>
      <xdr:spPr>
        <a:xfrm>
          <a:off x="16357600"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142966</xdr:rowOff>
    </xdr:from>
    <xdr:to>
      <xdr:col>81</xdr:col>
      <xdr:colOff>101600</xdr:colOff>
      <xdr:row>107</xdr:row>
      <xdr:rowOff>73116</xdr:rowOff>
    </xdr:to>
    <xdr:sp macro="" textlink="">
      <xdr:nvSpPr>
        <xdr:cNvPr id="654" name="楕円 653"/>
        <xdr:cNvSpPr/>
      </xdr:nvSpPr>
      <xdr:spPr>
        <a:xfrm>
          <a:off x="15430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143148</xdr:rowOff>
    </xdr:from>
    <xdr:to>
      <xdr:col>85</xdr:col>
      <xdr:colOff>127000</xdr:colOff>
      <xdr:row>107</xdr:row>
      <xdr:rowOff>22316</xdr:rowOff>
    </xdr:to>
    <xdr:cxnSp macro="">
      <xdr:nvCxnSpPr>
        <xdr:cNvPr id="655" name="直線コネクタ 654"/>
        <xdr:cNvCxnSpPr/>
      </xdr:nvCxnSpPr>
      <xdr:spPr>
        <a:xfrm flipV="1">
          <a:off x="15481300" y="18316848"/>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129902</xdr:rowOff>
    </xdr:from>
    <xdr:to>
      <xdr:col>76</xdr:col>
      <xdr:colOff>165100</xdr:colOff>
      <xdr:row>107</xdr:row>
      <xdr:rowOff>60052</xdr:rowOff>
    </xdr:to>
    <xdr:sp macro="" textlink="">
      <xdr:nvSpPr>
        <xdr:cNvPr id="656" name="楕円 655"/>
        <xdr:cNvSpPr/>
      </xdr:nvSpPr>
      <xdr:spPr>
        <a:xfrm>
          <a:off x="14541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9252</xdr:rowOff>
    </xdr:from>
    <xdr:to>
      <xdr:col>81</xdr:col>
      <xdr:colOff>50800</xdr:colOff>
      <xdr:row>107</xdr:row>
      <xdr:rowOff>22316</xdr:rowOff>
    </xdr:to>
    <xdr:cxnSp macro="">
      <xdr:nvCxnSpPr>
        <xdr:cNvPr id="657" name="直線コネクタ 656"/>
        <xdr:cNvCxnSpPr/>
      </xdr:nvCxnSpPr>
      <xdr:spPr>
        <a:xfrm>
          <a:off x="14592300" y="1835440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115207</xdr:rowOff>
    </xdr:from>
    <xdr:to>
      <xdr:col>72</xdr:col>
      <xdr:colOff>38100</xdr:colOff>
      <xdr:row>107</xdr:row>
      <xdr:rowOff>45357</xdr:rowOff>
    </xdr:to>
    <xdr:sp macro="" textlink="">
      <xdr:nvSpPr>
        <xdr:cNvPr id="658" name="楕円 657"/>
        <xdr:cNvSpPr/>
      </xdr:nvSpPr>
      <xdr:spPr>
        <a:xfrm>
          <a:off x="13652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166007</xdr:rowOff>
    </xdr:from>
    <xdr:to>
      <xdr:col>76</xdr:col>
      <xdr:colOff>114300</xdr:colOff>
      <xdr:row>107</xdr:row>
      <xdr:rowOff>9252</xdr:rowOff>
    </xdr:to>
    <xdr:cxnSp macro="">
      <xdr:nvCxnSpPr>
        <xdr:cNvPr id="659" name="直線コネクタ 658"/>
        <xdr:cNvCxnSpPr/>
      </xdr:nvCxnSpPr>
      <xdr:spPr>
        <a:xfrm>
          <a:off x="13703300" y="1833970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660"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661"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662"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663"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64243</xdr:rowOff>
    </xdr:from>
    <xdr:ext cx="405111" cy="259045"/>
    <xdr:sp macro="" textlink="">
      <xdr:nvSpPr>
        <xdr:cNvPr id="664" name="n_1mainValue【庁舎】&#10;有形固定資産減価償却率"/>
        <xdr:cNvSpPr txBox="1"/>
      </xdr:nvSpPr>
      <xdr:spPr>
        <a:xfrm>
          <a:off x="15266044"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51179</xdr:rowOff>
    </xdr:from>
    <xdr:ext cx="405111" cy="259045"/>
    <xdr:sp macro="" textlink="">
      <xdr:nvSpPr>
        <xdr:cNvPr id="665" name="n_2mainValue【庁舎】&#10;有形固定資産減価償却率"/>
        <xdr:cNvSpPr txBox="1"/>
      </xdr:nvSpPr>
      <xdr:spPr>
        <a:xfrm>
          <a:off x="143897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36484</xdr:rowOff>
    </xdr:from>
    <xdr:ext cx="405111" cy="259045"/>
    <xdr:sp macro="" textlink="">
      <xdr:nvSpPr>
        <xdr:cNvPr id="666" name="n_3mainValue【庁舎】&#10;有形固定資産減価償却率"/>
        <xdr:cNvSpPr txBox="1"/>
      </xdr:nvSpPr>
      <xdr:spPr>
        <a:xfrm>
          <a:off x="13500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692" name="直線コネクタ 691"/>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693"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694" name="直線コネクタ 693"/>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695"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696" name="直線コネクタ 695"/>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697" name="【庁舎】&#10;一人当たり面積平均値テキスト"/>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698" name="フローチャート: 判断 697"/>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699" name="フローチャート: 判断 698"/>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00" name="フローチャート: 判断 699"/>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701" name="フローチャート: 判断 700"/>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140788</xdr:rowOff>
    </xdr:from>
    <xdr:to>
      <xdr:col>98</xdr:col>
      <xdr:colOff>38100</xdr:colOff>
      <xdr:row>105</xdr:row>
      <xdr:rowOff>70938</xdr:rowOff>
    </xdr:to>
    <xdr:sp macro="" textlink="">
      <xdr:nvSpPr>
        <xdr:cNvPr id="702" name="フローチャート: 判断 701"/>
        <xdr:cNvSpPr/>
      </xdr:nvSpPr>
      <xdr:spPr>
        <a:xfrm>
          <a:off x="18605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136434</xdr:rowOff>
    </xdr:from>
    <xdr:to>
      <xdr:col>116</xdr:col>
      <xdr:colOff>114300</xdr:colOff>
      <xdr:row>105</xdr:row>
      <xdr:rowOff>66584</xdr:rowOff>
    </xdr:to>
    <xdr:sp macro="" textlink="">
      <xdr:nvSpPr>
        <xdr:cNvPr id="708" name="楕円 707"/>
        <xdr:cNvSpPr/>
      </xdr:nvSpPr>
      <xdr:spPr>
        <a:xfrm>
          <a:off x="221107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159311</xdr:rowOff>
    </xdr:from>
    <xdr:ext cx="469744" cy="259045"/>
    <xdr:sp macro="" textlink="">
      <xdr:nvSpPr>
        <xdr:cNvPr id="709" name="【庁舎】&#10;一人当たり面積該当値テキスト"/>
        <xdr:cNvSpPr txBox="1"/>
      </xdr:nvSpPr>
      <xdr:spPr>
        <a:xfrm>
          <a:off x="22199600" y="1781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7438</xdr:rowOff>
    </xdr:from>
    <xdr:to>
      <xdr:col>112</xdr:col>
      <xdr:colOff>38100</xdr:colOff>
      <xdr:row>105</xdr:row>
      <xdr:rowOff>109038</xdr:rowOff>
    </xdr:to>
    <xdr:sp macro="" textlink="">
      <xdr:nvSpPr>
        <xdr:cNvPr id="710" name="楕円 709"/>
        <xdr:cNvSpPr/>
      </xdr:nvSpPr>
      <xdr:spPr>
        <a:xfrm>
          <a:off x="21272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15784</xdr:rowOff>
    </xdr:from>
    <xdr:to>
      <xdr:col>116</xdr:col>
      <xdr:colOff>63500</xdr:colOff>
      <xdr:row>105</xdr:row>
      <xdr:rowOff>58238</xdr:rowOff>
    </xdr:to>
    <xdr:cxnSp macro="">
      <xdr:nvCxnSpPr>
        <xdr:cNvPr id="711" name="直線コネクタ 710"/>
        <xdr:cNvCxnSpPr/>
      </xdr:nvCxnSpPr>
      <xdr:spPr>
        <a:xfrm flipV="1">
          <a:off x="21323300" y="1801803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19413</xdr:rowOff>
    </xdr:from>
    <xdr:to>
      <xdr:col>107</xdr:col>
      <xdr:colOff>101600</xdr:colOff>
      <xdr:row>105</xdr:row>
      <xdr:rowOff>121013</xdr:rowOff>
    </xdr:to>
    <xdr:sp macro="" textlink="">
      <xdr:nvSpPr>
        <xdr:cNvPr id="712" name="楕円 711"/>
        <xdr:cNvSpPr/>
      </xdr:nvSpPr>
      <xdr:spPr>
        <a:xfrm>
          <a:off x="20383500" y="180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58238</xdr:rowOff>
    </xdr:from>
    <xdr:to>
      <xdr:col>111</xdr:col>
      <xdr:colOff>177800</xdr:colOff>
      <xdr:row>105</xdr:row>
      <xdr:rowOff>70213</xdr:rowOff>
    </xdr:to>
    <xdr:cxnSp macro="">
      <xdr:nvCxnSpPr>
        <xdr:cNvPr id="713" name="直線コネクタ 712"/>
        <xdr:cNvCxnSpPr/>
      </xdr:nvCxnSpPr>
      <xdr:spPr>
        <a:xfrm flipV="1">
          <a:off x="20434300" y="18060488"/>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33564</xdr:rowOff>
    </xdr:from>
    <xdr:to>
      <xdr:col>102</xdr:col>
      <xdr:colOff>165100</xdr:colOff>
      <xdr:row>105</xdr:row>
      <xdr:rowOff>135164</xdr:rowOff>
    </xdr:to>
    <xdr:sp macro="" textlink="">
      <xdr:nvSpPr>
        <xdr:cNvPr id="714" name="楕円 713"/>
        <xdr:cNvSpPr/>
      </xdr:nvSpPr>
      <xdr:spPr>
        <a:xfrm>
          <a:off x="19494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70213</xdr:rowOff>
    </xdr:from>
    <xdr:to>
      <xdr:col>107</xdr:col>
      <xdr:colOff>50800</xdr:colOff>
      <xdr:row>105</xdr:row>
      <xdr:rowOff>84364</xdr:rowOff>
    </xdr:to>
    <xdr:cxnSp macro="">
      <xdr:nvCxnSpPr>
        <xdr:cNvPr id="715" name="直線コネクタ 714"/>
        <xdr:cNvCxnSpPr/>
      </xdr:nvCxnSpPr>
      <xdr:spPr>
        <a:xfrm flipV="1">
          <a:off x="19545300" y="18072463"/>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716" name="n_1aveValue【庁舎】&#10;一人当たり面積"/>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717" name="n_2aveValue【庁舎】&#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6004</xdr:rowOff>
    </xdr:from>
    <xdr:ext cx="469744" cy="259045"/>
    <xdr:sp macro="" textlink="">
      <xdr:nvSpPr>
        <xdr:cNvPr id="718" name="n_3aveValue【庁舎】&#10;一人当たり面積"/>
        <xdr:cNvSpPr txBox="1"/>
      </xdr:nvSpPr>
      <xdr:spPr>
        <a:xfrm>
          <a:off x="19310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87465</xdr:rowOff>
    </xdr:from>
    <xdr:ext cx="469744" cy="259045"/>
    <xdr:sp macro="" textlink="">
      <xdr:nvSpPr>
        <xdr:cNvPr id="719" name="n_4aveValue【庁舎】&#10;一人当たり面積"/>
        <xdr:cNvSpPr txBox="1"/>
      </xdr:nvSpPr>
      <xdr:spPr>
        <a:xfrm>
          <a:off x="18421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125565</xdr:rowOff>
    </xdr:from>
    <xdr:ext cx="469744" cy="259045"/>
    <xdr:sp macro="" textlink="">
      <xdr:nvSpPr>
        <xdr:cNvPr id="720" name="n_1mainValue【庁舎】&#10;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137540</xdr:rowOff>
    </xdr:from>
    <xdr:ext cx="469744" cy="259045"/>
    <xdr:sp macro="" textlink="">
      <xdr:nvSpPr>
        <xdr:cNvPr id="721" name="n_2mainValue【庁舎】&#10;一人当たり面積"/>
        <xdr:cNvSpPr txBox="1"/>
      </xdr:nvSpPr>
      <xdr:spPr>
        <a:xfrm>
          <a:off x="20199427" y="177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151691</xdr:rowOff>
    </xdr:from>
    <xdr:ext cx="469744" cy="259045"/>
    <xdr:sp macro="" textlink="">
      <xdr:nvSpPr>
        <xdr:cNvPr id="722" name="n_3mainValue【庁舎】&#10;一人当たり面積"/>
        <xdr:cNvSpPr txBox="1"/>
      </xdr:nvSpPr>
      <xdr:spPr>
        <a:xfrm>
          <a:off x="19310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類似団体と比較して特に有形固定資産減価償却率が高くなっている施設は庁舎であり、特に低くなっている施設は一般廃棄物処理施設である。</a:t>
          </a:r>
        </a:p>
        <a:p>
          <a:r>
            <a:rPr kumimoji="1" lang="ja-JP" altLang="en-US" sz="1300">
              <a:latin typeface="ＭＳ Ｐゴシック" panose="020B0600070205080204" pitchFamily="50" charset="-128"/>
              <a:ea typeface="ＭＳ Ｐゴシック" panose="020B0600070205080204" pitchFamily="50" charset="-128"/>
            </a:rPr>
            <a:t>一般廃棄物処理施設は、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年に広域連合において新規で整備した施設があるため、類似団体の平均を大幅に下回っている。</a:t>
          </a:r>
        </a:p>
        <a:p>
          <a:r>
            <a:rPr kumimoji="1" lang="ja-JP" altLang="en-US" sz="1300">
              <a:latin typeface="ＭＳ Ｐゴシック" panose="020B0600070205080204" pitchFamily="50" charset="-128"/>
              <a:ea typeface="ＭＳ Ｐゴシック" panose="020B0600070205080204" pitchFamily="50" charset="-128"/>
            </a:rPr>
            <a:t>庁舎については、有形固定資産減価償却率が高いため、計画に沿って適切に改修等を行っていく。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6,341
6,291
66.61
4,009,314
3,586,015
338,310
2,416,783
2,134,733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大規模な法人事業所がないことや高齢化率が高いこと等から、全国平均及び長野県平均と比較して大きく下回っているが、令和元年度までの景気回復による地方税の増収により上昇傾向である。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第５次喬木村総合計画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南信州喬木村まち・ひと・しごと創生総合戦略</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に沿った施策に取り組み、村税収納率の向上対策等により自主財源の確保に努め、限られた財源の中で充実したサービス提供に努めていく。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15724</xdr:rowOff>
    </xdr:to>
    <xdr:cxnSp macro="">
      <xdr:nvCxnSpPr>
        <xdr:cNvPr id="73" name="直線コネクタ 72"/>
        <xdr:cNvCxnSpPr/>
      </xdr:nvCxnSpPr>
      <xdr:spPr>
        <a:xfrm flipV="1">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27215</xdr:rowOff>
    </xdr:to>
    <xdr:cxnSp macro="">
      <xdr:nvCxnSpPr>
        <xdr:cNvPr id="79" name="直線コネクタ 78"/>
        <xdr:cNvCxnSpPr/>
      </xdr:nvCxnSpPr>
      <xdr:spPr>
        <a:xfrm flipV="1">
          <a:off x="1447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82" name="フローチャート: 判断 81"/>
        <xdr:cNvSpPr/>
      </xdr:nvSpPr>
      <xdr:spPr>
        <a:xfrm>
          <a:off x="1397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76701</xdr:rowOff>
    </xdr:from>
    <xdr:ext cx="762000" cy="259045"/>
    <xdr:sp macro="" textlink="">
      <xdr:nvSpPr>
        <xdr:cNvPr id="83" name="テキスト ボックス 82"/>
        <xdr:cNvSpPr txBox="1"/>
      </xdr:nvSpPr>
      <xdr:spPr>
        <a:xfrm>
          <a:off x="1066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％減少した。主な要因は、臨時財政対策債の借入と公債費の減少である。</a:t>
          </a:r>
        </a:p>
        <a:p>
          <a:r>
            <a:rPr kumimoji="1" lang="ja-JP" altLang="en-US" sz="1300">
              <a:latin typeface="ＭＳ Ｐゴシック" panose="020B0600070205080204" pitchFamily="50" charset="-128"/>
              <a:ea typeface="ＭＳ Ｐゴシック" panose="020B0600070205080204" pitchFamily="50" charset="-128"/>
            </a:rPr>
            <a:t>全国平均、長野県平均を下回っているため、今後も同水準を維持できるよう事務事業の見直しや効率化を図り、行財政改革の取組を通じて義務的経費の削減を行っていく。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136398</xdr:rowOff>
    </xdr:from>
    <xdr:to>
      <xdr:col>23</xdr:col>
      <xdr:colOff>133350</xdr:colOff>
      <xdr:row>62</xdr:row>
      <xdr:rowOff>63754</xdr:rowOff>
    </xdr:to>
    <xdr:cxnSp macro="">
      <xdr:nvCxnSpPr>
        <xdr:cNvPr id="131" name="直線コネクタ 130"/>
        <xdr:cNvCxnSpPr/>
      </xdr:nvCxnSpPr>
      <xdr:spPr>
        <a:xfrm flipV="1">
          <a:off x="4114800" y="10423398"/>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63754</xdr:rowOff>
    </xdr:from>
    <xdr:to>
      <xdr:col>19</xdr:col>
      <xdr:colOff>133350</xdr:colOff>
      <xdr:row>62</xdr:row>
      <xdr:rowOff>126492</xdr:rowOff>
    </xdr:to>
    <xdr:cxnSp macro="">
      <xdr:nvCxnSpPr>
        <xdr:cNvPr id="134" name="直線コネクタ 133"/>
        <xdr:cNvCxnSpPr/>
      </xdr:nvCxnSpPr>
      <xdr:spPr>
        <a:xfrm flipV="1">
          <a:off x="3225800" y="1069365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62</xdr:row>
      <xdr:rowOff>126492</xdr:rowOff>
    </xdr:to>
    <xdr:cxnSp macro="">
      <xdr:nvCxnSpPr>
        <xdr:cNvPr id="137" name="直線コネクタ 136"/>
        <xdr:cNvCxnSpPr/>
      </xdr:nvCxnSpPr>
      <xdr:spPr>
        <a:xfrm>
          <a:off x="2336800" y="106116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109728</xdr:rowOff>
    </xdr:from>
    <xdr:to>
      <xdr:col>11</xdr:col>
      <xdr:colOff>31750</xdr:colOff>
      <xdr:row>61</xdr:row>
      <xdr:rowOff>153162</xdr:rowOff>
    </xdr:to>
    <xdr:cxnSp macro="">
      <xdr:nvCxnSpPr>
        <xdr:cNvPr id="140" name="直線コネクタ 139"/>
        <xdr:cNvCxnSpPr/>
      </xdr:nvCxnSpPr>
      <xdr:spPr>
        <a:xfrm>
          <a:off x="1447800" y="105681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3" name="フローチャート: 判断 142"/>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4" name="テキスト ボックス 143"/>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85598</xdr:rowOff>
    </xdr:from>
    <xdr:to>
      <xdr:col>23</xdr:col>
      <xdr:colOff>184150</xdr:colOff>
      <xdr:row>61</xdr:row>
      <xdr:rowOff>15748</xdr:rowOff>
    </xdr:to>
    <xdr:sp macro="" textlink="">
      <xdr:nvSpPr>
        <xdr:cNvPr id="150" name="楕円 149"/>
        <xdr:cNvSpPr/>
      </xdr:nvSpPr>
      <xdr:spPr>
        <a:xfrm>
          <a:off x="4902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102125</xdr:rowOff>
    </xdr:from>
    <xdr:ext cx="762000" cy="259045"/>
    <xdr:sp macro="" textlink="">
      <xdr:nvSpPr>
        <xdr:cNvPr id="151" name="財政構造の弾力性該当値テキスト"/>
        <xdr:cNvSpPr txBox="1"/>
      </xdr:nvSpPr>
      <xdr:spPr>
        <a:xfrm>
          <a:off x="50419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12954</xdr:rowOff>
    </xdr:from>
    <xdr:to>
      <xdr:col>19</xdr:col>
      <xdr:colOff>184150</xdr:colOff>
      <xdr:row>62</xdr:row>
      <xdr:rowOff>114554</xdr:rowOff>
    </xdr:to>
    <xdr:sp macro="" textlink="">
      <xdr:nvSpPr>
        <xdr:cNvPr id="152" name="楕円 151"/>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124731</xdr:rowOff>
    </xdr:from>
    <xdr:ext cx="736600" cy="259045"/>
    <xdr:sp macro="" textlink="">
      <xdr:nvSpPr>
        <xdr:cNvPr id="153" name="テキスト ボックス 152"/>
        <xdr:cNvSpPr txBox="1"/>
      </xdr:nvSpPr>
      <xdr:spPr>
        <a:xfrm>
          <a:off x="3733800" y="104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75692</xdr:rowOff>
    </xdr:from>
    <xdr:to>
      <xdr:col>15</xdr:col>
      <xdr:colOff>133350</xdr:colOff>
      <xdr:row>63</xdr:row>
      <xdr:rowOff>5842</xdr:rowOff>
    </xdr:to>
    <xdr:sp macro="" textlink="">
      <xdr:nvSpPr>
        <xdr:cNvPr id="154" name="楕円 153"/>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16019</xdr:rowOff>
    </xdr:from>
    <xdr:ext cx="762000" cy="259045"/>
    <xdr:sp macro="" textlink="">
      <xdr:nvSpPr>
        <xdr:cNvPr id="155" name="テキスト ボックス 154"/>
        <xdr:cNvSpPr txBox="1"/>
      </xdr:nvSpPr>
      <xdr:spPr>
        <a:xfrm>
          <a:off x="2844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102362</xdr:rowOff>
    </xdr:from>
    <xdr:to>
      <xdr:col>11</xdr:col>
      <xdr:colOff>82550</xdr:colOff>
      <xdr:row>62</xdr:row>
      <xdr:rowOff>32512</xdr:rowOff>
    </xdr:to>
    <xdr:sp macro="" textlink="">
      <xdr:nvSpPr>
        <xdr:cNvPr id="156" name="楕円 155"/>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57" name="テキスト ボックス 156"/>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58" name="楕円 157"/>
        <xdr:cNvSpPr/>
      </xdr:nvSpPr>
      <xdr:spPr>
        <a:xfrm>
          <a:off x="1397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170705</xdr:rowOff>
    </xdr:from>
    <xdr:ext cx="762000" cy="259045"/>
    <xdr:sp macro="" textlink="">
      <xdr:nvSpPr>
        <xdr:cNvPr id="159" name="テキスト ボックス 158"/>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人口規模が小さいことから全国平均・長野県平均を上回っているが、類似団体平均よりは下回っている。令和元年度は人件費・物件費ともに微増となっている。</a:t>
          </a:r>
        </a:p>
        <a:p>
          <a:r>
            <a:rPr kumimoji="1" lang="ja-JP" altLang="en-US" sz="1300">
              <a:latin typeface="ＭＳ Ｐゴシック" panose="020B0600070205080204" pitchFamily="50" charset="-128"/>
              <a:ea typeface="ＭＳ Ｐゴシック" panose="020B0600070205080204" pitchFamily="50" charset="-128"/>
            </a:rPr>
            <a:t>行財政改革の実施により、事務事業の見直しによる物件費等経常的経費の削減及び組織機構改革による適正人員の配置による人件費の抑制を行うなど、歳出の縮減を図っていく。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124589</xdr:rowOff>
    </xdr:from>
    <xdr:to>
      <xdr:col>23</xdr:col>
      <xdr:colOff>133350</xdr:colOff>
      <xdr:row>82</xdr:row>
      <xdr:rowOff>163506</xdr:rowOff>
    </xdr:to>
    <xdr:cxnSp macro="">
      <xdr:nvCxnSpPr>
        <xdr:cNvPr id="194" name="直線コネクタ 193"/>
        <xdr:cNvCxnSpPr/>
      </xdr:nvCxnSpPr>
      <xdr:spPr>
        <a:xfrm>
          <a:off x="4114800" y="14183489"/>
          <a:ext cx="838200" cy="3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124589</xdr:rowOff>
    </xdr:from>
    <xdr:to>
      <xdr:col>19</xdr:col>
      <xdr:colOff>133350</xdr:colOff>
      <xdr:row>82</xdr:row>
      <xdr:rowOff>147324</xdr:rowOff>
    </xdr:to>
    <xdr:cxnSp macro="">
      <xdr:nvCxnSpPr>
        <xdr:cNvPr id="197" name="直線コネクタ 196"/>
        <xdr:cNvCxnSpPr/>
      </xdr:nvCxnSpPr>
      <xdr:spPr>
        <a:xfrm flipV="1">
          <a:off x="3225800" y="14183489"/>
          <a:ext cx="889000" cy="2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147324</xdr:rowOff>
    </xdr:from>
    <xdr:to>
      <xdr:col>15</xdr:col>
      <xdr:colOff>82550</xdr:colOff>
      <xdr:row>83</xdr:row>
      <xdr:rowOff>78169</xdr:rowOff>
    </xdr:to>
    <xdr:cxnSp macro="">
      <xdr:nvCxnSpPr>
        <xdr:cNvPr id="200" name="直線コネクタ 199"/>
        <xdr:cNvCxnSpPr/>
      </xdr:nvCxnSpPr>
      <xdr:spPr>
        <a:xfrm flipV="1">
          <a:off x="2336800" y="14206224"/>
          <a:ext cx="889000" cy="10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78169</xdr:rowOff>
    </xdr:from>
    <xdr:to>
      <xdr:col>11</xdr:col>
      <xdr:colOff>31750</xdr:colOff>
      <xdr:row>84</xdr:row>
      <xdr:rowOff>74616</xdr:rowOff>
    </xdr:to>
    <xdr:cxnSp macro="">
      <xdr:nvCxnSpPr>
        <xdr:cNvPr id="203" name="直線コネクタ 202"/>
        <xdr:cNvCxnSpPr/>
      </xdr:nvCxnSpPr>
      <xdr:spPr>
        <a:xfrm flipV="1">
          <a:off x="1447800" y="14308519"/>
          <a:ext cx="889000" cy="16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164026</xdr:rowOff>
    </xdr:from>
    <xdr:to>
      <xdr:col>7</xdr:col>
      <xdr:colOff>31750</xdr:colOff>
      <xdr:row>84</xdr:row>
      <xdr:rowOff>94176</xdr:rowOff>
    </xdr:to>
    <xdr:sp macro="" textlink="">
      <xdr:nvSpPr>
        <xdr:cNvPr id="206" name="フローチャート: 判断 205"/>
        <xdr:cNvSpPr/>
      </xdr:nvSpPr>
      <xdr:spPr>
        <a:xfrm>
          <a:off x="1397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104353</xdr:rowOff>
    </xdr:from>
    <xdr:ext cx="762000" cy="259045"/>
    <xdr:sp macro="" textlink="">
      <xdr:nvSpPr>
        <xdr:cNvPr id="207" name="テキスト ボックス 206"/>
        <xdr:cNvSpPr txBox="1"/>
      </xdr:nvSpPr>
      <xdr:spPr>
        <a:xfrm>
          <a:off x="1066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112706</xdr:rowOff>
    </xdr:from>
    <xdr:to>
      <xdr:col>23</xdr:col>
      <xdr:colOff>184150</xdr:colOff>
      <xdr:row>83</xdr:row>
      <xdr:rowOff>42856</xdr:rowOff>
    </xdr:to>
    <xdr:sp macro="" textlink="">
      <xdr:nvSpPr>
        <xdr:cNvPr id="213" name="楕円 212"/>
        <xdr:cNvSpPr/>
      </xdr:nvSpPr>
      <xdr:spPr>
        <a:xfrm>
          <a:off x="4902200" y="141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129233</xdr:rowOff>
    </xdr:from>
    <xdr:ext cx="762000" cy="259045"/>
    <xdr:sp macro="" textlink="">
      <xdr:nvSpPr>
        <xdr:cNvPr id="214" name="人件費・物件費等の状況該当値テキスト"/>
        <xdr:cNvSpPr txBox="1"/>
      </xdr:nvSpPr>
      <xdr:spPr>
        <a:xfrm>
          <a:off x="5041900" y="1401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73789</xdr:rowOff>
    </xdr:from>
    <xdr:to>
      <xdr:col>19</xdr:col>
      <xdr:colOff>184150</xdr:colOff>
      <xdr:row>83</xdr:row>
      <xdr:rowOff>3939</xdr:rowOff>
    </xdr:to>
    <xdr:sp macro="" textlink="">
      <xdr:nvSpPr>
        <xdr:cNvPr id="215" name="楕円 214"/>
        <xdr:cNvSpPr/>
      </xdr:nvSpPr>
      <xdr:spPr>
        <a:xfrm>
          <a:off x="4064000" y="141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14116</xdr:rowOff>
    </xdr:from>
    <xdr:ext cx="736600" cy="259045"/>
    <xdr:sp macro="" textlink="">
      <xdr:nvSpPr>
        <xdr:cNvPr id="216" name="テキスト ボックス 215"/>
        <xdr:cNvSpPr txBox="1"/>
      </xdr:nvSpPr>
      <xdr:spPr>
        <a:xfrm>
          <a:off x="3733800" y="13901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96524</xdr:rowOff>
    </xdr:from>
    <xdr:to>
      <xdr:col>15</xdr:col>
      <xdr:colOff>133350</xdr:colOff>
      <xdr:row>83</xdr:row>
      <xdr:rowOff>26674</xdr:rowOff>
    </xdr:to>
    <xdr:sp macro="" textlink="">
      <xdr:nvSpPr>
        <xdr:cNvPr id="217" name="楕円 216"/>
        <xdr:cNvSpPr/>
      </xdr:nvSpPr>
      <xdr:spPr>
        <a:xfrm>
          <a:off x="3175000" y="1415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36851</xdr:rowOff>
    </xdr:from>
    <xdr:ext cx="762000" cy="259045"/>
    <xdr:sp macro="" textlink="">
      <xdr:nvSpPr>
        <xdr:cNvPr id="218" name="テキスト ボックス 217"/>
        <xdr:cNvSpPr txBox="1"/>
      </xdr:nvSpPr>
      <xdr:spPr>
        <a:xfrm>
          <a:off x="2844800" y="1392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27369</xdr:rowOff>
    </xdr:from>
    <xdr:to>
      <xdr:col>11</xdr:col>
      <xdr:colOff>82550</xdr:colOff>
      <xdr:row>83</xdr:row>
      <xdr:rowOff>128969</xdr:rowOff>
    </xdr:to>
    <xdr:sp macro="" textlink="">
      <xdr:nvSpPr>
        <xdr:cNvPr id="219" name="楕円 218"/>
        <xdr:cNvSpPr/>
      </xdr:nvSpPr>
      <xdr:spPr>
        <a:xfrm>
          <a:off x="2286000" y="142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139146</xdr:rowOff>
    </xdr:from>
    <xdr:ext cx="762000" cy="259045"/>
    <xdr:sp macro="" textlink="">
      <xdr:nvSpPr>
        <xdr:cNvPr id="220" name="テキスト ボックス 219"/>
        <xdr:cNvSpPr txBox="1"/>
      </xdr:nvSpPr>
      <xdr:spPr>
        <a:xfrm>
          <a:off x="1955800" y="1402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23816</xdr:rowOff>
    </xdr:from>
    <xdr:to>
      <xdr:col>7</xdr:col>
      <xdr:colOff>31750</xdr:colOff>
      <xdr:row>84</xdr:row>
      <xdr:rowOff>125416</xdr:rowOff>
    </xdr:to>
    <xdr:sp macro="" textlink="">
      <xdr:nvSpPr>
        <xdr:cNvPr id="221" name="楕円 220"/>
        <xdr:cNvSpPr/>
      </xdr:nvSpPr>
      <xdr:spPr>
        <a:xfrm>
          <a:off x="1397000" y="144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110193</xdr:rowOff>
    </xdr:from>
    <xdr:ext cx="762000" cy="259045"/>
    <xdr:sp macro="" textlink="">
      <xdr:nvSpPr>
        <xdr:cNvPr id="222" name="テキスト ボックス 221"/>
        <xdr:cNvSpPr txBox="1"/>
      </xdr:nvSpPr>
      <xdr:spPr>
        <a:xfrm>
          <a:off x="1066800" y="1451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全国町村平均よりは低く抑えられている。</a:t>
          </a:r>
        </a:p>
        <a:p>
          <a:r>
            <a:rPr kumimoji="1" lang="ja-JP" altLang="en-US" sz="1300">
              <a:latin typeface="ＭＳ Ｐゴシック" panose="020B0600070205080204" pitchFamily="50" charset="-128"/>
              <a:ea typeface="ＭＳ Ｐゴシック" panose="020B0600070205080204" pitchFamily="50" charset="-128"/>
            </a:rPr>
            <a:t>引き続き住民の理解が得られるよう、周辺の民間企業の平均給与の状況等を踏まえ、給与の適正化に努める。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43241</xdr:rowOff>
    </xdr:from>
    <xdr:to>
      <xdr:col>81</xdr:col>
      <xdr:colOff>44450</xdr:colOff>
      <xdr:row>86</xdr:row>
      <xdr:rowOff>21166</xdr:rowOff>
    </xdr:to>
    <xdr:cxnSp macro="">
      <xdr:nvCxnSpPr>
        <xdr:cNvPr id="258" name="直線コネクタ 257"/>
        <xdr:cNvCxnSpPr/>
      </xdr:nvCxnSpPr>
      <xdr:spPr>
        <a:xfrm flipV="1">
          <a:off x="16179800" y="14616491"/>
          <a:ext cx="8382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21166</xdr:rowOff>
    </xdr:to>
    <xdr:cxnSp macro="">
      <xdr:nvCxnSpPr>
        <xdr:cNvPr id="261" name="直線コネクタ 260"/>
        <xdr:cNvCxnSpPr/>
      </xdr:nvCxnSpPr>
      <xdr:spPr>
        <a:xfrm>
          <a:off x="15290800" y="147084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135164</xdr:rowOff>
    </xdr:to>
    <xdr:cxnSp macro="">
      <xdr:nvCxnSpPr>
        <xdr:cNvPr id="264" name="直線コネクタ 263"/>
        <xdr:cNvCxnSpPr/>
      </xdr:nvCxnSpPr>
      <xdr:spPr>
        <a:xfrm>
          <a:off x="14401800" y="146854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32657</xdr:rowOff>
    </xdr:to>
    <xdr:cxnSp macro="">
      <xdr:nvCxnSpPr>
        <xdr:cNvPr id="267" name="直線コネクタ 266"/>
        <xdr:cNvCxnSpPr/>
      </xdr:nvCxnSpPr>
      <xdr:spPr>
        <a:xfrm flipV="1">
          <a:off x="13512800" y="14685434"/>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0" name="フローチャート: 判断 269"/>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79725</xdr:rowOff>
    </xdr:from>
    <xdr:ext cx="762000" cy="259045"/>
    <xdr:sp macro="" textlink="">
      <xdr:nvSpPr>
        <xdr:cNvPr id="271" name="テキスト ボックス 270"/>
        <xdr:cNvSpPr txBox="1"/>
      </xdr:nvSpPr>
      <xdr:spPr>
        <a:xfrm>
          <a:off x="13131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77" name="楕円 276"/>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8968</xdr:rowOff>
    </xdr:from>
    <xdr:ext cx="762000" cy="259045"/>
    <xdr:sp macro="" textlink="">
      <xdr:nvSpPr>
        <xdr:cNvPr id="278" name="給与水準   （国との比較）該当値テキスト"/>
        <xdr:cNvSpPr txBox="1"/>
      </xdr:nvSpPr>
      <xdr:spPr>
        <a:xfrm>
          <a:off x="171069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9" name="楕円 278"/>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0" name="テキスト ボックス 279"/>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1" name="楕円 280"/>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2" name="テキスト ボックス 281"/>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3" name="楕円 282"/>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4" name="テキスト ボックス 283"/>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5" name="楕円 284"/>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86" name="テキスト ボックス 285"/>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ことから全国平均・長野県平均を上回っている。住民ニーズが多様化している中で増加傾向にあるが、類似団体では少ない位置にある。様々な住民生活に対応できるよう、民間活力の導入などを図り、限られた職員数でも住民サービスが向上するような行政改革を引き続き行う。</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86455</xdr:rowOff>
    </xdr:from>
    <xdr:to>
      <xdr:col>81</xdr:col>
      <xdr:colOff>44450</xdr:colOff>
      <xdr:row>59</xdr:row>
      <xdr:rowOff>100933</xdr:rowOff>
    </xdr:to>
    <xdr:cxnSp macro="">
      <xdr:nvCxnSpPr>
        <xdr:cNvPr id="317" name="直線コネクタ 316"/>
        <xdr:cNvCxnSpPr/>
      </xdr:nvCxnSpPr>
      <xdr:spPr>
        <a:xfrm>
          <a:off x="16179800" y="1020200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86455</xdr:rowOff>
    </xdr:from>
    <xdr:to>
      <xdr:col>77</xdr:col>
      <xdr:colOff>44450</xdr:colOff>
      <xdr:row>59</xdr:row>
      <xdr:rowOff>93694</xdr:rowOff>
    </xdr:to>
    <xdr:cxnSp macro="">
      <xdr:nvCxnSpPr>
        <xdr:cNvPr id="320" name="直線コネクタ 319"/>
        <xdr:cNvCxnSpPr/>
      </xdr:nvCxnSpPr>
      <xdr:spPr>
        <a:xfrm flipV="1">
          <a:off x="15290800" y="1020200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52674</xdr:rowOff>
    </xdr:from>
    <xdr:to>
      <xdr:col>72</xdr:col>
      <xdr:colOff>203200</xdr:colOff>
      <xdr:row>59</xdr:row>
      <xdr:rowOff>93694</xdr:rowOff>
    </xdr:to>
    <xdr:cxnSp macro="">
      <xdr:nvCxnSpPr>
        <xdr:cNvPr id="323" name="直線コネクタ 322"/>
        <xdr:cNvCxnSpPr/>
      </xdr:nvCxnSpPr>
      <xdr:spPr>
        <a:xfrm>
          <a:off x="14401800" y="10168224"/>
          <a:ext cx="889000" cy="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22511</xdr:rowOff>
    </xdr:from>
    <xdr:to>
      <xdr:col>68</xdr:col>
      <xdr:colOff>152400</xdr:colOff>
      <xdr:row>59</xdr:row>
      <xdr:rowOff>52674</xdr:rowOff>
    </xdr:to>
    <xdr:cxnSp macro="">
      <xdr:nvCxnSpPr>
        <xdr:cNvPr id="326" name="直線コネクタ 325"/>
        <xdr:cNvCxnSpPr/>
      </xdr:nvCxnSpPr>
      <xdr:spPr>
        <a:xfrm>
          <a:off x="13512800" y="1013806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9" name="フローチャート: 判断 328"/>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30" name="テキスト ボックス 329"/>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50133</xdr:rowOff>
    </xdr:from>
    <xdr:to>
      <xdr:col>81</xdr:col>
      <xdr:colOff>95250</xdr:colOff>
      <xdr:row>59</xdr:row>
      <xdr:rowOff>151733</xdr:rowOff>
    </xdr:to>
    <xdr:sp macro="" textlink="">
      <xdr:nvSpPr>
        <xdr:cNvPr id="336" name="楕円 335"/>
        <xdr:cNvSpPr/>
      </xdr:nvSpPr>
      <xdr:spPr>
        <a:xfrm>
          <a:off x="16967200" y="101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66660</xdr:rowOff>
    </xdr:from>
    <xdr:ext cx="762000" cy="259045"/>
    <xdr:sp macro="" textlink="">
      <xdr:nvSpPr>
        <xdr:cNvPr id="337" name="定員管理の状況該当値テキスト"/>
        <xdr:cNvSpPr txBox="1"/>
      </xdr:nvSpPr>
      <xdr:spPr>
        <a:xfrm>
          <a:off x="17106900" y="1001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35655</xdr:rowOff>
    </xdr:from>
    <xdr:to>
      <xdr:col>77</xdr:col>
      <xdr:colOff>95250</xdr:colOff>
      <xdr:row>59</xdr:row>
      <xdr:rowOff>137255</xdr:rowOff>
    </xdr:to>
    <xdr:sp macro="" textlink="">
      <xdr:nvSpPr>
        <xdr:cNvPr id="338" name="楕円 337"/>
        <xdr:cNvSpPr/>
      </xdr:nvSpPr>
      <xdr:spPr>
        <a:xfrm>
          <a:off x="16129000" y="101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147432</xdr:rowOff>
    </xdr:from>
    <xdr:ext cx="736600" cy="259045"/>
    <xdr:sp macro="" textlink="">
      <xdr:nvSpPr>
        <xdr:cNvPr id="339" name="テキスト ボックス 338"/>
        <xdr:cNvSpPr txBox="1"/>
      </xdr:nvSpPr>
      <xdr:spPr>
        <a:xfrm>
          <a:off x="15798800" y="9920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42894</xdr:rowOff>
    </xdr:from>
    <xdr:to>
      <xdr:col>73</xdr:col>
      <xdr:colOff>44450</xdr:colOff>
      <xdr:row>59</xdr:row>
      <xdr:rowOff>144494</xdr:rowOff>
    </xdr:to>
    <xdr:sp macro="" textlink="">
      <xdr:nvSpPr>
        <xdr:cNvPr id="340" name="楕円 339"/>
        <xdr:cNvSpPr/>
      </xdr:nvSpPr>
      <xdr:spPr>
        <a:xfrm>
          <a:off x="15240000" y="101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154671</xdr:rowOff>
    </xdr:from>
    <xdr:ext cx="762000" cy="259045"/>
    <xdr:sp macro="" textlink="">
      <xdr:nvSpPr>
        <xdr:cNvPr id="341" name="テキスト ボックス 340"/>
        <xdr:cNvSpPr txBox="1"/>
      </xdr:nvSpPr>
      <xdr:spPr>
        <a:xfrm>
          <a:off x="14909800" y="99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1874</xdr:rowOff>
    </xdr:from>
    <xdr:to>
      <xdr:col>68</xdr:col>
      <xdr:colOff>203200</xdr:colOff>
      <xdr:row>59</xdr:row>
      <xdr:rowOff>103474</xdr:rowOff>
    </xdr:to>
    <xdr:sp macro="" textlink="">
      <xdr:nvSpPr>
        <xdr:cNvPr id="342" name="楕円 341"/>
        <xdr:cNvSpPr/>
      </xdr:nvSpPr>
      <xdr:spPr>
        <a:xfrm>
          <a:off x="14351000" y="101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113651</xdr:rowOff>
    </xdr:from>
    <xdr:ext cx="762000" cy="259045"/>
    <xdr:sp macro="" textlink="">
      <xdr:nvSpPr>
        <xdr:cNvPr id="343" name="テキスト ボックス 342"/>
        <xdr:cNvSpPr txBox="1"/>
      </xdr:nvSpPr>
      <xdr:spPr>
        <a:xfrm>
          <a:off x="14020800" y="98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143161</xdr:rowOff>
    </xdr:from>
    <xdr:to>
      <xdr:col>64</xdr:col>
      <xdr:colOff>152400</xdr:colOff>
      <xdr:row>59</xdr:row>
      <xdr:rowOff>73311</xdr:rowOff>
    </xdr:to>
    <xdr:sp macro="" textlink="">
      <xdr:nvSpPr>
        <xdr:cNvPr id="344" name="楕円 343"/>
        <xdr:cNvSpPr/>
      </xdr:nvSpPr>
      <xdr:spPr>
        <a:xfrm>
          <a:off x="13462000" y="100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83488</xdr:rowOff>
    </xdr:from>
    <xdr:ext cx="762000" cy="259045"/>
    <xdr:sp macro="" textlink="">
      <xdr:nvSpPr>
        <xdr:cNvPr id="345" name="テキスト ボックス 344"/>
        <xdr:cNvSpPr txBox="1"/>
      </xdr:nvSpPr>
      <xdr:spPr>
        <a:xfrm>
          <a:off x="13131800" y="985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全国平均・長野県平均を上回っているものの、早期健全化基準は下回っている。</a:t>
          </a:r>
        </a:p>
        <a:p>
          <a:r>
            <a:rPr kumimoji="1" lang="ja-JP" altLang="en-US" sz="1300">
              <a:latin typeface="ＭＳ Ｐゴシック" panose="020B0600070205080204" pitchFamily="50" charset="-128"/>
              <a:ea typeface="ＭＳ Ｐゴシック" panose="020B0600070205080204" pitchFamily="50" charset="-128"/>
            </a:rPr>
            <a:t>引き続き、新規地方債の発行は交付税措置率が高いものを借入れる等精査選択するとともに、繰上償還または利率の高い起債の借換を実施するなど低減に努める。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81026</xdr:rowOff>
    </xdr:to>
    <xdr:cxnSp macro="">
      <xdr:nvCxnSpPr>
        <xdr:cNvPr id="377" name="直線コネクタ 376"/>
        <xdr:cNvCxnSpPr/>
      </xdr:nvCxnSpPr>
      <xdr:spPr>
        <a:xfrm flipV="1">
          <a:off x="16179800" y="703326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81026</xdr:rowOff>
    </xdr:to>
    <xdr:cxnSp macro="">
      <xdr:nvCxnSpPr>
        <xdr:cNvPr id="380" name="直線コネクタ 379"/>
        <xdr:cNvCxnSpPr/>
      </xdr:nvCxnSpPr>
      <xdr:spPr>
        <a:xfrm>
          <a:off x="15290800" y="7110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41</xdr:row>
      <xdr:rowOff>81026</xdr:rowOff>
    </xdr:to>
    <xdr:cxnSp macro="">
      <xdr:nvCxnSpPr>
        <xdr:cNvPr id="383" name="直線コネクタ 382"/>
        <xdr:cNvCxnSpPr/>
      </xdr:nvCxnSpPr>
      <xdr:spPr>
        <a:xfrm>
          <a:off x="14401800" y="699465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136652</xdr:rowOff>
    </xdr:to>
    <xdr:cxnSp macro="">
      <xdr:nvCxnSpPr>
        <xdr:cNvPr id="386" name="直線コネクタ 385"/>
        <xdr:cNvCxnSpPr/>
      </xdr:nvCxnSpPr>
      <xdr:spPr>
        <a:xfrm>
          <a:off x="13512800" y="68981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89" name="フローチャート: 判断 388"/>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0" name="テキスト ボックス 389"/>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6" name="楕円 395"/>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397"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398" name="楕円 397"/>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99" name="テキスト ボックス 398"/>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0" name="楕円 399"/>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401" name="テキスト ボックス 400"/>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2" name="楕円 401"/>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779</xdr:rowOff>
    </xdr:from>
    <xdr:ext cx="762000" cy="259045"/>
    <xdr:sp macro="" textlink="">
      <xdr:nvSpPr>
        <xdr:cNvPr id="403" name="テキスト ボックス 402"/>
        <xdr:cNvSpPr txBox="1"/>
      </xdr:nvSpPr>
      <xdr:spPr>
        <a:xfrm>
          <a:off x="140208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4" name="楕円 403"/>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05" name="テキスト ボックス 404"/>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将来負担が発生しないよう、引き続き地方債残高と債務負担額、他会計への起債償還に充てる繰出金などに配慮した計画的な起債に努める。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43" name="フローチャート: 判断 442"/>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44" name="テキスト ボックス 443"/>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6,341
6,291
66.61
4,009,314
3,586,015
338,310
2,416,783
2,134,733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類似団体・全国平均とほぼ同程度の水準となっている。</a:t>
          </a:r>
        </a:p>
        <a:p>
          <a:r>
            <a:rPr kumimoji="1" lang="ja-JP" altLang="en-US" sz="1300">
              <a:latin typeface="ＭＳ Ｐゴシック" panose="020B0600070205080204" pitchFamily="50" charset="-128"/>
              <a:ea typeface="ＭＳ Ｐゴシック" panose="020B0600070205080204" pitchFamily="50" charset="-128"/>
            </a:rPr>
            <a:t>会計年度任用職員制度の導入により今後は上昇する見込みである。引き続き職員の適正配置により人件費の削減に努める。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107950</xdr:rowOff>
    </xdr:to>
    <xdr:cxnSp macro="">
      <xdr:nvCxnSpPr>
        <xdr:cNvPr id="66" name="直線コネクタ 65"/>
        <xdr:cNvCxnSpPr/>
      </xdr:nvCxnSpPr>
      <xdr:spPr>
        <a:xfrm flipV="1">
          <a:off x="3987800" y="6421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107950</xdr:rowOff>
    </xdr:to>
    <xdr:cxnSp macro="">
      <xdr:nvCxnSpPr>
        <xdr:cNvPr id="69" name="直線コネクタ 68"/>
        <xdr:cNvCxnSpPr/>
      </xdr:nvCxnSpPr>
      <xdr:spPr>
        <a:xfrm>
          <a:off x="3098800" y="6398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37</xdr:row>
      <xdr:rowOff>54610</xdr:rowOff>
    </xdr:to>
    <xdr:cxnSp macro="">
      <xdr:nvCxnSpPr>
        <xdr:cNvPr id="72" name="直線コネクタ 71"/>
        <xdr:cNvCxnSpPr/>
      </xdr:nvCxnSpPr>
      <xdr:spPr>
        <a:xfrm>
          <a:off x="2209800" y="61239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138430</xdr:rowOff>
    </xdr:to>
    <xdr:cxnSp macro="">
      <xdr:nvCxnSpPr>
        <xdr:cNvPr id="75" name="直線コネクタ 74"/>
        <xdr:cNvCxnSpPr/>
      </xdr:nvCxnSpPr>
      <xdr:spPr>
        <a:xfrm flipV="1">
          <a:off x="1320800" y="612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事務の共同化・効率化を図り、限られた財源を有効活用できるよう努めたこと等により類似団体平均よりも低く抑えられており、今後も同水準を維持できるよう努める。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14</xdr:row>
      <xdr:rowOff>161290</xdr:rowOff>
    </xdr:to>
    <xdr:cxnSp macro="">
      <xdr:nvCxnSpPr>
        <xdr:cNvPr id="123" name="直線コネクタ 122"/>
        <xdr:cNvCxnSpPr/>
      </xdr:nvCxnSpPr>
      <xdr:spPr>
        <a:xfrm>
          <a:off x="15671800" y="25501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92710</xdr:rowOff>
    </xdr:from>
    <xdr:to>
      <xdr:col>78</xdr:col>
      <xdr:colOff>69850</xdr:colOff>
      <xdr:row>14</xdr:row>
      <xdr:rowOff>149860</xdr:rowOff>
    </xdr:to>
    <xdr:cxnSp macro="">
      <xdr:nvCxnSpPr>
        <xdr:cNvPr id="126" name="直線コネクタ 125"/>
        <xdr:cNvCxnSpPr/>
      </xdr:nvCxnSpPr>
      <xdr:spPr>
        <a:xfrm>
          <a:off x="14782800" y="24930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92710</xdr:rowOff>
    </xdr:from>
    <xdr:to>
      <xdr:col>73</xdr:col>
      <xdr:colOff>180975</xdr:colOff>
      <xdr:row>15</xdr:row>
      <xdr:rowOff>46990</xdr:rowOff>
    </xdr:to>
    <xdr:cxnSp macro="">
      <xdr:nvCxnSpPr>
        <xdr:cNvPr id="129" name="直線コネクタ 128"/>
        <xdr:cNvCxnSpPr/>
      </xdr:nvCxnSpPr>
      <xdr:spPr>
        <a:xfrm flipV="1">
          <a:off x="13893800" y="249301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35560</xdr:rowOff>
    </xdr:from>
    <xdr:to>
      <xdr:col>69</xdr:col>
      <xdr:colOff>92075</xdr:colOff>
      <xdr:row>15</xdr:row>
      <xdr:rowOff>46990</xdr:rowOff>
    </xdr:to>
    <xdr:cxnSp macro="">
      <xdr:nvCxnSpPr>
        <xdr:cNvPr id="132" name="直線コネクタ 131"/>
        <xdr:cNvCxnSpPr/>
      </xdr:nvCxnSpPr>
      <xdr:spPr>
        <a:xfrm>
          <a:off x="13004800" y="26073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5" name="フローチャート: 判断 134"/>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6" name="テキスト ボックス 135"/>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110490</xdr:rowOff>
    </xdr:from>
    <xdr:to>
      <xdr:col>82</xdr:col>
      <xdr:colOff>158750</xdr:colOff>
      <xdr:row>15</xdr:row>
      <xdr:rowOff>40640</xdr:rowOff>
    </xdr:to>
    <xdr:sp macro="" textlink="">
      <xdr:nvSpPr>
        <xdr:cNvPr id="142" name="楕円 141"/>
        <xdr:cNvSpPr/>
      </xdr:nvSpPr>
      <xdr:spPr>
        <a:xfrm>
          <a:off x="164592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127017</xdr:rowOff>
    </xdr:from>
    <xdr:ext cx="762000" cy="259045"/>
    <xdr:sp macro="" textlink="">
      <xdr:nvSpPr>
        <xdr:cNvPr id="143" name="物件費該当値テキスト"/>
        <xdr:cNvSpPr txBox="1"/>
      </xdr:nvSpPr>
      <xdr:spPr>
        <a:xfrm>
          <a:off x="16598900" y="235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4" name="楕円 143"/>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45" name="テキスト ボックス 144"/>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41910</xdr:rowOff>
    </xdr:from>
    <xdr:to>
      <xdr:col>74</xdr:col>
      <xdr:colOff>31750</xdr:colOff>
      <xdr:row>14</xdr:row>
      <xdr:rowOff>143510</xdr:rowOff>
    </xdr:to>
    <xdr:sp macro="" textlink="">
      <xdr:nvSpPr>
        <xdr:cNvPr id="146" name="楕円 145"/>
        <xdr:cNvSpPr/>
      </xdr:nvSpPr>
      <xdr:spPr>
        <a:xfrm>
          <a:off x="14732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153687</xdr:rowOff>
    </xdr:from>
    <xdr:ext cx="762000" cy="259045"/>
    <xdr:sp macro="" textlink="">
      <xdr:nvSpPr>
        <xdr:cNvPr id="147" name="テキスト ボックス 146"/>
        <xdr:cNvSpPr txBox="1"/>
      </xdr:nvSpPr>
      <xdr:spPr>
        <a:xfrm>
          <a:off x="14401800" y="221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48" name="楕円 147"/>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49" name="テキスト ボックス 148"/>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50" name="楕円 149"/>
        <xdr:cNvSpPr/>
      </xdr:nvSpPr>
      <xdr:spPr>
        <a:xfrm>
          <a:off x="12954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51" name="テキスト ボックス 150"/>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全国平均・長野県平均よりは下回っているが、類似団体平均はわずかに上回っている。福祉医療による医療費無償化や児童福祉及び高齢者福祉サービスの充実を図っている。</a:t>
          </a:r>
        </a:p>
        <a:p>
          <a:r>
            <a:rPr kumimoji="1" lang="ja-JP" altLang="en-US" sz="1300">
              <a:latin typeface="ＭＳ Ｐゴシック" panose="020B0600070205080204" pitchFamily="50" charset="-128"/>
              <a:ea typeface="ＭＳ Ｐゴシック" panose="020B0600070205080204" pitchFamily="50" charset="-128"/>
            </a:rPr>
            <a:t>扶助費は年々上昇傾向にあるため、高齢化による対象者の自然増も踏まえ、財政を圧迫させないように努めるとともに、施策の精査を図っていく。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88900</xdr:rowOff>
    </xdr:to>
    <xdr:cxnSp macro="">
      <xdr:nvCxnSpPr>
        <xdr:cNvPr id="184" name="直線コネクタ 183"/>
        <xdr:cNvCxnSpPr/>
      </xdr:nvCxnSpPr>
      <xdr:spPr>
        <a:xfrm>
          <a:off x="3987800" y="9632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31750</xdr:rowOff>
    </xdr:to>
    <xdr:cxnSp macro="">
      <xdr:nvCxnSpPr>
        <xdr:cNvPr id="187" name="直線コネクタ 186"/>
        <xdr:cNvCxnSpPr/>
      </xdr:nvCxnSpPr>
      <xdr:spPr>
        <a:xfrm>
          <a:off x="3098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165100</xdr:rowOff>
    </xdr:to>
    <xdr:cxnSp macro="">
      <xdr:nvCxnSpPr>
        <xdr:cNvPr id="190" name="直線コネクタ 189"/>
        <xdr:cNvCxnSpPr/>
      </xdr:nvCxnSpPr>
      <xdr:spPr>
        <a:xfrm>
          <a:off x="2209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127000</xdr:rowOff>
    </xdr:to>
    <xdr:cxnSp macro="">
      <xdr:nvCxnSpPr>
        <xdr:cNvPr id="193" name="直線コネクタ 192"/>
        <xdr:cNvCxnSpPr/>
      </xdr:nvCxnSpPr>
      <xdr:spPr>
        <a:xfrm flipV="1">
          <a:off x="1320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196" name="フローチャート: 判断 195"/>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197" name="テキスト ボックス 196"/>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3" name="楕円 202"/>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4"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5" name="楕円 204"/>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206" name="テキスト ボックス 205"/>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7" name="楕円 206"/>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29227</xdr:rowOff>
    </xdr:from>
    <xdr:ext cx="762000" cy="259045"/>
    <xdr:sp macro="" textlink="">
      <xdr:nvSpPr>
        <xdr:cNvPr id="208" name="テキスト ボックス 207"/>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9" name="楕円 208"/>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210" name="テキスト ボックス 209"/>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1" name="楕円 210"/>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162577</xdr:rowOff>
    </xdr:from>
    <xdr:ext cx="762000" cy="259045"/>
    <xdr:sp macro="" textlink="">
      <xdr:nvSpPr>
        <xdr:cNvPr id="212" name="テキスト ボックス 211"/>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類似団体を下回った主な要因としては積立金の減少がある。今まで、今後のリニア・三遠南信道開通や公共施設の老朽化を見据え、大型事業への蓄えとして基金への積立てを行ってきたが、令和元年度は新型コロナウィルスの動向を注視した財政運営を行う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年度への繰越額を増額した。今後も、情勢変化に応じて運用していきたい。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124714</xdr:rowOff>
    </xdr:from>
    <xdr:to>
      <xdr:col>82</xdr:col>
      <xdr:colOff>107950</xdr:colOff>
      <xdr:row>58</xdr:row>
      <xdr:rowOff>40132</xdr:rowOff>
    </xdr:to>
    <xdr:cxnSp macro="">
      <xdr:nvCxnSpPr>
        <xdr:cNvPr id="242" name="直線コネクタ 241"/>
        <xdr:cNvCxnSpPr/>
      </xdr:nvCxnSpPr>
      <xdr:spPr>
        <a:xfrm flipV="1">
          <a:off x="15671800" y="9554464"/>
          <a:ext cx="8382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40132</xdr:rowOff>
    </xdr:from>
    <xdr:to>
      <xdr:col>78</xdr:col>
      <xdr:colOff>69850</xdr:colOff>
      <xdr:row>58</xdr:row>
      <xdr:rowOff>49276</xdr:rowOff>
    </xdr:to>
    <xdr:cxnSp macro="">
      <xdr:nvCxnSpPr>
        <xdr:cNvPr id="245" name="直線コネクタ 244"/>
        <xdr:cNvCxnSpPr/>
      </xdr:nvCxnSpPr>
      <xdr:spPr>
        <a:xfrm flipV="1">
          <a:off x="14782800" y="9984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49276</xdr:rowOff>
    </xdr:from>
    <xdr:to>
      <xdr:col>73</xdr:col>
      <xdr:colOff>180975</xdr:colOff>
      <xdr:row>58</xdr:row>
      <xdr:rowOff>62992</xdr:rowOff>
    </xdr:to>
    <xdr:cxnSp macro="">
      <xdr:nvCxnSpPr>
        <xdr:cNvPr id="248" name="直線コネクタ 247"/>
        <xdr:cNvCxnSpPr/>
      </xdr:nvCxnSpPr>
      <xdr:spPr>
        <a:xfrm flipV="1">
          <a:off x="13893800" y="9993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62992</xdr:rowOff>
    </xdr:from>
    <xdr:to>
      <xdr:col>69</xdr:col>
      <xdr:colOff>92075</xdr:colOff>
      <xdr:row>58</xdr:row>
      <xdr:rowOff>136144</xdr:rowOff>
    </xdr:to>
    <xdr:cxnSp macro="">
      <xdr:nvCxnSpPr>
        <xdr:cNvPr id="251" name="直線コネクタ 250"/>
        <xdr:cNvCxnSpPr/>
      </xdr:nvCxnSpPr>
      <xdr:spPr>
        <a:xfrm flipV="1">
          <a:off x="13004800" y="100070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54" name="フローチャート: 判断 253"/>
        <xdr:cNvSpPr/>
      </xdr:nvSpPr>
      <xdr:spPr>
        <a:xfrm>
          <a:off x="12954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55" name="テキスト ボックス 254"/>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73914</xdr:rowOff>
    </xdr:from>
    <xdr:to>
      <xdr:col>82</xdr:col>
      <xdr:colOff>158750</xdr:colOff>
      <xdr:row>56</xdr:row>
      <xdr:rowOff>4064</xdr:rowOff>
    </xdr:to>
    <xdr:sp macro="" textlink="">
      <xdr:nvSpPr>
        <xdr:cNvPr id="261" name="楕円 260"/>
        <xdr:cNvSpPr/>
      </xdr:nvSpPr>
      <xdr:spPr>
        <a:xfrm>
          <a:off x="164592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90441</xdr:rowOff>
    </xdr:from>
    <xdr:ext cx="762000" cy="259045"/>
    <xdr:sp macro="" textlink="">
      <xdr:nvSpPr>
        <xdr:cNvPr id="262" name="その他該当値テキスト"/>
        <xdr:cNvSpPr txBox="1"/>
      </xdr:nvSpPr>
      <xdr:spPr>
        <a:xfrm>
          <a:off x="16598900" y="934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160782</xdr:rowOff>
    </xdr:from>
    <xdr:to>
      <xdr:col>78</xdr:col>
      <xdr:colOff>120650</xdr:colOff>
      <xdr:row>58</xdr:row>
      <xdr:rowOff>90932</xdr:rowOff>
    </xdr:to>
    <xdr:sp macro="" textlink="">
      <xdr:nvSpPr>
        <xdr:cNvPr id="263" name="楕円 262"/>
        <xdr:cNvSpPr/>
      </xdr:nvSpPr>
      <xdr:spPr>
        <a:xfrm>
          <a:off x="15621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75709</xdr:rowOff>
    </xdr:from>
    <xdr:ext cx="736600" cy="259045"/>
    <xdr:sp macro="" textlink="">
      <xdr:nvSpPr>
        <xdr:cNvPr id="264" name="テキスト ボックス 263"/>
        <xdr:cNvSpPr txBox="1"/>
      </xdr:nvSpPr>
      <xdr:spPr>
        <a:xfrm>
          <a:off x="15290800" y="1001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169926</xdr:rowOff>
    </xdr:from>
    <xdr:to>
      <xdr:col>74</xdr:col>
      <xdr:colOff>31750</xdr:colOff>
      <xdr:row>58</xdr:row>
      <xdr:rowOff>100076</xdr:rowOff>
    </xdr:to>
    <xdr:sp macro="" textlink="">
      <xdr:nvSpPr>
        <xdr:cNvPr id="265" name="楕円 264"/>
        <xdr:cNvSpPr/>
      </xdr:nvSpPr>
      <xdr:spPr>
        <a:xfrm>
          <a:off x="14732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84853</xdr:rowOff>
    </xdr:from>
    <xdr:ext cx="762000" cy="259045"/>
    <xdr:sp macro="" textlink="">
      <xdr:nvSpPr>
        <xdr:cNvPr id="266" name="テキスト ボックス 265"/>
        <xdr:cNvSpPr txBox="1"/>
      </xdr:nvSpPr>
      <xdr:spPr>
        <a:xfrm>
          <a:off x="144018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xdr:rowOff>
    </xdr:from>
    <xdr:to>
      <xdr:col>69</xdr:col>
      <xdr:colOff>142875</xdr:colOff>
      <xdr:row>58</xdr:row>
      <xdr:rowOff>113792</xdr:rowOff>
    </xdr:to>
    <xdr:sp macro="" textlink="">
      <xdr:nvSpPr>
        <xdr:cNvPr id="267" name="楕円 266"/>
        <xdr:cNvSpPr/>
      </xdr:nvSpPr>
      <xdr:spPr>
        <a:xfrm>
          <a:off x="13843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98569</xdr:rowOff>
    </xdr:from>
    <xdr:ext cx="762000" cy="259045"/>
    <xdr:sp macro="" textlink="">
      <xdr:nvSpPr>
        <xdr:cNvPr id="268" name="テキスト ボックス 267"/>
        <xdr:cNvSpPr txBox="1"/>
      </xdr:nvSpPr>
      <xdr:spPr>
        <a:xfrm>
          <a:off x="13512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85344</xdr:rowOff>
    </xdr:from>
    <xdr:to>
      <xdr:col>65</xdr:col>
      <xdr:colOff>53975</xdr:colOff>
      <xdr:row>59</xdr:row>
      <xdr:rowOff>15494</xdr:rowOff>
    </xdr:to>
    <xdr:sp macro="" textlink="">
      <xdr:nvSpPr>
        <xdr:cNvPr id="269" name="楕円 268"/>
        <xdr:cNvSpPr/>
      </xdr:nvSpPr>
      <xdr:spPr>
        <a:xfrm>
          <a:off x="12954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271</xdr:rowOff>
    </xdr:from>
    <xdr:ext cx="762000" cy="259045"/>
    <xdr:sp macro="" textlink="">
      <xdr:nvSpPr>
        <xdr:cNvPr id="270" name="テキスト ボックス 269"/>
        <xdr:cNvSpPr txBox="1"/>
      </xdr:nvSpPr>
      <xdr:spPr>
        <a:xfrm>
          <a:off x="12623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補助費に係る経常収支経費は、下水道事業会計の法適化により上昇し、類似団体平均とほぼ同水準となっている。</a:t>
          </a:r>
        </a:p>
        <a:p>
          <a:r>
            <a:rPr kumimoji="1" lang="ja-JP" altLang="en-US" sz="1300">
              <a:latin typeface="ＭＳ Ｐゴシック" panose="020B0600070205080204" pitchFamily="50" charset="-128"/>
              <a:ea typeface="ＭＳ Ｐゴシック" panose="020B0600070205080204" pitchFamily="50" charset="-128"/>
            </a:rPr>
            <a:t>限られた財源を有効活用できるよう、また補助事業が更に効果的なものとなるよう、事業の精査に努める。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168148</xdr:rowOff>
    </xdr:to>
    <xdr:cxnSp macro="">
      <xdr:nvCxnSpPr>
        <xdr:cNvPr id="300" name="直線コネクタ 299"/>
        <xdr:cNvCxnSpPr/>
      </xdr:nvCxnSpPr>
      <xdr:spPr>
        <a:xfrm>
          <a:off x="15671800" y="6152896"/>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161290</xdr:rowOff>
    </xdr:to>
    <xdr:cxnSp macro="">
      <xdr:nvCxnSpPr>
        <xdr:cNvPr id="303" name="直線コネクタ 302"/>
        <xdr:cNvCxnSpPr/>
      </xdr:nvCxnSpPr>
      <xdr:spPr>
        <a:xfrm flipV="1">
          <a:off x="14782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161290</xdr:rowOff>
    </xdr:to>
    <xdr:cxnSp macro="">
      <xdr:nvCxnSpPr>
        <xdr:cNvPr id="306" name="直線コネクタ 305"/>
        <xdr:cNvCxnSpPr/>
      </xdr:nvCxnSpPr>
      <xdr:spPr>
        <a:xfrm>
          <a:off x="13893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138430</xdr:rowOff>
    </xdr:to>
    <xdr:cxnSp macro="">
      <xdr:nvCxnSpPr>
        <xdr:cNvPr id="309" name="直線コネクタ 308"/>
        <xdr:cNvCxnSpPr/>
      </xdr:nvCxnSpPr>
      <xdr:spPr>
        <a:xfrm>
          <a:off x="13004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2" name="フローチャート: 判断 311"/>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3" name="テキスト ボックス 312"/>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19" name="楕円 318"/>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0"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1" name="楕円 320"/>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2" name="テキスト ボックス 321"/>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23" name="楕円 322"/>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24" name="テキスト ボックス 323"/>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5" name="楕円 324"/>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6" name="テキスト ボックス 325"/>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7" name="楕円 326"/>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28" name="テキスト ボックス 327"/>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全国平均・長野県平均・類似団体平均ともに下回っているが、今後は統合保育所等に係る起債借入の増加により上昇することが見込まれる。地方債の新規発行については十分に精査選択を行い、長期的な財政計画のもと、繰上償還を行うなど健全な財政運営に努め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136144</xdr:rowOff>
    </xdr:to>
    <xdr:cxnSp macro="">
      <xdr:nvCxnSpPr>
        <xdr:cNvPr id="358" name="直線コネクタ 357"/>
        <xdr:cNvCxnSpPr/>
      </xdr:nvCxnSpPr>
      <xdr:spPr>
        <a:xfrm flipV="1">
          <a:off x="3987800" y="13148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136144</xdr:rowOff>
    </xdr:from>
    <xdr:to>
      <xdr:col>19</xdr:col>
      <xdr:colOff>187325</xdr:colOff>
      <xdr:row>77</xdr:row>
      <xdr:rowOff>92711</xdr:rowOff>
    </xdr:to>
    <xdr:cxnSp macro="">
      <xdr:nvCxnSpPr>
        <xdr:cNvPr id="361" name="直線コネクタ 360"/>
        <xdr:cNvCxnSpPr/>
      </xdr:nvCxnSpPr>
      <xdr:spPr>
        <a:xfrm flipV="1">
          <a:off x="3098800" y="13166344"/>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92711</xdr:rowOff>
    </xdr:to>
    <xdr:cxnSp macro="">
      <xdr:nvCxnSpPr>
        <xdr:cNvPr id="364" name="直線コネクタ 363"/>
        <xdr:cNvCxnSpPr/>
      </xdr:nvCxnSpPr>
      <xdr:spPr>
        <a:xfrm>
          <a:off x="2209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77</xdr:row>
      <xdr:rowOff>46989</xdr:rowOff>
    </xdr:to>
    <xdr:cxnSp macro="">
      <xdr:nvCxnSpPr>
        <xdr:cNvPr id="367" name="直線コネクタ 366"/>
        <xdr:cNvCxnSpPr/>
      </xdr:nvCxnSpPr>
      <xdr:spPr>
        <a:xfrm>
          <a:off x="1320800" y="13148056"/>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70" name="フローチャート: 判断 369"/>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71" name="テキスト ボックス 370"/>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77" name="楕円 376"/>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78"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79" name="楕円 378"/>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80" name="テキスト ボックス 379"/>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1" name="楕円 380"/>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82" name="テキスト ボックス 38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3" name="楕円 382"/>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4" name="テキスト ボックス 383"/>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85" name="楕円 384"/>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86" name="テキスト ボックス 385"/>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全国平均・長野県平均・類似団体平均を下回っている。引き続き総合計画・実施計画に沿った事業見直しによる経常経費の削減に努める。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76</xdr:row>
      <xdr:rowOff>21844</xdr:rowOff>
    </xdr:to>
    <xdr:cxnSp macro="">
      <xdr:nvCxnSpPr>
        <xdr:cNvPr id="417" name="直線コネクタ 416"/>
        <xdr:cNvCxnSpPr/>
      </xdr:nvCxnSpPr>
      <xdr:spPr>
        <a:xfrm flipV="1">
          <a:off x="15671800" y="12814300"/>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76</xdr:row>
      <xdr:rowOff>21844</xdr:rowOff>
    </xdr:to>
    <xdr:cxnSp macro="">
      <xdr:nvCxnSpPr>
        <xdr:cNvPr id="420" name="直線コネクタ 419"/>
        <xdr:cNvCxnSpPr/>
      </xdr:nvCxnSpPr>
      <xdr:spPr>
        <a:xfrm>
          <a:off x="14782800" y="129834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33274</xdr:rowOff>
    </xdr:from>
    <xdr:to>
      <xdr:col>73</xdr:col>
      <xdr:colOff>180975</xdr:colOff>
      <xdr:row>75</xdr:row>
      <xdr:rowOff>124714</xdr:rowOff>
    </xdr:to>
    <xdr:cxnSp macro="">
      <xdr:nvCxnSpPr>
        <xdr:cNvPr id="423" name="直線コネクタ 422"/>
        <xdr:cNvCxnSpPr/>
      </xdr:nvCxnSpPr>
      <xdr:spPr>
        <a:xfrm>
          <a:off x="13893800" y="128920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33274</xdr:rowOff>
    </xdr:from>
    <xdr:to>
      <xdr:col>69</xdr:col>
      <xdr:colOff>92075</xdr:colOff>
      <xdr:row>75</xdr:row>
      <xdr:rowOff>92710</xdr:rowOff>
    </xdr:to>
    <xdr:cxnSp macro="">
      <xdr:nvCxnSpPr>
        <xdr:cNvPr id="426" name="直線コネクタ 425"/>
        <xdr:cNvCxnSpPr/>
      </xdr:nvCxnSpPr>
      <xdr:spPr>
        <a:xfrm flipV="1">
          <a:off x="13004800" y="128920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39624</xdr:rowOff>
    </xdr:from>
    <xdr:to>
      <xdr:col>65</xdr:col>
      <xdr:colOff>53975</xdr:colOff>
      <xdr:row>74</xdr:row>
      <xdr:rowOff>141224</xdr:rowOff>
    </xdr:to>
    <xdr:sp macro="" textlink="">
      <xdr:nvSpPr>
        <xdr:cNvPr id="429" name="フローチャート: 判断 428"/>
        <xdr:cNvSpPr/>
      </xdr:nvSpPr>
      <xdr:spPr>
        <a:xfrm>
          <a:off x="12954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151401</xdr:rowOff>
    </xdr:from>
    <xdr:ext cx="762000" cy="259045"/>
    <xdr:sp macro="" textlink="">
      <xdr:nvSpPr>
        <xdr:cNvPr id="430" name="テキスト ボックス 429"/>
        <xdr:cNvSpPr txBox="1"/>
      </xdr:nvSpPr>
      <xdr:spPr>
        <a:xfrm>
          <a:off x="12623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76200</xdr:rowOff>
    </xdr:from>
    <xdr:to>
      <xdr:col>82</xdr:col>
      <xdr:colOff>158750</xdr:colOff>
      <xdr:row>75</xdr:row>
      <xdr:rowOff>6350</xdr:rowOff>
    </xdr:to>
    <xdr:sp macro="" textlink="">
      <xdr:nvSpPr>
        <xdr:cNvPr id="436" name="楕円 435"/>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92727</xdr:rowOff>
    </xdr:from>
    <xdr:ext cx="762000" cy="259045"/>
    <xdr:sp macro="" textlink="">
      <xdr:nvSpPr>
        <xdr:cNvPr id="437" name="公債費以外該当値テキスト"/>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38" name="楕円 437"/>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39" name="テキスト ボックス 438"/>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73914</xdr:rowOff>
    </xdr:from>
    <xdr:to>
      <xdr:col>74</xdr:col>
      <xdr:colOff>31750</xdr:colOff>
      <xdr:row>76</xdr:row>
      <xdr:rowOff>4065</xdr:rowOff>
    </xdr:to>
    <xdr:sp macro="" textlink="">
      <xdr:nvSpPr>
        <xdr:cNvPr id="440" name="楕円 439"/>
        <xdr:cNvSpPr/>
      </xdr:nvSpPr>
      <xdr:spPr>
        <a:xfrm>
          <a:off x="14732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14241</xdr:rowOff>
    </xdr:from>
    <xdr:ext cx="762000" cy="259045"/>
    <xdr:sp macro="" textlink="">
      <xdr:nvSpPr>
        <xdr:cNvPr id="441" name="テキスト ボックス 440"/>
        <xdr:cNvSpPr txBox="1"/>
      </xdr:nvSpPr>
      <xdr:spPr>
        <a:xfrm>
          <a:off x="14401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153924</xdr:rowOff>
    </xdr:from>
    <xdr:to>
      <xdr:col>69</xdr:col>
      <xdr:colOff>142875</xdr:colOff>
      <xdr:row>75</xdr:row>
      <xdr:rowOff>84074</xdr:rowOff>
    </xdr:to>
    <xdr:sp macro="" textlink="">
      <xdr:nvSpPr>
        <xdr:cNvPr id="442" name="楕円 441"/>
        <xdr:cNvSpPr/>
      </xdr:nvSpPr>
      <xdr:spPr>
        <a:xfrm>
          <a:off x="13843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94251</xdr:rowOff>
    </xdr:from>
    <xdr:ext cx="762000" cy="259045"/>
    <xdr:sp macro="" textlink="">
      <xdr:nvSpPr>
        <xdr:cNvPr id="443" name="テキスト ボックス 442"/>
        <xdr:cNvSpPr txBox="1"/>
      </xdr:nvSpPr>
      <xdr:spPr>
        <a:xfrm>
          <a:off x="13512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44" name="楕円 443"/>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45" name="テキスト ボックス 444"/>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133953</xdr:rowOff>
    </xdr:from>
    <xdr:to>
      <xdr:col>29</xdr:col>
      <xdr:colOff>127000</xdr:colOff>
      <xdr:row>19</xdr:row>
      <xdr:rowOff>3029</xdr:rowOff>
    </xdr:to>
    <xdr:cxnSp macro="">
      <xdr:nvCxnSpPr>
        <xdr:cNvPr id="48" name="直線コネクタ 47"/>
        <xdr:cNvCxnSpPr/>
      </xdr:nvCxnSpPr>
      <xdr:spPr bwMode="auto">
        <a:xfrm flipV="1">
          <a:off x="5003800" y="3267678"/>
          <a:ext cx="647700" cy="40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3029</xdr:rowOff>
    </xdr:from>
    <xdr:to>
      <xdr:col>26</xdr:col>
      <xdr:colOff>50800</xdr:colOff>
      <xdr:row>19</xdr:row>
      <xdr:rowOff>64632</xdr:rowOff>
    </xdr:to>
    <xdr:cxnSp macro="">
      <xdr:nvCxnSpPr>
        <xdr:cNvPr id="51" name="直線コネクタ 50"/>
        <xdr:cNvCxnSpPr/>
      </xdr:nvCxnSpPr>
      <xdr:spPr bwMode="auto">
        <a:xfrm flipV="1">
          <a:off x="4305300" y="3308204"/>
          <a:ext cx="698500" cy="6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64632</xdr:rowOff>
    </xdr:from>
    <xdr:to>
      <xdr:col>22</xdr:col>
      <xdr:colOff>114300</xdr:colOff>
      <xdr:row>19</xdr:row>
      <xdr:rowOff>84840</xdr:rowOff>
    </xdr:to>
    <xdr:cxnSp macro="">
      <xdr:nvCxnSpPr>
        <xdr:cNvPr id="54" name="直線コネクタ 53"/>
        <xdr:cNvCxnSpPr/>
      </xdr:nvCxnSpPr>
      <xdr:spPr bwMode="auto">
        <a:xfrm flipV="1">
          <a:off x="3606800" y="3369807"/>
          <a:ext cx="698500" cy="2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75138</xdr:rowOff>
    </xdr:from>
    <xdr:to>
      <xdr:col>18</xdr:col>
      <xdr:colOff>177800</xdr:colOff>
      <xdr:row>19</xdr:row>
      <xdr:rowOff>84840</xdr:rowOff>
    </xdr:to>
    <xdr:cxnSp macro="">
      <xdr:nvCxnSpPr>
        <xdr:cNvPr id="57" name="直線コネクタ 56"/>
        <xdr:cNvCxnSpPr/>
      </xdr:nvCxnSpPr>
      <xdr:spPr bwMode="auto">
        <a:xfrm>
          <a:off x="2908300" y="3380313"/>
          <a:ext cx="698500" cy="9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18349</xdr:rowOff>
    </xdr:from>
    <xdr:to>
      <xdr:col>15</xdr:col>
      <xdr:colOff>101600</xdr:colOff>
      <xdr:row>16</xdr:row>
      <xdr:rowOff>119949</xdr:rowOff>
    </xdr:to>
    <xdr:sp macro="" textlink="">
      <xdr:nvSpPr>
        <xdr:cNvPr id="60" name="フローチャート: 判断 59"/>
        <xdr:cNvSpPr/>
      </xdr:nvSpPr>
      <xdr:spPr bwMode="auto">
        <a:xfrm>
          <a:off x="2857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130126</xdr:rowOff>
    </xdr:from>
    <xdr:ext cx="762000" cy="259045"/>
    <xdr:sp macro="" textlink="">
      <xdr:nvSpPr>
        <xdr:cNvPr id="61" name="テキスト ボックス 60"/>
        <xdr:cNvSpPr txBox="1"/>
      </xdr:nvSpPr>
      <xdr:spPr>
        <a:xfrm>
          <a:off x="25273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83152</xdr:rowOff>
    </xdr:from>
    <xdr:to>
      <xdr:col>29</xdr:col>
      <xdr:colOff>177800</xdr:colOff>
      <xdr:row>19</xdr:row>
      <xdr:rowOff>13302</xdr:rowOff>
    </xdr:to>
    <xdr:sp macro="" textlink="">
      <xdr:nvSpPr>
        <xdr:cNvPr id="67" name="楕円 66"/>
        <xdr:cNvSpPr/>
      </xdr:nvSpPr>
      <xdr:spPr bwMode="auto">
        <a:xfrm>
          <a:off x="5600700" y="321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55230</xdr:rowOff>
    </xdr:from>
    <xdr:ext cx="762000" cy="259045"/>
    <xdr:sp macro="" textlink="">
      <xdr:nvSpPr>
        <xdr:cNvPr id="68" name="人口1人当たり決算額の推移該当値テキスト130"/>
        <xdr:cNvSpPr txBox="1"/>
      </xdr:nvSpPr>
      <xdr:spPr>
        <a:xfrm>
          <a:off x="5740400" y="318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123679</xdr:rowOff>
    </xdr:from>
    <xdr:to>
      <xdr:col>26</xdr:col>
      <xdr:colOff>101600</xdr:colOff>
      <xdr:row>19</xdr:row>
      <xdr:rowOff>53829</xdr:rowOff>
    </xdr:to>
    <xdr:sp macro="" textlink="">
      <xdr:nvSpPr>
        <xdr:cNvPr id="69" name="楕円 68"/>
        <xdr:cNvSpPr/>
      </xdr:nvSpPr>
      <xdr:spPr bwMode="auto">
        <a:xfrm>
          <a:off x="4953000" y="325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38606</xdr:rowOff>
    </xdr:from>
    <xdr:ext cx="736600" cy="259045"/>
    <xdr:sp macro="" textlink="">
      <xdr:nvSpPr>
        <xdr:cNvPr id="70" name="テキスト ボックス 69"/>
        <xdr:cNvSpPr txBox="1"/>
      </xdr:nvSpPr>
      <xdr:spPr>
        <a:xfrm>
          <a:off x="4622800" y="334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13832</xdr:rowOff>
    </xdr:from>
    <xdr:to>
      <xdr:col>22</xdr:col>
      <xdr:colOff>165100</xdr:colOff>
      <xdr:row>19</xdr:row>
      <xdr:rowOff>115432</xdr:rowOff>
    </xdr:to>
    <xdr:sp macro="" textlink="">
      <xdr:nvSpPr>
        <xdr:cNvPr id="71" name="楕円 70"/>
        <xdr:cNvSpPr/>
      </xdr:nvSpPr>
      <xdr:spPr bwMode="auto">
        <a:xfrm>
          <a:off x="4254500" y="3319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100209</xdr:rowOff>
    </xdr:from>
    <xdr:ext cx="762000" cy="259045"/>
    <xdr:sp macro="" textlink="">
      <xdr:nvSpPr>
        <xdr:cNvPr id="72" name="テキスト ボックス 71"/>
        <xdr:cNvSpPr txBox="1"/>
      </xdr:nvSpPr>
      <xdr:spPr>
        <a:xfrm>
          <a:off x="3924300" y="340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34040</xdr:rowOff>
    </xdr:from>
    <xdr:to>
      <xdr:col>19</xdr:col>
      <xdr:colOff>38100</xdr:colOff>
      <xdr:row>19</xdr:row>
      <xdr:rowOff>135640</xdr:rowOff>
    </xdr:to>
    <xdr:sp macro="" textlink="">
      <xdr:nvSpPr>
        <xdr:cNvPr id="73" name="楕円 72"/>
        <xdr:cNvSpPr/>
      </xdr:nvSpPr>
      <xdr:spPr bwMode="auto">
        <a:xfrm>
          <a:off x="3556000" y="333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120417</xdr:rowOff>
    </xdr:from>
    <xdr:ext cx="762000" cy="259045"/>
    <xdr:sp macro="" textlink="">
      <xdr:nvSpPr>
        <xdr:cNvPr id="74" name="テキスト ボックス 73"/>
        <xdr:cNvSpPr txBox="1"/>
      </xdr:nvSpPr>
      <xdr:spPr>
        <a:xfrm>
          <a:off x="3225800" y="342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24338</xdr:rowOff>
    </xdr:from>
    <xdr:to>
      <xdr:col>15</xdr:col>
      <xdr:colOff>101600</xdr:colOff>
      <xdr:row>19</xdr:row>
      <xdr:rowOff>125938</xdr:rowOff>
    </xdr:to>
    <xdr:sp macro="" textlink="">
      <xdr:nvSpPr>
        <xdr:cNvPr id="75" name="楕円 74"/>
        <xdr:cNvSpPr/>
      </xdr:nvSpPr>
      <xdr:spPr bwMode="auto">
        <a:xfrm>
          <a:off x="2857500" y="332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110715</xdr:rowOff>
    </xdr:from>
    <xdr:ext cx="762000" cy="259045"/>
    <xdr:sp macro="" textlink="">
      <xdr:nvSpPr>
        <xdr:cNvPr id="76" name="テキスト ボックス 75"/>
        <xdr:cNvSpPr txBox="1"/>
      </xdr:nvSpPr>
      <xdr:spPr>
        <a:xfrm>
          <a:off x="2527300" y="341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287331</xdr:rowOff>
    </xdr:from>
    <xdr:to>
      <xdr:col>29</xdr:col>
      <xdr:colOff>127000</xdr:colOff>
      <xdr:row>35</xdr:row>
      <xdr:rowOff>306157</xdr:rowOff>
    </xdr:to>
    <xdr:cxnSp macro="">
      <xdr:nvCxnSpPr>
        <xdr:cNvPr id="111" name="直線コネクタ 110"/>
        <xdr:cNvCxnSpPr/>
      </xdr:nvCxnSpPr>
      <xdr:spPr bwMode="auto">
        <a:xfrm flipV="1">
          <a:off x="5003800" y="6897681"/>
          <a:ext cx="647700" cy="18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171283</xdr:rowOff>
    </xdr:from>
    <xdr:to>
      <xdr:col>26</xdr:col>
      <xdr:colOff>50800</xdr:colOff>
      <xdr:row>35</xdr:row>
      <xdr:rowOff>306157</xdr:rowOff>
    </xdr:to>
    <xdr:cxnSp macro="">
      <xdr:nvCxnSpPr>
        <xdr:cNvPr id="114" name="直線コネクタ 113"/>
        <xdr:cNvCxnSpPr/>
      </xdr:nvCxnSpPr>
      <xdr:spPr bwMode="auto">
        <a:xfrm>
          <a:off x="4305300" y="6781633"/>
          <a:ext cx="698500" cy="134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164540</xdr:rowOff>
    </xdr:from>
    <xdr:to>
      <xdr:col>22</xdr:col>
      <xdr:colOff>114300</xdr:colOff>
      <xdr:row>35</xdr:row>
      <xdr:rowOff>171283</xdr:rowOff>
    </xdr:to>
    <xdr:cxnSp macro="">
      <xdr:nvCxnSpPr>
        <xdr:cNvPr id="117" name="直線コネクタ 116"/>
        <xdr:cNvCxnSpPr/>
      </xdr:nvCxnSpPr>
      <xdr:spPr bwMode="auto">
        <a:xfrm>
          <a:off x="3606800" y="6774890"/>
          <a:ext cx="698500" cy="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164540</xdr:rowOff>
    </xdr:from>
    <xdr:to>
      <xdr:col>18</xdr:col>
      <xdr:colOff>177800</xdr:colOff>
      <xdr:row>35</xdr:row>
      <xdr:rowOff>303953</xdr:rowOff>
    </xdr:to>
    <xdr:cxnSp macro="">
      <xdr:nvCxnSpPr>
        <xdr:cNvPr id="120" name="直線コネクタ 119"/>
        <xdr:cNvCxnSpPr/>
      </xdr:nvCxnSpPr>
      <xdr:spPr bwMode="auto">
        <a:xfrm flipV="1">
          <a:off x="2908300" y="6774890"/>
          <a:ext cx="698500" cy="139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52785</xdr:rowOff>
    </xdr:from>
    <xdr:to>
      <xdr:col>15</xdr:col>
      <xdr:colOff>101600</xdr:colOff>
      <xdr:row>35</xdr:row>
      <xdr:rowOff>154385</xdr:rowOff>
    </xdr:to>
    <xdr:sp macro="" textlink="">
      <xdr:nvSpPr>
        <xdr:cNvPr id="123" name="フローチャート: 判断 122"/>
        <xdr:cNvSpPr/>
      </xdr:nvSpPr>
      <xdr:spPr bwMode="auto">
        <a:xfrm>
          <a:off x="2857500" y="6663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164562</xdr:rowOff>
    </xdr:from>
    <xdr:ext cx="762000" cy="259045"/>
    <xdr:sp macro="" textlink="">
      <xdr:nvSpPr>
        <xdr:cNvPr id="124" name="テキスト ボックス 123"/>
        <xdr:cNvSpPr txBox="1"/>
      </xdr:nvSpPr>
      <xdr:spPr>
        <a:xfrm>
          <a:off x="2527300" y="643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236531</xdr:rowOff>
    </xdr:from>
    <xdr:to>
      <xdr:col>29</xdr:col>
      <xdr:colOff>177800</xdr:colOff>
      <xdr:row>35</xdr:row>
      <xdr:rowOff>338131</xdr:rowOff>
    </xdr:to>
    <xdr:sp macro="" textlink="">
      <xdr:nvSpPr>
        <xdr:cNvPr id="130" name="楕円 129"/>
        <xdr:cNvSpPr/>
      </xdr:nvSpPr>
      <xdr:spPr bwMode="auto">
        <a:xfrm>
          <a:off x="5600700" y="6846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208608</xdr:rowOff>
    </xdr:from>
    <xdr:ext cx="762000" cy="259045"/>
    <xdr:sp macro="" textlink="">
      <xdr:nvSpPr>
        <xdr:cNvPr id="131" name="人口1人当たり決算額の推移該当値テキスト445"/>
        <xdr:cNvSpPr txBox="1"/>
      </xdr:nvSpPr>
      <xdr:spPr>
        <a:xfrm>
          <a:off x="5740400" y="681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255357</xdr:rowOff>
    </xdr:from>
    <xdr:to>
      <xdr:col>26</xdr:col>
      <xdr:colOff>101600</xdr:colOff>
      <xdr:row>36</xdr:row>
      <xdr:rowOff>14057</xdr:rowOff>
    </xdr:to>
    <xdr:sp macro="" textlink="">
      <xdr:nvSpPr>
        <xdr:cNvPr id="132" name="楕円 131"/>
        <xdr:cNvSpPr/>
      </xdr:nvSpPr>
      <xdr:spPr bwMode="auto">
        <a:xfrm>
          <a:off x="4953000" y="6865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341734</xdr:rowOff>
    </xdr:from>
    <xdr:ext cx="736600" cy="259045"/>
    <xdr:sp macro="" textlink="">
      <xdr:nvSpPr>
        <xdr:cNvPr id="133" name="テキスト ボックス 132"/>
        <xdr:cNvSpPr txBox="1"/>
      </xdr:nvSpPr>
      <xdr:spPr>
        <a:xfrm>
          <a:off x="4622800" y="695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120483</xdr:rowOff>
    </xdr:from>
    <xdr:to>
      <xdr:col>22</xdr:col>
      <xdr:colOff>165100</xdr:colOff>
      <xdr:row>35</xdr:row>
      <xdr:rowOff>222083</xdr:rowOff>
    </xdr:to>
    <xdr:sp macro="" textlink="">
      <xdr:nvSpPr>
        <xdr:cNvPr id="134" name="楕円 133"/>
        <xdr:cNvSpPr/>
      </xdr:nvSpPr>
      <xdr:spPr bwMode="auto">
        <a:xfrm>
          <a:off x="4254500" y="673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232260</xdr:rowOff>
    </xdr:from>
    <xdr:ext cx="762000" cy="259045"/>
    <xdr:sp macro="" textlink="">
      <xdr:nvSpPr>
        <xdr:cNvPr id="135" name="テキスト ボックス 134"/>
        <xdr:cNvSpPr txBox="1"/>
      </xdr:nvSpPr>
      <xdr:spPr>
        <a:xfrm>
          <a:off x="3924300" y="649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113740</xdr:rowOff>
    </xdr:from>
    <xdr:to>
      <xdr:col>19</xdr:col>
      <xdr:colOff>38100</xdr:colOff>
      <xdr:row>35</xdr:row>
      <xdr:rowOff>215340</xdr:rowOff>
    </xdr:to>
    <xdr:sp macro="" textlink="">
      <xdr:nvSpPr>
        <xdr:cNvPr id="136" name="楕円 135"/>
        <xdr:cNvSpPr/>
      </xdr:nvSpPr>
      <xdr:spPr bwMode="auto">
        <a:xfrm>
          <a:off x="3556000" y="6724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225517</xdr:rowOff>
    </xdr:from>
    <xdr:ext cx="762000" cy="259045"/>
    <xdr:sp macro="" textlink="">
      <xdr:nvSpPr>
        <xdr:cNvPr id="137" name="テキスト ボックス 136"/>
        <xdr:cNvSpPr txBox="1"/>
      </xdr:nvSpPr>
      <xdr:spPr>
        <a:xfrm>
          <a:off x="3225800" y="64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253153</xdr:rowOff>
    </xdr:from>
    <xdr:to>
      <xdr:col>15</xdr:col>
      <xdr:colOff>101600</xdr:colOff>
      <xdr:row>36</xdr:row>
      <xdr:rowOff>11853</xdr:rowOff>
    </xdr:to>
    <xdr:sp macro="" textlink="">
      <xdr:nvSpPr>
        <xdr:cNvPr id="138" name="楕円 137"/>
        <xdr:cNvSpPr/>
      </xdr:nvSpPr>
      <xdr:spPr bwMode="auto">
        <a:xfrm>
          <a:off x="2857500" y="6863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339530</xdr:rowOff>
    </xdr:from>
    <xdr:ext cx="762000" cy="259045"/>
    <xdr:sp macro="" textlink="">
      <xdr:nvSpPr>
        <xdr:cNvPr id="139" name="テキスト ボックス 138"/>
        <xdr:cNvSpPr txBox="1"/>
      </xdr:nvSpPr>
      <xdr:spPr>
        <a:xfrm>
          <a:off x="2527300" y="69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6,341
6,291
66.61
4,009,314
3,586,015
338,310
2,416,783
2,134,733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111872</xdr:rowOff>
    </xdr:from>
    <xdr:to>
      <xdr:col>24</xdr:col>
      <xdr:colOff>63500</xdr:colOff>
      <xdr:row>36</xdr:row>
      <xdr:rowOff>146627</xdr:rowOff>
    </xdr:to>
    <xdr:cxnSp macro="">
      <xdr:nvCxnSpPr>
        <xdr:cNvPr id="61" name="直線コネクタ 60"/>
        <xdr:cNvCxnSpPr/>
      </xdr:nvCxnSpPr>
      <xdr:spPr>
        <a:xfrm flipV="1">
          <a:off x="3797300" y="6284072"/>
          <a:ext cx="838200" cy="3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146627</xdr:rowOff>
    </xdr:from>
    <xdr:to>
      <xdr:col>19</xdr:col>
      <xdr:colOff>177800</xdr:colOff>
      <xdr:row>37</xdr:row>
      <xdr:rowOff>20333</xdr:rowOff>
    </xdr:to>
    <xdr:cxnSp macro="">
      <xdr:nvCxnSpPr>
        <xdr:cNvPr id="64" name="直線コネクタ 63"/>
        <xdr:cNvCxnSpPr/>
      </xdr:nvCxnSpPr>
      <xdr:spPr>
        <a:xfrm flipV="1">
          <a:off x="2908300" y="6318827"/>
          <a:ext cx="889000" cy="4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20333</xdr:rowOff>
    </xdr:from>
    <xdr:to>
      <xdr:col>15</xdr:col>
      <xdr:colOff>50800</xdr:colOff>
      <xdr:row>37</xdr:row>
      <xdr:rowOff>100137</xdr:rowOff>
    </xdr:to>
    <xdr:cxnSp macro="">
      <xdr:nvCxnSpPr>
        <xdr:cNvPr id="67" name="直線コネクタ 66"/>
        <xdr:cNvCxnSpPr/>
      </xdr:nvCxnSpPr>
      <xdr:spPr>
        <a:xfrm flipV="1">
          <a:off x="2019300" y="6363983"/>
          <a:ext cx="889000" cy="7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91077</xdr:rowOff>
    </xdr:from>
    <xdr:to>
      <xdr:col>10</xdr:col>
      <xdr:colOff>114300</xdr:colOff>
      <xdr:row>37</xdr:row>
      <xdr:rowOff>100137</xdr:rowOff>
    </xdr:to>
    <xdr:cxnSp macro="">
      <xdr:nvCxnSpPr>
        <xdr:cNvPr id="70" name="直線コネクタ 69"/>
        <xdr:cNvCxnSpPr/>
      </xdr:nvCxnSpPr>
      <xdr:spPr>
        <a:xfrm>
          <a:off x="1130300" y="6434727"/>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61072</xdr:rowOff>
    </xdr:from>
    <xdr:to>
      <xdr:col>24</xdr:col>
      <xdr:colOff>114300</xdr:colOff>
      <xdr:row>36</xdr:row>
      <xdr:rowOff>162672</xdr:rowOff>
    </xdr:to>
    <xdr:sp macro="" textlink="">
      <xdr:nvSpPr>
        <xdr:cNvPr id="80" name="楕円 79"/>
        <xdr:cNvSpPr/>
      </xdr:nvSpPr>
      <xdr:spPr>
        <a:xfrm>
          <a:off x="4584700" y="62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39499</xdr:rowOff>
    </xdr:from>
    <xdr:ext cx="599010" cy="259045"/>
    <xdr:sp macro="" textlink="">
      <xdr:nvSpPr>
        <xdr:cNvPr id="81" name="人件費該当値テキスト"/>
        <xdr:cNvSpPr txBox="1"/>
      </xdr:nvSpPr>
      <xdr:spPr>
        <a:xfrm>
          <a:off x="4686300" y="621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95827</xdr:rowOff>
    </xdr:from>
    <xdr:to>
      <xdr:col>20</xdr:col>
      <xdr:colOff>38100</xdr:colOff>
      <xdr:row>37</xdr:row>
      <xdr:rowOff>25977</xdr:rowOff>
    </xdr:to>
    <xdr:sp macro="" textlink="">
      <xdr:nvSpPr>
        <xdr:cNvPr id="82" name="楕円 81"/>
        <xdr:cNvSpPr/>
      </xdr:nvSpPr>
      <xdr:spPr>
        <a:xfrm>
          <a:off x="3746500" y="62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17104</xdr:rowOff>
    </xdr:from>
    <xdr:ext cx="599010" cy="259045"/>
    <xdr:sp macro="" textlink="">
      <xdr:nvSpPr>
        <xdr:cNvPr id="83" name="テキスト ボックス 82"/>
        <xdr:cNvSpPr txBox="1"/>
      </xdr:nvSpPr>
      <xdr:spPr>
        <a:xfrm>
          <a:off x="3497795" y="636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140983</xdr:rowOff>
    </xdr:from>
    <xdr:to>
      <xdr:col>15</xdr:col>
      <xdr:colOff>101600</xdr:colOff>
      <xdr:row>37</xdr:row>
      <xdr:rowOff>71133</xdr:rowOff>
    </xdr:to>
    <xdr:sp macro="" textlink="">
      <xdr:nvSpPr>
        <xdr:cNvPr id="84" name="楕円 83"/>
        <xdr:cNvSpPr/>
      </xdr:nvSpPr>
      <xdr:spPr>
        <a:xfrm>
          <a:off x="2857500" y="63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62260</xdr:rowOff>
    </xdr:from>
    <xdr:ext cx="534377" cy="259045"/>
    <xdr:sp macro="" textlink="">
      <xdr:nvSpPr>
        <xdr:cNvPr id="85" name="テキスト ボックス 84"/>
        <xdr:cNvSpPr txBox="1"/>
      </xdr:nvSpPr>
      <xdr:spPr>
        <a:xfrm>
          <a:off x="2641111" y="640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49337</xdr:rowOff>
    </xdr:from>
    <xdr:to>
      <xdr:col>10</xdr:col>
      <xdr:colOff>165100</xdr:colOff>
      <xdr:row>37</xdr:row>
      <xdr:rowOff>150937</xdr:rowOff>
    </xdr:to>
    <xdr:sp macro="" textlink="">
      <xdr:nvSpPr>
        <xdr:cNvPr id="86" name="楕円 85"/>
        <xdr:cNvSpPr/>
      </xdr:nvSpPr>
      <xdr:spPr>
        <a:xfrm>
          <a:off x="1968500" y="63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142064</xdr:rowOff>
    </xdr:from>
    <xdr:ext cx="534377" cy="259045"/>
    <xdr:sp macro="" textlink="">
      <xdr:nvSpPr>
        <xdr:cNvPr id="87" name="テキスト ボックス 86"/>
        <xdr:cNvSpPr txBox="1"/>
      </xdr:nvSpPr>
      <xdr:spPr>
        <a:xfrm>
          <a:off x="1752111" y="64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40277</xdr:rowOff>
    </xdr:from>
    <xdr:to>
      <xdr:col>6</xdr:col>
      <xdr:colOff>38100</xdr:colOff>
      <xdr:row>37</xdr:row>
      <xdr:rowOff>141877</xdr:rowOff>
    </xdr:to>
    <xdr:sp macro="" textlink="">
      <xdr:nvSpPr>
        <xdr:cNvPr id="88" name="楕円 87"/>
        <xdr:cNvSpPr/>
      </xdr:nvSpPr>
      <xdr:spPr>
        <a:xfrm>
          <a:off x="1079500" y="63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133004</xdr:rowOff>
    </xdr:from>
    <xdr:ext cx="534377" cy="259045"/>
    <xdr:sp macro="" textlink="">
      <xdr:nvSpPr>
        <xdr:cNvPr id="89" name="テキスト ボックス 88"/>
        <xdr:cNvSpPr txBox="1"/>
      </xdr:nvSpPr>
      <xdr:spPr>
        <a:xfrm>
          <a:off x="863111" y="64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31257</xdr:rowOff>
    </xdr:from>
    <xdr:to>
      <xdr:col>24</xdr:col>
      <xdr:colOff>63500</xdr:colOff>
      <xdr:row>56</xdr:row>
      <xdr:rowOff>57148</xdr:rowOff>
    </xdr:to>
    <xdr:cxnSp macro="">
      <xdr:nvCxnSpPr>
        <xdr:cNvPr id="116" name="直線コネクタ 115"/>
        <xdr:cNvCxnSpPr/>
      </xdr:nvCxnSpPr>
      <xdr:spPr>
        <a:xfrm flipV="1">
          <a:off x="3797300" y="9632457"/>
          <a:ext cx="838200" cy="2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6842</xdr:rowOff>
    </xdr:from>
    <xdr:to>
      <xdr:col>19</xdr:col>
      <xdr:colOff>177800</xdr:colOff>
      <xdr:row>56</xdr:row>
      <xdr:rowOff>57148</xdr:rowOff>
    </xdr:to>
    <xdr:cxnSp macro="">
      <xdr:nvCxnSpPr>
        <xdr:cNvPr id="119" name="直線コネクタ 118"/>
        <xdr:cNvCxnSpPr/>
      </xdr:nvCxnSpPr>
      <xdr:spPr>
        <a:xfrm>
          <a:off x="2908300" y="9608042"/>
          <a:ext cx="889000" cy="5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29249</xdr:rowOff>
    </xdr:from>
    <xdr:to>
      <xdr:col>15</xdr:col>
      <xdr:colOff>50800</xdr:colOff>
      <xdr:row>56</xdr:row>
      <xdr:rowOff>6842</xdr:rowOff>
    </xdr:to>
    <xdr:cxnSp macro="">
      <xdr:nvCxnSpPr>
        <xdr:cNvPr id="122" name="直線コネクタ 121"/>
        <xdr:cNvCxnSpPr/>
      </xdr:nvCxnSpPr>
      <xdr:spPr>
        <a:xfrm>
          <a:off x="2019300" y="9458999"/>
          <a:ext cx="889000" cy="14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28751</xdr:rowOff>
    </xdr:from>
    <xdr:to>
      <xdr:col>10</xdr:col>
      <xdr:colOff>114300</xdr:colOff>
      <xdr:row>55</xdr:row>
      <xdr:rowOff>29249</xdr:rowOff>
    </xdr:to>
    <xdr:cxnSp macro="">
      <xdr:nvCxnSpPr>
        <xdr:cNvPr id="125" name="直線コネクタ 124"/>
        <xdr:cNvCxnSpPr/>
      </xdr:nvCxnSpPr>
      <xdr:spPr>
        <a:xfrm>
          <a:off x="1130300" y="9287051"/>
          <a:ext cx="889000" cy="17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151907</xdr:rowOff>
    </xdr:from>
    <xdr:to>
      <xdr:col>24</xdr:col>
      <xdr:colOff>114300</xdr:colOff>
      <xdr:row>56</xdr:row>
      <xdr:rowOff>82057</xdr:rowOff>
    </xdr:to>
    <xdr:sp macro="" textlink="">
      <xdr:nvSpPr>
        <xdr:cNvPr id="135" name="楕円 134"/>
        <xdr:cNvSpPr/>
      </xdr:nvSpPr>
      <xdr:spPr>
        <a:xfrm>
          <a:off x="4584700" y="958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130334</xdr:rowOff>
    </xdr:from>
    <xdr:ext cx="534377" cy="259045"/>
    <xdr:sp macro="" textlink="">
      <xdr:nvSpPr>
        <xdr:cNvPr id="136" name="物件費該当値テキスト"/>
        <xdr:cNvSpPr txBox="1"/>
      </xdr:nvSpPr>
      <xdr:spPr>
        <a:xfrm>
          <a:off x="4686300" y="956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6348</xdr:rowOff>
    </xdr:from>
    <xdr:to>
      <xdr:col>20</xdr:col>
      <xdr:colOff>38100</xdr:colOff>
      <xdr:row>56</xdr:row>
      <xdr:rowOff>107948</xdr:rowOff>
    </xdr:to>
    <xdr:sp macro="" textlink="">
      <xdr:nvSpPr>
        <xdr:cNvPr id="137" name="楕円 136"/>
        <xdr:cNvSpPr/>
      </xdr:nvSpPr>
      <xdr:spPr>
        <a:xfrm>
          <a:off x="3746500" y="96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99075</xdr:rowOff>
    </xdr:from>
    <xdr:ext cx="534377" cy="259045"/>
    <xdr:sp macro="" textlink="">
      <xdr:nvSpPr>
        <xdr:cNvPr id="138" name="テキスト ボックス 137"/>
        <xdr:cNvSpPr txBox="1"/>
      </xdr:nvSpPr>
      <xdr:spPr>
        <a:xfrm>
          <a:off x="3530111" y="970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127492</xdr:rowOff>
    </xdr:from>
    <xdr:to>
      <xdr:col>15</xdr:col>
      <xdr:colOff>101600</xdr:colOff>
      <xdr:row>56</xdr:row>
      <xdr:rowOff>57642</xdr:rowOff>
    </xdr:to>
    <xdr:sp macro="" textlink="">
      <xdr:nvSpPr>
        <xdr:cNvPr id="139" name="楕円 138"/>
        <xdr:cNvSpPr/>
      </xdr:nvSpPr>
      <xdr:spPr>
        <a:xfrm>
          <a:off x="2857500" y="955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48769</xdr:rowOff>
    </xdr:from>
    <xdr:ext cx="599010" cy="259045"/>
    <xdr:sp macro="" textlink="">
      <xdr:nvSpPr>
        <xdr:cNvPr id="140" name="テキスト ボックス 139"/>
        <xdr:cNvSpPr txBox="1"/>
      </xdr:nvSpPr>
      <xdr:spPr>
        <a:xfrm>
          <a:off x="2608795" y="964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149899</xdr:rowOff>
    </xdr:from>
    <xdr:to>
      <xdr:col>10</xdr:col>
      <xdr:colOff>165100</xdr:colOff>
      <xdr:row>55</xdr:row>
      <xdr:rowOff>80049</xdr:rowOff>
    </xdr:to>
    <xdr:sp macro="" textlink="">
      <xdr:nvSpPr>
        <xdr:cNvPr id="141" name="楕円 140"/>
        <xdr:cNvSpPr/>
      </xdr:nvSpPr>
      <xdr:spPr>
        <a:xfrm>
          <a:off x="1968500" y="94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96576</xdr:rowOff>
    </xdr:from>
    <xdr:ext cx="599010" cy="259045"/>
    <xdr:sp macro="" textlink="">
      <xdr:nvSpPr>
        <xdr:cNvPr id="142" name="テキスト ボックス 141"/>
        <xdr:cNvSpPr txBox="1"/>
      </xdr:nvSpPr>
      <xdr:spPr>
        <a:xfrm>
          <a:off x="1719795" y="918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149401</xdr:rowOff>
    </xdr:from>
    <xdr:to>
      <xdr:col>6</xdr:col>
      <xdr:colOff>38100</xdr:colOff>
      <xdr:row>54</xdr:row>
      <xdr:rowOff>79551</xdr:rowOff>
    </xdr:to>
    <xdr:sp macro="" textlink="">
      <xdr:nvSpPr>
        <xdr:cNvPr id="143" name="楕円 142"/>
        <xdr:cNvSpPr/>
      </xdr:nvSpPr>
      <xdr:spPr>
        <a:xfrm>
          <a:off x="1079500" y="923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96078</xdr:rowOff>
    </xdr:from>
    <xdr:ext cx="599010" cy="259045"/>
    <xdr:sp macro="" textlink="">
      <xdr:nvSpPr>
        <xdr:cNvPr id="144" name="テキスト ボックス 143"/>
        <xdr:cNvSpPr txBox="1"/>
      </xdr:nvSpPr>
      <xdr:spPr>
        <a:xfrm>
          <a:off x="830795" y="90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60909</xdr:rowOff>
    </xdr:from>
    <xdr:to>
      <xdr:col>24</xdr:col>
      <xdr:colOff>63500</xdr:colOff>
      <xdr:row>78</xdr:row>
      <xdr:rowOff>62548</xdr:rowOff>
    </xdr:to>
    <xdr:cxnSp macro="">
      <xdr:nvCxnSpPr>
        <xdr:cNvPr id="173" name="直線コネクタ 172"/>
        <xdr:cNvCxnSpPr/>
      </xdr:nvCxnSpPr>
      <xdr:spPr>
        <a:xfrm flipV="1">
          <a:off x="3797300" y="13434009"/>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29590</xdr:rowOff>
    </xdr:from>
    <xdr:to>
      <xdr:col>19</xdr:col>
      <xdr:colOff>177800</xdr:colOff>
      <xdr:row>78</xdr:row>
      <xdr:rowOff>62548</xdr:rowOff>
    </xdr:to>
    <xdr:cxnSp macro="">
      <xdr:nvCxnSpPr>
        <xdr:cNvPr id="176" name="直線コネクタ 175"/>
        <xdr:cNvCxnSpPr/>
      </xdr:nvCxnSpPr>
      <xdr:spPr>
        <a:xfrm>
          <a:off x="2908300" y="13402690"/>
          <a:ext cx="889000" cy="3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80493</xdr:rowOff>
    </xdr:from>
    <xdr:to>
      <xdr:col>15</xdr:col>
      <xdr:colOff>50800</xdr:colOff>
      <xdr:row>78</xdr:row>
      <xdr:rowOff>29590</xdr:rowOff>
    </xdr:to>
    <xdr:cxnSp macro="">
      <xdr:nvCxnSpPr>
        <xdr:cNvPr id="179" name="直線コネクタ 178"/>
        <xdr:cNvCxnSpPr/>
      </xdr:nvCxnSpPr>
      <xdr:spPr>
        <a:xfrm>
          <a:off x="2019300" y="13282143"/>
          <a:ext cx="889000" cy="12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139052</xdr:rowOff>
    </xdr:from>
    <xdr:to>
      <xdr:col>10</xdr:col>
      <xdr:colOff>114300</xdr:colOff>
      <xdr:row>77</xdr:row>
      <xdr:rowOff>80493</xdr:rowOff>
    </xdr:to>
    <xdr:cxnSp macro="">
      <xdr:nvCxnSpPr>
        <xdr:cNvPr id="182" name="直線コネクタ 181"/>
        <xdr:cNvCxnSpPr/>
      </xdr:nvCxnSpPr>
      <xdr:spPr>
        <a:xfrm>
          <a:off x="1130300" y="13169252"/>
          <a:ext cx="889000" cy="11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128333</xdr:rowOff>
    </xdr:from>
    <xdr:to>
      <xdr:col>6</xdr:col>
      <xdr:colOff>38100</xdr:colOff>
      <xdr:row>76</xdr:row>
      <xdr:rowOff>58483</xdr:rowOff>
    </xdr:to>
    <xdr:sp macro="" textlink="">
      <xdr:nvSpPr>
        <xdr:cNvPr id="185" name="フローチャート: 判断 184"/>
        <xdr:cNvSpPr/>
      </xdr:nvSpPr>
      <xdr:spPr>
        <a:xfrm>
          <a:off x="10795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75010</xdr:rowOff>
    </xdr:from>
    <xdr:ext cx="534377" cy="259045"/>
    <xdr:sp macro="" textlink="">
      <xdr:nvSpPr>
        <xdr:cNvPr id="186" name="テキスト ボックス 185"/>
        <xdr:cNvSpPr txBox="1"/>
      </xdr:nvSpPr>
      <xdr:spPr>
        <a:xfrm>
          <a:off x="863111" y="127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10109</xdr:rowOff>
    </xdr:from>
    <xdr:to>
      <xdr:col>24</xdr:col>
      <xdr:colOff>114300</xdr:colOff>
      <xdr:row>78</xdr:row>
      <xdr:rowOff>111709</xdr:rowOff>
    </xdr:to>
    <xdr:sp macro="" textlink="">
      <xdr:nvSpPr>
        <xdr:cNvPr id="192" name="楕円 191"/>
        <xdr:cNvSpPr/>
      </xdr:nvSpPr>
      <xdr:spPr>
        <a:xfrm>
          <a:off x="4584700" y="1338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96486</xdr:rowOff>
    </xdr:from>
    <xdr:ext cx="469744" cy="259045"/>
    <xdr:sp macro="" textlink="">
      <xdr:nvSpPr>
        <xdr:cNvPr id="193" name="維持補修費該当値テキスト"/>
        <xdr:cNvSpPr txBox="1"/>
      </xdr:nvSpPr>
      <xdr:spPr>
        <a:xfrm>
          <a:off x="4686300" y="1329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11748</xdr:rowOff>
    </xdr:from>
    <xdr:to>
      <xdr:col>20</xdr:col>
      <xdr:colOff>38100</xdr:colOff>
      <xdr:row>78</xdr:row>
      <xdr:rowOff>113348</xdr:rowOff>
    </xdr:to>
    <xdr:sp macro="" textlink="">
      <xdr:nvSpPr>
        <xdr:cNvPr id="194" name="楕円 193"/>
        <xdr:cNvSpPr/>
      </xdr:nvSpPr>
      <xdr:spPr>
        <a:xfrm>
          <a:off x="3746500" y="133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104475</xdr:rowOff>
    </xdr:from>
    <xdr:ext cx="469744" cy="259045"/>
    <xdr:sp macro="" textlink="">
      <xdr:nvSpPr>
        <xdr:cNvPr id="195" name="テキスト ボックス 194"/>
        <xdr:cNvSpPr txBox="1"/>
      </xdr:nvSpPr>
      <xdr:spPr>
        <a:xfrm>
          <a:off x="3562428" y="1347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150240</xdr:rowOff>
    </xdr:from>
    <xdr:to>
      <xdr:col>15</xdr:col>
      <xdr:colOff>101600</xdr:colOff>
      <xdr:row>78</xdr:row>
      <xdr:rowOff>80390</xdr:rowOff>
    </xdr:to>
    <xdr:sp macro="" textlink="">
      <xdr:nvSpPr>
        <xdr:cNvPr id="196" name="楕円 195"/>
        <xdr:cNvSpPr/>
      </xdr:nvSpPr>
      <xdr:spPr>
        <a:xfrm>
          <a:off x="2857500" y="1335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71517</xdr:rowOff>
    </xdr:from>
    <xdr:ext cx="469744" cy="259045"/>
    <xdr:sp macro="" textlink="">
      <xdr:nvSpPr>
        <xdr:cNvPr id="197" name="テキスト ボックス 196"/>
        <xdr:cNvSpPr txBox="1"/>
      </xdr:nvSpPr>
      <xdr:spPr>
        <a:xfrm>
          <a:off x="2673428" y="1344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29693</xdr:rowOff>
    </xdr:from>
    <xdr:to>
      <xdr:col>10</xdr:col>
      <xdr:colOff>165100</xdr:colOff>
      <xdr:row>77</xdr:row>
      <xdr:rowOff>131293</xdr:rowOff>
    </xdr:to>
    <xdr:sp macro="" textlink="">
      <xdr:nvSpPr>
        <xdr:cNvPr id="198" name="楕円 197"/>
        <xdr:cNvSpPr/>
      </xdr:nvSpPr>
      <xdr:spPr>
        <a:xfrm>
          <a:off x="1968500" y="132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122420</xdr:rowOff>
    </xdr:from>
    <xdr:ext cx="469744" cy="259045"/>
    <xdr:sp macro="" textlink="">
      <xdr:nvSpPr>
        <xdr:cNvPr id="199" name="テキスト ボックス 198"/>
        <xdr:cNvSpPr txBox="1"/>
      </xdr:nvSpPr>
      <xdr:spPr>
        <a:xfrm>
          <a:off x="1784428" y="133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88252</xdr:rowOff>
    </xdr:from>
    <xdr:to>
      <xdr:col>6</xdr:col>
      <xdr:colOff>38100</xdr:colOff>
      <xdr:row>77</xdr:row>
      <xdr:rowOff>18402</xdr:rowOff>
    </xdr:to>
    <xdr:sp macro="" textlink="">
      <xdr:nvSpPr>
        <xdr:cNvPr id="200" name="楕円 199"/>
        <xdr:cNvSpPr/>
      </xdr:nvSpPr>
      <xdr:spPr>
        <a:xfrm>
          <a:off x="1079500" y="131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9529</xdr:rowOff>
    </xdr:from>
    <xdr:ext cx="534377" cy="259045"/>
    <xdr:sp macro="" textlink="">
      <xdr:nvSpPr>
        <xdr:cNvPr id="201" name="テキスト ボックス 200"/>
        <xdr:cNvSpPr txBox="1"/>
      </xdr:nvSpPr>
      <xdr:spPr>
        <a:xfrm>
          <a:off x="863111" y="132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153848</xdr:rowOff>
    </xdr:from>
    <xdr:to>
      <xdr:col>24</xdr:col>
      <xdr:colOff>63500</xdr:colOff>
      <xdr:row>97</xdr:row>
      <xdr:rowOff>9931</xdr:rowOff>
    </xdr:to>
    <xdr:cxnSp macro="">
      <xdr:nvCxnSpPr>
        <xdr:cNvPr id="231" name="直線コネクタ 230"/>
        <xdr:cNvCxnSpPr/>
      </xdr:nvCxnSpPr>
      <xdr:spPr>
        <a:xfrm flipV="1">
          <a:off x="3797300" y="16613048"/>
          <a:ext cx="8382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9931</xdr:rowOff>
    </xdr:from>
    <xdr:to>
      <xdr:col>19</xdr:col>
      <xdr:colOff>177800</xdr:colOff>
      <xdr:row>97</xdr:row>
      <xdr:rowOff>43090</xdr:rowOff>
    </xdr:to>
    <xdr:cxnSp macro="">
      <xdr:nvCxnSpPr>
        <xdr:cNvPr id="234" name="直線コネクタ 233"/>
        <xdr:cNvCxnSpPr/>
      </xdr:nvCxnSpPr>
      <xdr:spPr>
        <a:xfrm flipV="1">
          <a:off x="2908300" y="16640581"/>
          <a:ext cx="889000" cy="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43090</xdr:rowOff>
    </xdr:from>
    <xdr:to>
      <xdr:col>15</xdr:col>
      <xdr:colOff>50800</xdr:colOff>
      <xdr:row>97</xdr:row>
      <xdr:rowOff>63119</xdr:rowOff>
    </xdr:to>
    <xdr:cxnSp macro="">
      <xdr:nvCxnSpPr>
        <xdr:cNvPr id="237" name="直線コネクタ 236"/>
        <xdr:cNvCxnSpPr/>
      </xdr:nvCxnSpPr>
      <xdr:spPr>
        <a:xfrm flipV="1">
          <a:off x="2019300" y="16673740"/>
          <a:ext cx="889000" cy="2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54660</xdr:rowOff>
    </xdr:from>
    <xdr:to>
      <xdr:col>10</xdr:col>
      <xdr:colOff>114300</xdr:colOff>
      <xdr:row>97</xdr:row>
      <xdr:rowOff>63119</xdr:rowOff>
    </xdr:to>
    <xdr:cxnSp macro="">
      <xdr:nvCxnSpPr>
        <xdr:cNvPr id="240" name="直線コネクタ 239"/>
        <xdr:cNvCxnSpPr/>
      </xdr:nvCxnSpPr>
      <xdr:spPr>
        <a:xfrm>
          <a:off x="1130300" y="16685310"/>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64212</xdr:rowOff>
    </xdr:from>
    <xdr:to>
      <xdr:col>6</xdr:col>
      <xdr:colOff>38100</xdr:colOff>
      <xdr:row>96</xdr:row>
      <xdr:rowOff>165812</xdr:rowOff>
    </xdr:to>
    <xdr:sp macro="" textlink="">
      <xdr:nvSpPr>
        <xdr:cNvPr id="243" name="フローチャート: 判断 242"/>
        <xdr:cNvSpPr/>
      </xdr:nvSpPr>
      <xdr:spPr>
        <a:xfrm>
          <a:off x="1079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10889</xdr:rowOff>
    </xdr:from>
    <xdr:ext cx="534377" cy="259045"/>
    <xdr:sp macro="" textlink="">
      <xdr:nvSpPr>
        <xdr:cNvPr id="244" name="テキスト ボックス 243"/>
        <xdr:cNvSpPr txBox="1"/>
      </xdr:nvSpPr>
      <xdr:spPr>
        <a:xfrm>
          <a:off x="863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103048</xdr:rowOff>
    </xdr:from>
    <xdr:to>
      <xdr:col>24</xdr:col>
      <xdr:colOff>114300</xdr:colOff>
      <xdr:row>97</xdr:row>
      <xdr:rowOff>33198</xdr:rowOff>
    </xdr:to>
    <xdr:sp macro="" textlink="">
      <xdr:nvSpPr>
        <xdr:cNvPr id="250" name="楕円 249"/>
        <xdr:cNvSpPr/>
      </xdr:nvSpPr>
      <xdr:spPr>
        <a:xfrm>
          <a:off x="4584700" y="165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125925</xdr:rowOff>
    </xdr:from>
    <xdr:ext cx="534377" cy="259045"/>
    <xdr:sp macro="" textlink="">
      <xdr:nvSpPr>
        <xdr:cNvPr id="251" name="扶助費該当値テキスト"/>
        <xdr:cNvSpPr txBox="1"/>
      </xdr:nvSpPr>
      <xdr:spPr>
        <a:xfrm>
          <a:off x="4686300" y="164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130581</xdr:rowOff>
    </xdr:from>
    <xdr:to>
      <xdr:col>20</xdr:col>
      <xdr:colOff>38100</xdr:colOff>
      <xdr:row>97</xdr:row>
      <xdr:rowOff>60731</xdr:rowOff>
    </xdr:to>
    <xdr:sp macro="" textlink="">
      <xdr:nvSpPr>
        <xdr:cNvPr id="252" name="楕円 251"/>
        <xdr:cNvSpPr/>
      </xdr:nvSpPr>
      <xdr:spPr>
        <a:xfrm>
          <a:off x="3746500" y="165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77258</xdr:rowOff>
    </xdr:from>
    <xdr:ext cx="534377" cy="259045"/>
    <xdr:sp macro="" textlink="">
      <xdr:nvSpPr>
        <xdr:cNvPr id="253" name="テキスト ボックス 252"/>
        <xdr:cNvSpPr txBox="1"/>
      </xdr:nvSpPr>
      <xdr:spPr>
        <a:xfrm>
          <a:off x="3530111" y="163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163740</xdr:rowOff>
    </xdr:from>
    <xdr:to>
      <xdr:col>15</xdr:col>
      <xdr:colOff>101600</xdr:colOff>
      <xdr:row>97</xdr:row>
      <xdr:rowOff>93890</xdr:rowOff>
    </xdr:to>
    <xdr:sp macro="" textlink="">
      <xdr:nvSpPr>
        <xdr:cNvPr id="254" name="楕円 253"/>
        <xdr:cNvSpPr/>
      </xdr:nvSpPr>
      <xdr:spPr>
        <a:xfrm>
          <a:off x="2857500" y="166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85017</xdr:rowOff>
    </xdr:from>
    <xdr:ext cx="534377" cy="259045"/>
    <xdr:sp macro="" textlink="">
      <xdr:nvSpPr>
        <xdr:cNvPr id="255" name="テキスト ボックス 254"/>
        <xdr:cNvSpPr txBox="1"/>
      </xdr:nvSpPr>
      <xdr:spPr>
        <a:xfrm>
          <a:off x="2641111" y="1671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12319</xdr:rowOff>
    </xdr:from>
    <xdr:to>
      <xdr:col>10</xdr:col>
      <xdr:colOff>165100</xdr:colOff>
      <xdr:row>97</xdr:row>
      <xdr:rowOff>113919</xdr:rowOff>
    </xdr:to>
    <xdr:sp macro="" textlink="">
      <xdr:nvSpPr>
        <xdr:cNvPr id="256" name="楕円 255"/>
        <xdr:cNvSpPr/>
      </xdr:nvSpPr>
      <xdr:spPr>
        <a:xfrm>
          <a:off x="1968500" y="166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105046</xdr:rowOff>
    </xdr:from>
    <xdr:ext cx="534377" cy="259045"/>
    <xdr:sp macro="" textlink="">
      <xdr:nvSpPr>
        <xdr:cNvPr id="257" name="テキスト ボックス 256"/>
        <xdr:cNvSpPr txBox="1"/>
      </xdr:nvSpPr>
      <xdr:spPr>
        <a:xfrm>
          <a:off x="1752111" y="1673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3860</xdr:rowOff>
    </xdr:from>
    <xdr:to>
      <xdr:col>6</xdr:col>
      <xdr:colOff>38100</xdr:colOff>
      <xdr:row>97</xdr:row>
      <xdr:rowOff>105460</xdr:rowOff>
    </xdr:to>
    <xdr:sp macro="" textlink="">
      <xdr:nvSpPr>
        <xdr:cNvPr id="258" name="楕円 257"/>
        <xdr:cNvSpPr/>
      </xdr:nvSpPr>
      <xdr:spPr>
        <a:xfrm>
          <a:off x="1079500" y="166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96587</xdr:rowOff>
    </xdr:from>
    <xdr:ext cx="534377" cy="259045"/>
    <xdr:sp macro="" textlink="">
      <xdr:nvSpPr>
        <xdr:cNvPr id="259" name="テキスト ボックス 258"/>
        <xdr:cNvSpPr txBox="1"/>
      </xdr:nvSpPr>
      <xdr:spPr>
        <a:xfrm>
          <a:off x="863111" y="1672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47649</xdr:rowOff>
    </xdr:from>
    <xdr:to>
      <xdr:col>55</xdr:col>
      <xdr:colOff>0</xdr:colOff>
      <xdr:row>38</xdr:row>
      <xdr:rowOff>112830</xdr:rowOff>
    </xdr:to>
    <xdr:cxnSp macro="">
      <xdr:nvCxnSpPr>
        <xdr:cNvPr id="290" name="直線コネクタ 289"/>
        <xdr:cNvCxnSpPr/>
      </xdr:nvCxnSpPr>
      <xdr:spPr>
        <a:xfrm flipV="1">
          <a:off x="9639300" y="6562749"/>
          <a:ext cx="838200" cy="6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68465</xdr:rowOff>
    </xdr:from>
    <xdr:to>
      <xdr:col>50</xdr:col>
      <xdr:colOff>114300</xdr:colOff>
      <xdr:row>38</xdr:row>
      <xdr:rowOff>112830</xdr:rowOff>
    </xdr:to>
    <xdr:cxnSp macro="">
      <xdr:nvCxnSpPr>
        <xdr:cNvPr id="293" name="直線コネクタ 292"/>
        <xdr:cNvCxnSpPr/>
      </xdr:nvCxnSpPr>
      <xdr:spPr>
        <a:xfrm>
          <a:off x="8750300" y="6583565"/>
          <a:ext cx="889000" cy="4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63850</xdr:rowOff>
    </xdr:from>
    <xdr:to>
      <xdr:col>45</xdr:col>
      <xdr:colOff>177800</xdr:colOff>
      <xdr:row>38</xdr:row>
      <xdr:rowOff>68465</xdr:rowOff>
    </xdr:to>
    <xdr:cxnSp macro="">
      <xdr:nvCxnSpPr>
        <xdr:cNvPr id="296" name="直線コネクタ 295"/>
        <xdr:cNvCxnSpPr/>
      </xdr:nvCxnSpPr>
      <xdr:spPr>
        <a:xfrm>
          <a:off x="7861300" y="6578950"/>
          <a:ext cx="889000" cy="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63850</xdr:rowOff>
    </xdr:from>
    <xdr:to>
      <xdr:col>41</xdr:col>
      <xdr:colOff>50800</xdr:colOff>
      <xdr:row>38</xdr:row>
      <xdr:rowOff>70996</xdr:rowOff>
    </xdr:to>
    <xdr:cxnSp macro="">
      <xdr:nvCxnSpPr>
        <xdr:cNvPr id="299" name="直線コネクタ 298"/>
        <xdr:cNvCxnSpPr/>
      </xdr:nvCxnSpPr>
      <xdr:spPr>
        <a:xfrm flipV="1">
          <a:off x="6972300" y="6578950"/>
          <a:ext cx="889000" cy="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117080</xdr:rowOff>
    </xdr:from>
    <xdr:to>
      <xdr:col>36</xdr:col>
      <xdr:colOff>165100</xdr:colOff>
      <xdr:row>37</xdr:row>
      <xdr:rowOff>47230</xdr:rowOff>
    </xdr:to>
    <xdr:sp macro="" textlink="">
      <xdr:nvSpPr>
        <xdr:cNvPr id="302" name="フローチャート: 判断 301"/>
        <xdr:cNvSpPr/>
      </xdr:nvSpPr>
      <xdr:spPr>
        <a:xfrm>
          <a:off x="69215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63757</xdr:rowOff>
    </xdr:from>
    <xdr:ext cx="599010" cy="259045"/>
    <xdr:sp macro="" textlink="">
      <xdr:nvSpPr>
        <xdr:cNvPr id="303" name="テキスト ボックス 302"/>
        <xdr:cNvSpPr txBox="1"/>
      </xdr:nvSpPr>
      <xdr:spPr>
        <a:xfrm>
          <a:off x="6672795" y="606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168299</xdr:rowOff>
    </xdr:from>
    <xdr:to>
      <xdr:col>55</xdr:col>
      <xdr:colOff>50800</xdr:colOff>
      <xdr:row>38</xdr:row>
      <xdr:rowOff>98449</xdr:rowOff>
    </xdr:to>
    <xdr:sp macro="" textlink="">
      <xdr:nvSpPr>
        <xdr:cNvPr id="309" name="楕円 308"/>
        <xdr:cNvSpPr/>
      </xdr:nvSpPr>
      <xdr:spPr>
        <a:xfrm>
          <a:off x="10426700" y="651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83226</xdr:rowOff>
    </xdr:from>
    <xdr:ext cx="534377" cy="259045"/>
    <xdr:sp macro="" textlink="">
      <xdr:nvSpPr>
        <xdr:cNvPr id="310" name="補助費等該当値テキスト"/>
        <xdr:cNvSpPr txBox="1"/>
      </xdr:nvSpPr>
      <xdr:spPr>
        <a:xfrm>
          <a:off x="10528300" y="642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62030</xdr:rowOff>
    </xdr:from>
    <xdr:to>
      <xdr:col>50</xdr:col>
      <xdr:colOff>165100</xdr:colOff>
      <xdr:row>38</xdr:row>
      <xdr:rowOff>163630</xdr:rowOff>
    </xdr:to>
    <xdr:sp macro="" textlink="">
      <xdr:nvSpPr>
        <xdr:cNvPr id="311" name="楕円 310"/>
        <xdr:cNvSpPr/>
      </xdr:nvSpPr>
      <xdr:spPr>
        <a:xfrm>
          <a:off x="9588500" y="65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154757</xdr:rowOff>
    </xdr:from>
    <xdr:ext cx="534377" cy="259045"/>
    <xdr:sp macro="" textlink="">
      <xdr:nvSpPr>
        <xdr:cNvPr id="312" name="テキスト ボックス 311"/>
        <xdr:cNvSpPr txBox="1"/>
      </xdr:nvSpPr>
      <xdr:spPr>
        <a:xfrm>
          <a:off x="9372111" y="666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17665</xdr:rowOff>
    </xdr:from>
    <xdr:to>
      <xdr:col>46</xdr:col>
      <xdr:colOff>38100</xdr:colOff>
      <xdr:row>38</xdr:row>
      <xdr:rowOff>119265</xdr:rowOff>
    </xdr:to>
    <xdr:sp macro="" textlink="">
      <xdr:nvSpPr>
        <xdr:cNvPr id="313" name="楕円 312"/>
        <xdr:cNvSpPr/>
      </xdr:nvSpPr>
      <xdr:spPr>
        <a:xfrm>
          <a:off x="8699500" y="65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110392</xdr:rowOff>
    </xdr:from>
    <xdr:ext cx="534377" cy="259045"/>
    <xdr:sp macro="" textlink="">
      <xdr:nvSpPr>
        <xdr:cNvPr id="314" name="テキスト ボックス 313"/>
        <xdr:cNvSpPr txBox="1"/>
      </xdr:nvSpPr>
      <xdr:spPr>
        <a:xfrm>
          <a:off x="8483111" y="66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13050</xdr:rowOff>
    </xdr:from>
    <xdr:to>
      <xdr:col>41</xdr:col>
      <xdr:colOff>101600</xdr:colOff>
      <xdr:row>38</xdr:row>
      <xdr:rowOff>114650</xdr:rowOff>
    </xdr:to>
    <xdr:sp macro="" textlink="">
      <xdr:nvSpPr>
        <xdr:cNvPr id="315" name="楕円 314"/>
        <xdr:cNvSpPr/>
      </xdr:nvSpPr>
      <xdr:spPr>
        <a:xfrm>
          <a:off x="7810500" y="65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105777</xdr:rowOff>
    </xdr:from>
    <xdr:ext cx="534377" cy="259045"/>
    <xdr:sp macro="" textlink="">
      <xdr:nvSpPr>
        <xdr:cNvPr id="316" name="テキスト ボックス 315"/>
        <xdr:cNvSpPr txBox="1"/>
      </xdr:nvSpPr>
      <xdr:spPr>
        <a:xfrm>
          <a:off x="7594111" y="662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20196</xdr:rowOff>
    </xdr:from>
    <xdr:to>
      <xdr:col>36</xdr:col>
      <xdr:colOff>165100</xdr:colOff>
      <xdr:row>38</xdr:row>
      <xdr:rowOff>121796</xdr:rowOff>
    </xdr:to>
    <xdr:sp macro="" textlink="">
      <xdr:nvSpPr>
        <xdr:cNvPr id="317" name="楕円 316"/>
        <xdr:cNvSpPr/>
      </xdr:nvSpPr>
      <xdr:spPr>
        <a:xfrm>
          <a:off x="6921500" y="65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112923</xdr:rowOff>
    </xdr:from>
    <xdr:ext cx="534377" cy="259045"/>
    <xdr:sp macro="" textlink="">
      <xdr:nvSpPr>
        <xdr:cNvPr id="318" name="テキスト ボックス 317"/>
        <xdr:cNvSpPr txBox="1"/>
      </xdr:nvSpPr>
      <xdr:spPr>
        <a:xfrm>
          <a:off x="6705111" y="662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97102</xdr:rowOff>
    </xdr:from>
    <xdr:to>
      <xdr:col>55</xdr:col>
      <xdr:colOff>0</xdr:colOff>
      <xdr:row>58</xdr:row>
      <xdr:rowOff>98610</xdr:rowOff>
    </xdr:to>
    <xdr:cxnSp macro="">
      <xdr:nvCxnSpPr>
        <xdr:cNvPr id="345" name="直線コネクタ 344"/>
        <xdr:cNvCxnSpPr/>
      </xdr:nvCxnSpPr>
      <xdr:spPr>
        <a:xfrm>
          <a:off x="9639300" y="10041202"/>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89522</xdr:rowOff>
    </xdr:from>
    <xdr:to>
      <xdr:col>50</xdr:col>
      <xdr:colOff>114300</xdr:colOff>
      <xdr:row>58</xdr:row>
      <xdr:rowOff>97102</xdr:rowOff>
    </xdr:to>
    <xdr:cxnSp macro="">
      <xdr:nvCxnSpPr>
        <xdr:cNvPr id="348" name="直線コネクタ 347"/>
        <xdr:cNvCxnSpPr/>
      </xdr:nvCxnSpPr>
      <xdr:spPr>
        <a:xfrm>
          <a:off x="8750300" y="10033622"/>
          <a:ext cx="889000" cy="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89522</xdr:rowOff>
    </xdr:from>
    <xdr:to>
      <xdr:col>45</xdr:col>
      <xdr:colOff>177800</xdr:colOff>
      <xdr:row>58</xdr:row>
      <xdr:rowOff>90666</xdr:rowOff>
    </xdr:to>
    <xdr:cxnSp macro="">
      <xdr:nvCxnSpPr>
        <xdr:cNvPr id="351" name="直線コネクタ 350"/>
        <xdr:cNvCxnSpPr/>
      </xdr:nvCxnSpPr>
      <xdr:spPr>
        <a:xfrm flipV="1">
          <a:off x="7861300" y="1003362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90666</xdr:rowOff>
    </xdr:from>
    <xdr:to>
      <xdr:col>41</xdr:col>
      <xdr:colOff>50800</xdr:colOff>
      <xdr:row>58</xdr:row>
      <xdr:rowOff>97007</xdr:rowOff>
    </xdr:to>
    <xdr:cxnSp macro="">
      <xdr:nvCxnSpPr>
        <xdr:cNvPr id="354" name="直線コネクタ 353"/>
        <xdr:cNvCxnSpPr/>
      </xdr:nvCxnSpPr>
      <xdr:spPr>
        <a:xfrm flipV="1">
          <a:off x="6972300" y="10034766"/>
          <a:ext cx="889000" cy="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14746</xdr:rowOff>
    </xdr:from>
    <xdr:to>
      <xdr:col>36</xdr:col>
      <xdr:colOff>165100</xdr:colOff>
      <xdr:row>58</xdr:row>
      <xdr:rowOff>116346</xdr:rowOff>
    </xdr:to>
    <xdr:sp macro="" textlink="">
      <xdr:nvSpPr>
        <xdr:cNvPr id="357" name="フローチャート: 判断 356"/>
        <xdr:cNvSpPr/>
      </xdr:nvSpPr>
      <xdr:spPr>
        <a:xfrm>
          <a:off x="6921500" y="9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132873</xdr:rowOff>
    </xdr:from>
    <xdr:ext cx="599010" cy="259045"/>
    <xdr:sp macro="" textlink="">
      <xdr:nvSpPr>
        <xdr:cNvPr id="358" name="テキスト ボックス 357"/>
        <xdr:cNvSpPr txBox="1"/>
      </xdr:nvSpPr>
      <xdr:spPr>
        <a:xfrm>
          <a:off x="6672795" y="973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47810</xdr:rowOff>
    </xdr:from>
    <xdr:to>
      <xdr:col>55</xdr:col>
      <xdr:colOff>50800</xdr:colOff>
      <xdr:row>58</xdr:row>
      <xdr:rowOff>149410</xdr:rowOff>
    </xdr:to>
    <xdr:sp macro="" textlink="">
      <xdr:nvSpPr>
        <xdr:cNvPr id="364" name="楕円 363"/>
        <xdr:cNvSpPr/>
      </xdr:nvSpPr>
      <xdr:spPr>
        <a:xfrm>
          <a:off x="10426700" y="99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46302</xdr:rowOff>
    </xdr:from>
    <xdr:to>
      <xdr:col>50</xdr:col>
      <xdr:colOff>165100</xdr:colOff>
      <xdr:row>58</xdr:row>
      <xdr:rowOff>147902</xdr:rowOff>
    </xdr:to>
    <xdr:sp macro="" textlink="">
      <xdr:nvSpPr>
        <xdr:cNvPr id="366" name="楕円 365"/>
        <xdr:cNvSpPr/>
      </xdr:nvSpPr>
      <xdr:spPr>
        <a:xfrm>
          <a:off x="9588500" y="99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139029</xdr:rowOff>
    </xdr:from>
    <xdr:ext cx="534377" cy="259045"/>
    <xdr:sp macro="" textlink="">
      <xdr:nvSpPr>
        <xdr:cNvPr id="367" name="テキスト ボックス 366"/>
        <xdr:cNvSpPr txBox="1"/>
      </xdr:nvSpPr>
      <xdr:spPr>
        <a:xfrm>
          <a:off x="9372111" y="1008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38722</xdr:rowOff>
    </xdr:from>
    <xdr:to>
      <xdr:col>46</xdr:col>
      <xdr:colOff>38100</xdr:colOff>
      <xdr:row>58</xdr:row>
      <xdr:rowOff>140322</xdr:rowOff>
    </xdr:to>
    <xdr:sp macro="" textlink="">
      <xdr:nvSpPr>
        <xdr:cNvPr id="368" name="楕円 367"/>
        <xdr:cNvSpPr/>
      </xdr:nvSpPr>
      <xdr:spPr>
        <a:xfrm>
          <a:off x="8699500" y="99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131449</xdr:rowOff>
    </xdr:from>
    <xdr:ext cx="599010" cy="259045"/>
    <xdr:sp macro="" textlink="">
      <xdr:nvSpPr>
        <xdr:cNvPr id="369" name="テキスト ボックス 368"/>
        <xdr:cNvSpPr txBox="1"/>
      </xdr:nvSpPr>
      <xdr:spPr>
        <a:xfrm>
          <a:off x="8450795" y="1007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39866</xdr:rowOff>
    </xdr:from>
    <xdr:to>
      <xdr:col>41</xdr:col>
      <xdr:colOff>101600</xdr:colOff>
      <xdr:row>58</xdr:row>
      <xdr:rowOff>141466</xdr:rowOff>
    </xdr:to>
    <xdr:sp macro="" textlink="">
      <xdr:nvSpPr>
        <xdr:cNvPr id="370" name="楕円 369"/>
        <xdr:cNvSpPr/>
      </xdr:nvSpPr>
      <xdr:spPr>
        <a:xfrm>
          <a:off x="7810500" y="99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132593</xdr:rowOff>
    </xdr:from>
    <xdr:ext cx="599010" cy="259045"/>
    <xdr:sp macro="" textlink="">
      <xdr:nvSpPr>
        <xdr:cNvPr id="371" name="テキスト ボックス 370"/>
        <xdr:cNvSpPr txBox="1"/>
      </xdr:nvSpPr>
      <xdr:spPr>
        <a:xfrm>
          <a:off x="7561795" y="1007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46207</xdr:rowOff>
    </xdr:from>
    <xdr:to>
      <xdr:col>36</xdr:col>
      <xdr:colOff>165100</xdr:colOff>
      <xdr:row>58</xdr:row>
      <xdr:rowOff>147807</xdr:rowOff>
    </xdr:to>
    <xdr:sp macro="" textlink="">
      <xdr:nvSpPr>
        <xdr:cNvPr id="372" name="楕円 371"/>
        <xdr:cNvSpPr/>
      </xdr:nvSpPr>
      <xdr:spPr>
        <a:xfrm>
          <a:off x="6921500" y="999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138934</xdr:rowOff>
    </xdr:from>
    <xdr:ext cx="534377" cy="259045"/>
    <xdr:sp macro="" textlink="">
      <xdr:nvSpPr>
        <xdr:cNvPr id="373" name="テキスト ボックス 372"/>
        <xdr:cNvSpPr txBox="1"/>
      </xdr:nvSpPr>
      <xdr:spPr>
        <a:xfrm>
          <a:off x="6705111" y="1008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148276</xdr:rowOff>
    </xdr:from>
    <xdr:to>
      <xdr:col>55</xdr:col>
      <xdr:colOff>0</xdr:colOff>
      <xdr:row>79</xdr:row>
      <xdr:rowOff>38796</xdr:rowOff>
    </xdr:to>
    <xdr:cxnSp macro="">
      <xdr:nvCxnSpPr>
        <xdr:cNvPr id="402" name="直線コネクタ 401"/>
        <xdr:cNvCxnSpPr/>
      </xdr:nvCxnSpPr>
      <xdr:spPr>
        <a:xfrm flipV="1">
          <a:off x="9639300" y="13521376"/>
          <a:ext cx="838200" cy="6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127085</xdr:rowOff>
    </xdr:from>
    <xdr:to>
      <xdr:col>50</xdr:col>
      <xdr:colOff>114300</xdr:colOff>
      <xdr:row>79</xdr:row>
      <xdr:rowOff>38796</xdr:rowOff>
    </xdr:to>
    <xdr:cxnSp macro="">
      <xdr:nvCxnSpPr>
        <xdr:cNvPr id="405" name="直線コネクタ 404"/>
        <xdr:cNvCxnSpPr/>
      </xdr:nvCxnSpPr>
      <xdr:spPr>
        <a:xfrm>
          <a:off x="8750300" y="13500185"/>
          <a:ext cx="889000" cy="8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127085</xdr:rowOff>
    </xdr:from>
    <xdr:to>
      <xdr:col>45</xdr:col>
      <xdr:colOff>177800</xdr:colOff>
      <xdr:row>78</xdr:row>
      <xdr:rowOff>158609</xdr:rowOff>
    </xdr:to>
    <xdr:cxnSp macro="">
      <xdr:nvCxnSpPr>
        <xdr:cNvPr id="408" name="直線コネクタ 407"/>
        <xdr:cNvCxnSpPr/>
      </xdr:nvCxnSpPr>
      <xdr:spPr>
        <a:xfrm flipV="1">
          <a:off x="7861300" y="13500185"/>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106652</xdr:rowOff>
    </xdr:from>
    <xdr:to>
      <xdr:col>41</xdr:col>
      <xdr:colOff>50800</xdr:colOff>
      <xdr:row>78</xdr:row>
      <xdr:rowOff>158609</xdr:rowOff>
    </xdr:to>
    <xdr:cxnSp macro="">
      <xdr:nvCxnSpPr>
        <xdr:cNvPr id="411" name="直線コネクタ 410"/>
        <xdr:cNvCxnSpPr/>
      </xdr:nvCxnSpPr>
      <xdr:spPr>
        <a:xfrm>
          <a:off x="6972300" y="13479752"/>
          <a:ext cx="889000" cy="5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30615</xdr:rowOff>
    </xdr:from>
    <xdr:to>
      <xdr:col>36</xdr:col>
      <xdr:colOff>165100</xdr:colOff>
      <xdr:row>78</xdr:row>
      <xdr:rowOff>132215</xdr:rowOff>
    </xdr:to>
    <xdr:sp macro="" textlink="">
      <xdr:nvSpPr>
        <xdr:cNvPr id="414" name="フローチャート: 判断 413"/>
        <xdr:cNvSpPr/>
      </xdr:nvSpPr>
      <xdr:spPr>
        <a:xfrm>
          <a:off x="6921500" y="134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148742</xdr:rowOff>
    </xdr:from>
    <xdr:ext cx="534377" cy="259045"/>
    <xdr:sp macro="" textlink="">
      <xdr:nvSpPr>
        <xdr:cNvPr id="415" name="テキスト ボックス 414"/>
        <xdr:cNvSpPr txBox="1"/>
      </xdr:nvSpPr>
      <xdr:spPr>
        <a:xfrm>
          <a:off x="6705111" y="131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97476</xdr:rowOff>
    </xdr:from>
    <xdr:to>
      <xdr:col>55</xdr:col>
      <xdr:colOff>50800</xdr:colOff>
      <xdr:row>79</xdr:row>
      <xdr:rowOff>27626</xdr:rowOff>
    </xdr:to>
    <xdr:sp macro="" textlink="">
      <xdr:nvSpPr>
        <xdr:cNvPr id="421" name="楕円 420"/>
        <xdr:cNvSpPr/>
      </xdr:nvSpPr>
      <xdr:spPr>
        <a:xfrm>
          <a:off x="10426700" y="1347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66530</xdr:rowOff>
    </xdr:from>
    <xdr:ext cx="534377" cy="259045"/>
    <xdr:sp macro="" textlink="">
      <xdr:nvSpPr>
        <xdr:cNvPr id="422" name="普通建設事業費 （ うち新規整備　）該当値テキスト"/>
        <xdr:cNvSpPr txBox="1"/>
      </xdr:nvSpPr>
      <xdr:spPr>
        <a:xfrm>
          <a:off x="10528300" y="1343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159446</xdr:rowOff>
    </xdr:from>
    <xdr:to>
      <xdr:col>50</xdr:col>
      <xdr:colOff>165100</xdr:colOff>
      <xdr:row>79</xdr:row>
      <xdr:rowOff>89596</xdr:rowOff>
    </xdr:to>
    <xdr:sp macro="" textlink="">
      <xdr:nvSpPr>
        <xdr:cNvPr id="423" name="楕円 422"/>
        <xdr:cNvSpPr/>
      </xdr:nvSpPr>
      <xdr:spPr>
        <a:xfrm>
          <a:off x="9588500" y="1353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80723</xdr:rowOff>
    </xdr:from>
    <xdr:ext cx="469744" cy="259045"/>
    <xdr:sp macro="" textlink="">
      <xdr:nvSpPr>
        <xdr:cNvPr id="424" name="テキスト ボックス 423"/>
        <xdr:cNvSpPr txBox="1"/>
      </xdr:nvSpPr>
      <xdr:spPr>
        <a:xfrm>
          <a:off x="9404428" y="1362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76285</xdr:rowOff>
    </xdr:from>
    <xdr:to>
      <xdr:col>46</xdr:col>
      <xdr:colOff>38100</xdr:colOff>
      <xdr:row>79</xdr:row>
      <xdr:rowOff>6435</xdr:rowOff>
    </xdr:to>
    <xdr:sp macro="" textlink="">
      <xdr:nvSpPr>
        <xdr:cNvPr id="425" name="楕円 424"/>
        <xdr:cNvSpPr/>
      </xdr:nvSpPr>
      <xdr:spPr>
        <a:xfrm>
          <a:off x="8699500" y="134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169012</xdr:rowOff>
    </xdr:from>
    <xdr:ext cx="534377" cy="259045"/>
    <xdr:sp macro="" textlink="">
      <xdr:nvSpPr>
        <xdr:cNvPr id="426" name="テキスト ボックス 425"/>
        <xdr:cNvSpPr txBox="1"/>
      </xdr:nvSpPr>
      <xdr:spPr>
        <a:xfrm>
          <a:off x="8483111" y="1354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107809</xdr:rowOff>
    </xdr:from>
    <xdr:to>
      <xdr:col>41</xdr:col>
      <xdr:colOff>101600</xdr:colOff>
      <xdr:row>79</xdr:row>
      <xdr:rowOff>37959</xdr:rowOff>
    </xdr:to>
    <xdr:sp macro="" textlink="">
      <xdr:nvSpPr>
        <xdr:cNvPr id="427" name="楕円 426"/>
        <xdr:cNvSpPr/>
      </xdr:nvSpPr>
      <xdr:spPr>
        <a:xfrm>
          <a:off x="7810500" y="134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29086</xdr:rowOff>
    </xdr:from>
    <xdr:ext cx="534377" cy="259045"/>
    <xdr:sp macro="" textlink="">
      <xdr:nvSpPr>
        <xdr:cNvPr id="428" name="テキスト ボックス 427"/>
        <xdr:cNvSpPr txBox="1"/>
      </xdr:nvSpPr>
      <xdr:spPr>
        <a:xfrm>
          <a:off x="7594111" y="1357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55852</xdr:rowOff>
    </xdr:from>
    <xdr:to>
      <xdr:col>36</xdr:col>
      <xdr:colOff>165100</xdr:colOff>
      <xdr:row>78</xdr:row>
      <xdr:rowOff>157452</xdr:rowOff>
    </xdr:to>
    <xdr:sp macro="" textlink="">
      <xdr:nvSpPr>
        <xdr:cNvPr id="429" name="楕円 428"/>
        <xdr:cNvSpPr/>
      </xdr:nvSpPr>
      <xdr:spPr>
        <a:xfrm>
          <a:off x="6921500" y="134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148579</xdr:rowOff>
    </xdr:from>
    <xdr:ext cx="534377" cy="259045"/>
    <xdr:sp macro="" textlink="">
      <xdr:nvSpPr>
        <xdr:cNvPr id="430" name="テキスト ボックス 429"/>
        <xdr:cNvSpPr txBox="1"/>
      </xdr:nvSpPr>
      <xdr:spPr>
        <a:xfrm>
          <a:off x="6705111" y="1352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26211</xdr:rowOff>
    </xdr:from>
    <xdr:to>
      <xdr:col>55</xdr:col>
      <xdr:colOff>0</xdr:colOff>
      <xdr:row>99</xdr:row>
      <xdr:rowOff>81407</xdr:rowOff>
    </xdr:to>
    <xdr:cxnSp macro="">
      <xdr:nvCxnSpPr>
        <xdr:cNvPr id="461" name="直線コネクタ 460"/>
        <xdr:cNvCxnSpPr/>
      </xdr:nvCxnSpPr>
      <xdr:spPr>
        <a:xfrm>
          <a:off x="9639300" y="16999761"/>
          <a:ext cx="838200" cy="5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26211</xdr:rowOff>
    </xdr:from>
    <xdr:to>
      <xdr:col>50</xdr:col>
      <xdr:colOff>114300</xdr:colOff>
      <xdr:row>99</xdr:row>
      <xdr:rowOff>33531</xdr:rowOff>
    </xdr:to>
    <xdr:cxnSp macro="">
      <xdr:nvCxnSpPr>
        <xdr:cNvPr id="464" name="直線コネクタ 463"/>
        <xdr:cNvCxnSpPr/>
      </xdr:nvCxnSpPr>
      <xdr:spPr>
        <a:xfrm flipV="1">
          <a:off x="8750300" y="16999761"/>
          <a:ext cx="8890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33531</xdr:rowOff>
    </xdr:from>
    <xdr:to>
      <xdr:col>45</xdr:col>
      <xdr:colOff>177800</xdr:colOff>
      <xdr:row>99</xdr:row>
      <xdr:rowOff>36291</xdr:rowOff>
    </xdr:to>
    <xdr:cxnSp macro="">
      <xdr:nvCxnSpPr>
        <xdr:cNvPr id="467" name="直線コネクタ 466"/>
        <xdr:cNvCxnSpPr/>
      </xdr:nvCxnSpPr>
      <xdr:spPr>
        <a:xfrm flipV="1">
          <a:off x="7861300" y="17007081"/>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36291</xdr:rowOff>
    </xdr:from>
    <xdr:to>
      <xdr:col>41</xdr:col>
      <xdr:colOff>50800</xdr:colOff>
      <xdr:row>99</xdr:row>
      <xdr:rowOff>84610</xdr:rowOff>
    </xdr:to>
    <xdr:cxnSp macro="">
      <xdr:nvCxnSpPr>
        <xdr:cNvPr id="470" name="直線コネクタ 469"/>
        <xdr:cNvCxnSpPr/>
      </xdr:nvCxnSpPr>
      <xdr:spPr>
        <a:xfrm flipV="1">
          <a:off x="6972300" y="17009841"/>
          <a:ext cx="889000" cy="4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146410</xdr:rowOff>
    </xdr:from>
    <xdr:to>
      <xdr:col>36</xdr:col>
      <xdr:colOff>165100</xdr:colOff>
      <xdr:row>99</xdr:row>
      <xdr:rowOff>76560</xdr:rowOff>
    </xdr:to>
    <xdr:sp macro="" textlink="">
      <xdr:nvSpPr>
        <xdr:cNvPr id="473" name="フローチャート: 判断 472"/>
        <xdr:cNvSpPr/>
      </xdr:nvSpPr>
      <xdr:spPr>
        <a:xfrm>
          <a:off x="6921500" y="1694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93087</xdr:rowOff>
    </xdr:from>
    <xdr:ext cx="534377" cy="259045"/>
    <xdr:sp macro="" textlink="">
      <xdr:nvSpPr>
        <xdr:cNvPr id="474" name="テキスト ボックス 473"/>
        <xdr:cNvSpPr txBox="1"/>
      </xdr:nvSpPr>
      <xdr:spPr>
        <a:xfrm>
          <a:off x="6705111" y="1672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30607</xdr:rowOff>
    </xdr:from>
    <xdr:to>
      <xdr:col>55</xdr:col>
      <xdr:colOff>50800</xdr:colOff>
      <xdr:row>99</xdr:row>
      <xdr:rowOff>132207</xdr:rowOff>
    </xdr:to>
    <xdr:sp macro="" textlink="">
      <xdr:nvSpPr>
        <xdr:cNvPr id="480" name="楕円 479"/>
        <xdr:cNvSpPr/>
      </xdr:nvSpPr>
      <xdr:spPr>
        <a:xfrm>
          <a:off x="10426700" y="1700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120456</xdr:rowOff>
    </xdr:from>
    <xdr:ext cx="534377" cy="259045"/>
    <xdr:sp macro="" textlink="">
      <xdr:nvSpPr>
        <xdr:cNvPr id="481" name="普通建設事業費 （ うち更新整備　）該当値テキスト"/>
        <xdr:cNvSpPr txBox="1"/>
      </xdr:nvSpPr>
      <xdr:spPr>
        <a:xfrm>
          <a:off x="10528300" y="169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146861</xdr:rowOff>
    </xdr:from>
    <xdr:to>
      <xdr:col>50</xdr:col>
      <xdr:colOff>165100</xdr:colOff>
      <xdr:row>99</xdr:row>
      <xdr:rowOff>77011</xdr:rowOff>
    </xdr:to>
    <xdr:sp macro="" textlink="">
      <xdr:nvSpPr>
        <xdr:cNvPr id="482" name="楕円 481"/>
        <xdr:cNvSpPr/>
      </xdr:nvSpPr>
      <xdr:spPr>
        <a:xfrm>
          <a:off x="9588500" y="1694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93538</xdr:rowOff>
    </xdr:from>
    <xdr:ext cx="534377" cy="259045"/>
    <xdr:sp macro="" textlink="">
      <xdr:nvSpPr>
        <xdr:cNvPr id="483" name="テキスト ボックス 482"/>
        <xdr:cNvSpPr txBox="1"/>
      </xdr:nvSpPr>
      <xdr:spPr>
        <a:xfrm>
          <a:off x="9372111" y="1672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154181</xdr:rowOff>
    </xdr:from>
    <xdr:to>
      <xdr:col>46</xdr:col>
      <xdr:colOff>38100</xdr:colOff>
      <xdr:row>99</xdr:row>
      <xdr:rowOff>84331</xdr:rowOff>
    </xdr:to>
    <xdr:sp macro="" textlink="">
      <xdr:nvSpPr>
        <xdr:cNvPr id="484" name="楕円 483"/>
        <xdr:cNvSpPr/>
      </xdr:nvSpPr>
      <xdr:spPr>
        <a:xfrm>
          <a:off x="8699500" y="169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100858</xdr:rowOff>
    </xdr:from>
    <xdr:ext cx="534377" cy="259045"/>
    <xdr:sp macro="" textlink="">
      <xdr:nvSpPr>
        <xdr:cNvPr id="485" name="テキスト ボックス 484"/>
        <xdr:cNvSpPr txBox="1"/>
      </xdr:nvSpPr>
      <xdr:spPr>
        <a:xfrm>
          <a:off x="8483111" y="1673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156941</xdr:rowOff>
    </xdr:from>
    <xdr:to>
      <xdr:col>41</xdr:col>
      <xdr:colOff>101600</xdr:colOff>
      <xdr:row>99</xdr:row>
      <xdr:rowOff>87091</xdr:rowOff>
    </xdr:to>
    <xdr:sp macro="" textlink="">
      <xdr:nvSpPr>
        <xdr:cNvPr id="486" name="楕円 485"/>
        <xdr:cNvSpPr/>
      </xdr:nvSpPr>
      <xdr:spPr>
        <a:xfrm>
          <a:off x="7810500" y="1695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103618</xdr:rowOff>
    </xdr:from>
    <xdr:ext cx="534377" cy="259045"/>
    <xdr:sp macro="" textlink="">
      <xdr:nvSpPr>
        <xdr:cNvPr id="487" name="テキスト ボックス 486"/>
        <xdr:cNvSpPr txBox="1"/>
      </xdr:nvSpPr>
      <xdr:spPr>
        <a:xfrm>
          <a:off x="7594111" y="1673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33810</xdr:rowOff>
    </xdr:from>
    <xdr:to>
      <xdr:col>36</xdr:col>
      <xdr:colOff>165100</xdr:colOff>
      <xdr:row>99</xdr:row>
      <xdr:rowOff>135410</xdr:rowOff>
    </xdr:to>
    <xdr:sp macro="" textlink="">
      <xdr:nvSpPr>
        <xdr:cNvPr id="488" name="楕円 487"/>
        <xdr:cNvSpPr/>
      </xdr:nvSpPr>
      <xdr:spPr>
        <a:xfrm>
          <a:off x="6921500" y="1700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126537</xdr:rowOff>
    </xdr:from>
    <xdr:ext cx="534377" cy="259045"/>
    <xdr:sp macro="" textlink="">
      <xdr:nvSpPr>
        <xdr:cNvPr id="489" name="テキスト ボックス 488"/>
        <xdr:cNvSpPr txBox="1"/>
      </xdr:nvSpPr>
      <xdr:spPr>
        <a:xfrm>
          <a:off x="6705111" y="1710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103302</xdr:rowOff>
    </xdr:from>
    <xdr:to>
      <xdr:col>85</xdr:col>
      <xdr:colOff>127000</xdr:colOff>
      <xdr:row>38</xdr:row>
      <xdr:rowOff>136792</xdr:rowOff>
    </xdr:to>
    <xdr:cxnSp macro="">
      <xdr:nvCxnSpPr>
        <xdr:cNvPr id="516" name="直線コネクタ 515"/>
        <xdr:cNvCxnSpPr/>
      </xdr:nvCxnSpPr>
      <xdr:spPr>
        <a:xfrm flipV="1">
          <a:off x="15481300" y="6618402"/>
          <a:ext cx="8382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136792</xdr:rowOff>
    </xdr:from>
    <xdr:to>
      <xdr:col>81</xdr:col>
      <xdr:colOff>50800</xdr:colOff>
      <xdr:row>38</xdr:row>
      <xdr:rowOff>139700</xdr:rowOff>
    </xdr:to>
    <xdr:cxnSp macro="">
      <xdr:nvCxnSpPr>
        <xdr:cNvPr id="519" name="直線コネクタ 518"/>
        <xdr:cNvCxnSpPr/>
      </xdr:nvCxnSpPr>
      <xdr:spPr>
        <a:xfrm flipV="1">
          <a:off x="14592300" y="6651892"/>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137976</xdr:rowOff>
    </xdr:from>
    <xdr:to>
      <xdr:col>76</xdr:col>
      <xdr:colOff>114300</xdr:colOff>
      <xdr:row>38</xdr:row>
      <xdr:rowOff>139700</xdr:rowOff>
    </xdr:to>
    <xdr:cxnSp macro="">
      <xdr:nvCxnSpPr>
        <xdr:cNvPr id="522" name="直線コネクタ 521"/>
        <xdr:cNvCxnSpPr/>
      </xdr:nvCxnSpPr>
      <xdr:spPr>
        <a:xfrm>
          <a:off x="13703300" y="6653076"/>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137976</xdr:rowOff>
    </xdr:from>
    <xdr:to>
      <xdr:col>71</xdr:col>
      <xdr:colOff>177800</xdr:colOff>
      <xdr:row>38</xdr:row>
      <xdr:rowOff>139700</xdr:rowOff>
    </xdr:to>
    <xdr:cxnSp macro="">
      <xdr:nvCxnSpPr>
        <xdr:cNvPr id="525" name="直線コネクタ 524"/>
        <xdr:cNvCxnSpPr/>
      </xdr:nvCxnSpPr>
      <xdr:spPr>
        <a:xfrm flipV="1">
          <a:off x="12814300" y="6653076"/>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39312</xdr:rowOff>
    </xdr:from>
    <xdr:to>
      <xdr:col>67</xdr:col>
      <xdr:colOff>101600</xdr:colOff>
      <xdr:row>38</xdr:row>
      <xdr:rowOff>140912</xdr:rowOff>
    </xdr:to>
    <xdr:sp macro="" textlink="">
      <xdr:nvSpPr>
        <xdr:cNvPr id="528" name="フローチャート: 判断 527"/>
        <xdr:cNvSpPr/>
      </xdr:nvSpPr>
      <xdr:spPr>
        <a:xfrm>
          <a:off x="127635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157439</xdr:rowOff>
    </xdr:from>
    <xdr:ext cx="534377" cy="259045"/>
    <xdr:sp macro="" textlink="">
      <xdr:nvSpPr>
        <xdr:cNvPr id="529" name="テキスト ボックス 528"/>
        <xdr:cNvSpPr txBox="1"/>
      </xdr:nvSpPr>
      <xdr:spPr>
        <a:xfrm>
          <a:off x="12547111" y="63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52502</xdr:rowOff>
    </xdr:from>
    <xdr:to>
      <xdr:col>85</xdr:col>
      <xdr:colOff>177800</xdr:colOff>
      <xdr:row>38</xdr:row>
      <xdr:rowOff>154102</xdr:rowOff>
    </xdr:to>
    <xdr:sp macro="" textlink="">
      <xdr:nvSpPr>
        <xdr:cNvPr id="535" name="楕円 534"/>
        <xdr:cNvSpPr/>
      </xdr:nvSpPr>
      <xdr:spPr>
        <a:xfrm>
          <a:off x="16268700" y="65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27271</xdr:rowOff>
    </xdr:from>
    <xdr:ext cx="469744" cy="259045"/>
    <xdr:sp macro="" textlink="">
      <xdr:nvSpPr>
        <xdr:cNvPr id="536" name="災害復旧事業費該当値テキスト"/>
        <xdr:cNvSpPr txBox="1"/>
      </xdr:nvSpPr>
      <xdr:spPr>
        <a:xfrm>
          <a:off x="16370300" y="654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85992</xdr:rowOff>
    </xdr:from>
    <xdr:to>
      <xdr:col>81</xdr:col>
      <xdr:colOff>101600</xdr:colOff>
      <xdr:row>39</xdr:row>
      <xdr:rowOff>16142</xdr:rowOff>
    </xdr:to>
    <xdr:sp macro="" textlink="">
      <xdr:nvSpPr>
        <xdr:cNvPr id="537" name="楕円 536"/>
        <xdr:cNvSpPr/>
      </xdr:nvSpPr>
      <xdr:spPr>
        <a:xfrm>
          <a:off x="15430500" y="66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7269</xdr:rowOff>
    </xdr:from>
    <xdr:ext cx="378565" cy="259045"/>
    <xdr:sp macro="" textlink="">
      <xdr:nvSpPr>
        <xdr:cNvPr id="538" name="テキスト ボックス 537"/>
        <xdr:cNvSpPr txBox="1"/>
      </xdr:nvSpPr>
      <xdr:spPr>
        <a:xfrm>
          <a:off x="15292017" y="6693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87176</xdr:rowOff>
    </xdr:from>
    <xdr:to>
      <xdr:col>72</xdr:col>
      <xdr:colOff>38100</xdr:colOff>
      <xdr:row>39</xdr:row>
      <xdr:rowOff>17326</xdr:rowOff>
    </xdr:to>
    <xdr:sp macro="" textlink="">
      <xdr:nvSpPr>
        <xdr:cNvPr id="541" name="楕円 540"/>
        <xdr:cNvSpPr/>
      </xdr:nvSpPr>
      <xdr:spPr>
        <a:xfrm>
          <a:off x="13652500" y="660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8453</xdr:rowOff>
    </xdr:from>
    <xdr:ext cx="378565" cy="259045"/>
    <xdr:sp macro="" textlink="">
      <xdr:nvSpPr>
        <xdr:cNvPr id="542" name="テキスト ボックス 541"/>
        <xdr:cNvSpPr txBox="1"/>
      </xdr:nvSpPr>
      <xdr:spPr>
        <a:xfrm>
          <a:off x="13514017" y="6695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8" name="テキスト ボックス 55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60" name="テキスト ボックス 559"/>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4" name="直線コネクタ 563"/>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5"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7"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8" name="直線コネクタ 567"/>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70"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9" name="フローチャート: 判断 578"/>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0" name="テキスト ボックス 579"/>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1" name="フローチャート: 判断 580"/>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35577</xdr:rowOff>
    </xdr:from>
    <xdr:ext cx="313932" cy="259045"/>
    <xdr:sp macro="" textlink="">
      <xdr:nvSpPr>
        <xdr:cNvPr id="582" name="テキスト ボックス 581"/>
        <xdr:cNvSpPr txBox="1"/>
      </xdr:nvSpPr>
      <xdr:spPr>
        <a:xfrm>
          <a:off x="12657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9"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5" name="テキスト ボックス 594"/>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9" name="直線コネクタ 618"/>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20"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21" name="直線コネクタ 620"/>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22"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23" name="直線コネクタ 622"/>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94679</xdr:rowOff>
    </xdr:from>
    <xdr:to>
      <xdr:col>85</xdr:col>
      <xdr:colOff>127000</xdr:colOff>
      <xdr:row>77</xdr:row>
      <xdr:rowOff>100171</xdr:rowOff>
    </xdr:to>
    <xdr:cxnSp macro="">
      <xdr:nvCxnSpPr>
        <xdr:cNvPr id="624" name="直線コネクタ 623"/>
        <xdr:cNvCxnSpPr/>
      </xdr:nvCxnSpPr>
      <xdr:spPr>
        <a:xfrm flipV="1">
          <a:off x="15481300" y="13296329"/>
          <a:ext cx="838200" cy="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5"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6" name="フローチャート: 判断 625"/>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56014</xdr:rowOff>
    </xdr:from>
    <xdr:to>
      <xdr:col>81</xdr:col>
      <xdr:colOff>50800</xdr:colOff>
      <xdr:row>77</xdr:row>
      <xdr:rowOff>100171</xdr:rowOff>
    </xdr:to>
    <xdr:cxnSp macro="">
      <xdr:nvCxnSpPr>
        <xdr:cNvPr id="627" name="直線コネクタ 626"/>
        <xdr:cNvCxnSpPr/>
      </xdr:nvCxnSpPr>
      <xdr:spPr>
        <a:xfrm>
          <a:off x="14592300" y="13257664"/>
          <a:ext cx="8890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8" name="フローチャート: 判断 627"/>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9" name="テキスト ボックス 628"/>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56014</xdr:rowOff>
    </xdr:from>
    <xdr:to>
      <xdr:col>76</xdr:col>
      <xdr:colOff>114300</xdr:colOff>
      <xdr:row>77</xdr:row>
      <xdr:rowOff>62438</xdr:rowOff>
    </xdr:to>
    <xdr:cxnSp macro="">
      <xdr:nvCxnSpPr>
        <xdr:cNvPr id="630" name="直線コネクタ 629"/>
        <xdr:cNvCxnSpPr/>
      </xdr:nvCxnSpPr>
      <xdr:spPr>
        <a:xfrm flipV="1">
          <a:off x="13703300" y="13257664"/>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31" name="フローチャート: 判断 630"/>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32" name="テキスト ボックス 631"/>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62438</xdr:rowOff>
    </xdr:from>
    <xdr:to>
      <xdr:col>71</xdr:col>
      <xdr:colOff>177800</xdr:colOff>
      <xdr:row>77</xdr:row>
      <xdr:rowOff>99124</xdr:rowOff>
    </xdr:to>
    <xdr:cxnSp macro="">
      <xdr:nvCxnSpPr>
        <xdr:cNvPr id="633" name="直線コネクタ 632"/>
        <xdr:cNvCxnSpPr/>
      </xdr:nvCxnSpPr>
      <xdr:spPr>
        <a:xfrm flipV="1">
          <a:off x="12814300" y="13264088"/>
          <a:ext cx="889000" cy="3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4" name="フローチャート: 判断 633"/>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5" name="テキスト ボックス 634"/>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36" name="フローチャート: 判断 635"/>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37" name="テキスト ボックス 636"/>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43879</xdr:rowOff>
    </xdr:from>
    <xdr:to>
      <xdr:col>85</xdr:col>
      <xdr:colOff>177800</xdr:colOff>
      <xdr:row>77</xdr:row>
      <xdr:rowOff>145479</xdr:rowOff>
    </xdr:to>
    <xdr:sp macro="" textlink="">
      <xdr:nvSpPr>
        <xdr:cNvPr id="643" name="楕円 642"/>
        <xdr:cNvSpPr/>
      </xdr:nvSpPr>
      <xdr:spPr>
        <a:xfrm>
          <a:off x="16268700" y="132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22306</xdr:rowOff>
    </xdr:from>
    <xdr:ext cx="534377" cy="259045"/>
    <xdr:sp macro="" textlink="">
      <xdr:nvSpPr>
        <xdr:cNvPr id="644" name="公債費該当値テキスト"/>
        <xdr:cNvSpPr txBox="1"/>
      </xdr:nvSpPr>
      <xdr:spPr>
        <a:xfrm>
          <a:off x="16370300" y="1322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49371</xdr:rowOff>
    </xdr:from>
    <xdr:to>
      <xdr:col>81</xdr:col>
      <xdr:colOff>101600</xdr:colOff>
      <xdr:row>77</xdr:row>
      <xdr:rowOff>150971</xdr:rowOff>
    </xdr:to>
    <xdr:sp macro="" textlink="">
      <xdr:nvSpPr>
        <xdr:cNvPr id="645" name="楕円 644"/>
        <xdr:cNvSpPr/>
      </xdr:nvSpPr>
      <xdr:spPr>
        <a:xfrm>
          <a:off x="15430500" y="132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142098</xdr:rowOff>
    </xdr:from>
    <xdr:ext cx="534377" cy="259045"/>
    <xdr:sp macro="" textlink="">
      <xdr:nvSpPr>
        <xdr:cNvPr id="646" name="テキスト ボックス 645"/>
        <xdr:cNvSpPr txBox="1"/>
      </xdr:nvSpPr>
      <xdr:spPr>
        <a:xfrm>
          <a:off x="15214111" y="133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5214</xdr:rowOff>
    </xdr:from>
    <xdr:to>
      <xdr:col>76</xdr:col>
      <xdr:colOff>165100</xdr:colOff>
      <xdr:row>77</xdr:row>
      <xdr:rowOff>106814</xdr:rowOff>
    </xdr:to>
    <xdr:sp macro="" textlink="">
      <xdr:nvSpPr>
        <xdr:cNvPr id="647" name="楕円 646"/>
        <xdr:cNvSpPr/>
      </xdr:nvSpPr>
      <xdr:spPr>
        <a:xfrm>
          <a:off x="14541500" y="1320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97941</xdr:rowOff>
    </xdr:from>
    <xdr:ext cx="534377" cy="259045"/>
    <xdr:sp macro="" textlink="">
      <xdr:nvSpPr>
        <xdr:cNvPr id="648" name="テキスト ボックス 647"/>
        <xdr:cNvSpPr txBox="1"/>
      </xdr:nvSpPr>
      <xdr:spPr>
        <a:xfrm>
          <a:off x="14325111" y="1329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11638</xdr:rowOff>
    </xdr:from>
    <xdr:to>
      <xdr:col>72</xdr:col>
      <xdr:colOff>38100</xdr:colOff>
      <xdr:row>77</xdr:row>
      <xdr:rowOff>113238</xdr:rowOff>
    </xdr:to>
    <xdr:sp macro="" textlink="">
      <xdr:nvSpPr>
        <xdr:cNvPr id="649" name="楕円 648"/>
        <xdr:cNvSpPr/>
      </xdr:nvSpPr>
      <xdr:spPr>
        <a:xfrm>
          <a:off x="13652500" y="132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104365</xdr:rowOff>
    </xdr:from>
    <xdr:ext cx="534377" cy="259045"/>
    <xdr:sp macro="" textlink="">
      <xdr:nvSpPr>
        <xdr:cNvPr id="650" name="テキスト ボックス 649"/>
        <xdr:cNvSpPr txBox="1"/>
      </xdr:nvSpPr>
      <xdr:spPr>
        <a:xfrm>
          <a:off x="13436111" y="1330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48324</xdr:rowOff>
    </xdr:from>
    <xdr:to>
      <xdr:col>67</xdr:col>
      <xdr:colOff>101600</xdr:colOff>
      <xdr:row>77</xdr:row>
      <xdr:rowOff>149924</xdr:rowOff>
    </xdr:to>
    <xdr:sp macro="" textlink="">
      <xdr:nvSpPr>
        <xdr:cNvPr id="651" name="楕円 650"/>
        <xdr:cNvSpPr/>
      </xdr:nvSpPr>
      <xdr:spPr>
        <a:xfrm>
          <a:off x="12763500" y="132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141051</xdr:rowOff>
    </xdr:from>
    <xdr:ext cx="534377" cy="259045"/>
    <xdr:sp macro="" textlink="">
      <xdr:nvSpPr>
        <xdr:cNvPr id="652" name="テキスト ボックス 651"/>
        <xdr:cNvSpPr txBox="1"/>
      </xdr:nvSpPr>
      <xdr:spPr>
        <a:xfrm>
          <a:off x="12547111" y="133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6" name="直線コネクタ 675"/>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7"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8" name="直線コネクタ 677"/>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9"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80" name="直線コネクタ 679"/>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12683</xdr:rowOff>
    </xdr:from>
    <xdr:to>
      <xdr:col>85</xdr:col>
      <xdr:colOff>127000</xdr:colOff>
      <xdr:row>99</xdr:row>
      <xdr:rowOff>16159</xdr:rowOff>
    </xdr:to>
    <xdr:cxnSp macro="">
      <xdr:nvCxnSpPr>
        <xdr:cNvPr id="681" name="直線コネクタ 680"/>
        <xdr:cNvCxnSpPr/>
      </xdr:nvCxnSpPr>
      <xdr:spPr>
        <a:xfrm flipV="1">
          <a:off x="15481300" y="16986233"/>
          <a:ext cx="8382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82"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83" name="フローチャート: 判断 682"/>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145734</xdr:rowOff>
    </xdr:from>
    <xdr:to>
      <xdr:col>81</xdr:col>
      <xdr:colOff>50800</xdr:colOff>
      <xdr:row>99</xdr:row>
      <xdr:rowOff>16159</xdr:rowOff>
    </xdr:to>
    <xdr:cxnSp macro="">
      <xdr:nvCxnSpPr>
        <xdr:cNvPr id="684" name="直線コネクタ 683"/>
        <xdr:cNvCxnSpPr/>
      </xdr:nvCxnSpPr>
      <xdr:spPr>
        <a:xfrm>
          <a:off x="14592300" y="16947834"/>
          <a:ext cx="889000" cy="4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5" name="フローチャート: 判断 684"/>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6" name="テキスト ボックス 685"/>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107955</xdr:rowOff>
    </xdr:from>
    <xdr:to>
      <xdr:col>76</xdr:col>
      <xdr:colOff>114300</xdr:colOff>
      <xdr:row>98</xdr:row>
      <xdr:rowOff>145734</xdr:rowOff>
    </xdr:to>
    <xdr:cxnSp macro="">
      <xdr:nvCxnSpPr>
        <xdr:cNvPr id="687" name="直線コネクタ 686"/>
        <xdr:cNvCxnSpPr/>
      </xdr:nvCxnSpPr>
      <xdr:spPr>
        <a:xfrm>
          <a:off x="13703300" y="16910055"/>
          <a:ext cx="889000" cy="3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8" name="フローチャート: 判断 687"/>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9" name="テキスト ボックス 688"/>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107955</xdr:rowOff>
    </xdr:from>
    <xdr:to>
      <xdr:col>71</xdr:col>
      <xdr:colOff>177800</xdr:colOff>
      <xdr:row>98</xdr:row>
      <xdr:rowOff>165909</xdr:rowOff>
    </xdr:to>
    <xdr:cxnSp macro="">
      <xdr:nvCxnSpPr>
        <xdr:cNvPr id="690" name="直線コネクタ 689"/>
        <xdr:cNvCxnSpPr/>
      </xdr:nvCxnSpPr>
      <xdr:spPr>
        <a:xfrm flipV="1">
          <a:off x="12814300" y="16910055"/>
          <a:ext cx="889000" cy="5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91" name="フローチャート: 判断 690"/>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92" name="テキスト ボックス 691"/>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103169</xdr:rowOff>
    </xdr:from>
    <xdr:to>
      <xdr:col>67</xdr:col>
      <xdr:colOff>101600</xdr:colOff>
      <xdr:row>99</xdr:row>
      <xdr:rowOff>33319</xdr:rowOff>
    </xdr:to>
    <xdr:sp macro="" textlink="">
      <xdr:nvSpPr>
        <xdr:cNvPr id="693" name="フローチャート: 判断 692"/>
        <xdr:cNvSpPr/>
      </xdr:nvSpPr>
      <xdr:spPr>
        <a:xfrm>
          <a:off x="12763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49846</xdr:rowOff>
    </xdr:from>
    <xdr:ext cx="534377" cy="259045"/>
    <xdr:sp macro="" textlink="">
      <xdr:nvSpPr>
        <xdr:cNvPr id="694" name="テキスト ボックス 693"/>
        <xdr:cNvSpPr txBox="1"/>
      </xdr:nvSpPr>
      <xdr:spPr>
        <a:xfrm>
          <a:off x="12547111" y="166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133333</xdr:rowOff>
    </xdr:from>
    <xdr:to>
      <xdr:col>85</xdr:col>
      <xdr:colOff>177800</xdr:colOff>
      <xdr:row>99</xdr:row>
      <xdr:rowOff>63483</xdr:rowOff>
    </xdr:to>
    <xdr:sp macro="" textlink="">
      <xdr:nvSpPr>
        <xdr:cNvPr id="700" name="楕円 699"/>
        <xdr:cNvSpPr/>
      </xdr:nvSpPr>
      <xdr:spPr>
        <a:xfrm>
          <a:off x="16268700" y="1693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104586</xdr:rowOff>
    </xdr:from>
    <xdr:ext cx="534377" cy="259045"/>
    <xdr:sp macro="" textlink="">
      <xdr:nvSpPr>
        <xdr:cNvPr id="701" name="積立金該当値テキスト"/>
        <xdr:cNvSpPr txBox="1"/>
      </xdr:nvSpPr>
      <xdr:spPr>
        <a:xfrm>
          <a:off x="16370300" y="1690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136809</xdr:rowOff>
    </xdr:from>
    <xdr:to>
      <xdr:col>81</xdr:col>
      <xdr:colOff>101600</xdr:colOff>
      <xdr:row>99</xdr:row>
      <xdr:rowOff>66959</xdr:rowOff>
    </xdr:to>
    <xdr:sp macro="" textlink="">
      <xdr:nvSpPr>
        <xdr:cNvPr id="702" name="楕円 701"/>
        <xdr:cNvSpPr/>
      </xdr:nvSpPr>
      <xdr:spPr>
        <a:xfrm>
          <a:off x="15430500" y="1693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58086</xdr:rowOff>
    </xdr:from>
    <xdr:ext cx="534377" cy="259045"/>
    <xdr:sp macro="" textlink="">
      <xdr:nvSpPr>
        <xdr:cNvPr id="703" name="テキスト ボックス 702"/>
        <xdr:cNvSpPr txBox="1"/>
      </xdr:nvSpPr>
      <xdr:spPr>
        <a:xfrm>
          <a:off x="15214111" y="1703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94934</xdr:rowOff>
    </xdr:from>
    <xdr:to>
      <xdr:col>76</xdr:col>
      <xdr:colOff>165100</xdr:colOff>
      <xdr:row>99</xdr:row>
      <xdr:rowOff>25084</xdr:rowOff>
    </xdr:to>
    <xdr:sp macro="" textlink="">
      <xdr:nvSpPr>
        <xdr:cNvPr id="704" name="楕円 703"/>
        <xdr:cNvSpPr/>
      </xdr:nvSpPr>
      <xdr:spPr>
        <a:xfrm>
          <a:off x="14541500" y="1689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41611</xdr:rowOff>
    </xdr:from>
    <xdr:ext cx="534377" cy="259045"/>
    <xdr:sp macro="" textlink="">
      <xdr:nvSpPr>
        <xdr:cNvPr id="705" name="テキスト ボックス 704"/>
        <xdr:cNvSpPr txBox="1"/>
      </xdr:nvSpPr>
      <xdr:spPr>
        <a:xfrm>
          <a:off x="14325111" y="1667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57155</xdr:rowOff>
    </xdr:from>
    <xdr:to>
      <xdr:col>72</xdr:col>
      <xdr:colOff>38100</xdr:colOff>
      <xdr:row>98</xdr:row>
      <xdr:rowOff>158755</xdr:rowOff>
    </xdr:to>
    <xdr:sp macro="" textlink="">
      <xdr:nvSpPr>
        <xdr:cNvPr id="706" name="楕円 705"/>
        <xdr:cNvSpPr/>
      </xdr:nvSpPr>
      <xdr:spPr>
        <a:xfrm>
          <a:off x="13652500" y="1685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3832</xdr:rowOff>
    </xdr:from>
    <xdr:ext cx="534377" cy="259045"/>
    <xdr:sp macro="" textlink="">
      <xdr:nvSpPr>
        <xdr:cNvPr id="707" name="テキスト ボックス 706"/>
        <xdr:cNvSpPr txBox="1"/>
      </xdr:nvSpPr>
      <xdr:spPr>
        <a:xfrm>
          <a:off x="13436111" y="1663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115109</xdr:rowOff>
    </xdr:from>
    <xdr:to>
      <xdr:col>67</xdr:col>
      <xdr:colOff>101600</xdr:colOff>
      <xdr:row>99</xdr:row>
      <xdr:rowOff>45259</xdr:rowOff>
    </xdr:to>
    <xdr:sp macro="" textlink="">
      <xdr:nvSpPr>
        <xdr:cNvPr id="708" name="楕円 707"/>
        <xdr:cNvSpPr/>
      </xdr:nvSpPr>
      <xdr:spPr>
        <a:xfrm>
          <a:off x="12763500" y="169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36386</xdr:rowOff>
    </xdr:from>
    <xdr:ext cx="534377" cy="259045"/>
    <xdr:sp macro="" textlink="">
      <xdr:nvSpPr>
        <xdr:cNvPr id="709" name="テキスト ボックス 708"/>
        <xdr:cNvSpPr txBox="1"/>
      </xdr:nvSpPr>
      <xdr:spPr>
        <a:xfrm>
          <a:off x="12547111" y="1700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33" name="直線コネクタ 732"/>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6"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7" name="直線コネクタ 736"/>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63500</xdr:rowOff>
    </xdr:from>
    <xdr:to>
      <xdr:col>116</xdr:col>
      <xdr:colOff>63500</xdr:colOff>
      <xdr:row>38</xdr:row>
      <xdr:rowOff>109372</xdr:rowOff>
    </xdr:to>
    <xdr:cxnSp macro="">
      <xdr:nvCxnSpPr>
        <xdr:cNvPr id="738" name="直線コネクタ 737"/>
        <xdr:cNvCxnSpPr/>
      </xdr:nvCxnSpPr>
      <xdr:spPr>
        <a:xfrm flipV="1">
          <a:off x="21323300" y="5549900"/>
          <a:ext cx="838200" cy="107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141165</xdr:rowOff>
    </xdr:from>
    <xdr:ext cx="469744" cy="259045"/>
    <xdr:sp macro="" textlink="">
      <xdr:nvSpPr>
        <xdr:cNvPr id="739" name="投資及び出資金平均値テキスト"/>
        <xdr:cNvSpPr txBox="1"/>
      </xdr:nvSpPr>
      <xdr:spPr>
        <a:xfrm>
          <a:off x="22212300" y="648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40" name="フローチャート: 判断 739"/>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99238</xdr:rowOff>
    </xdr:from>
    <xdr:to>
      <xdr:col>111</xdr:col>
      <xdr:colOff>177800</xdr:colOff>
      <xdr:row>38</xdr:row>
      <xdr:rowOff>109372</xdr:rowOff>
    </xdr:to>
    <xdr:cxnSp macro="">
      <xdr:nvCxnSpPr>
        <xdr:cNvPr id="741" name="直線コネクタ 740"/>
        <xdr:cNvCxnSpPr/>
      </xdr:nvCxnSpPr>
      <xdr:spPr>
        <a:xfrm>
          <a:off x="20434300" y="6614338"/>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42" name="フローチャート: 判断 741"/>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43" name="テキスト ボックス 742"/>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99238</xdr:rowOff>
    </xdr:from>
    <xdr:to>
      <xdr:col>107</xdr:col>
      <xdr:colOff>50800</xdr:colOff>
      <xdr:row>39</xdr:row>
      <xdr:rowOff>44450</xdr:rowOff>
    </xdr:to>
    <xdr:cxnSp macro="">
      <xdr:nvCxnSpPr>
        <xdr:cNvPr id="744" name="直線コネクタ 743"/>
        <xdr:cNvCxnSpPr/>
      </xdr:nvCxnSpPr>
      <xdr:spPr>
        <a:xfrm flipV="1">
          <a:off x="19545300" y="6614338"/>
          <a:ext cx="889000" cy="1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5" name="フローチャート: 判断 744"/>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6" name="テキスト ボックス 745"/>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8" name="フローチャート: 判断 747"/>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9" name="テキスト ボックス 748"/>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110236</xdr:rowOff>
    </xdr:from>
    <xdr:to>
      <xdr:col>98</xdr:col>
      <xdr:colOff>38100</xdr:colOff>
      <xdr:row>38</xdr:row>
      <xdr:rowOff>40386</xdr:rowOff>
    </xdr:to>
    <xdr:sp macro="" textlink="">
      <xdr:nvSpPr>
        <xdr:cNvPr id="750" name="フローチャート: 判断 749"/>
        <xdr:cNvSpPr/>
      </xdr:nvSpPr>
      <xdr:spPr>
        <a:xfrm>
          <a:off x="18605500" y="645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56913</xdr:rowOff>
    </xdr:from>
    <xdr:ext cx="469744" cy="259045"/>
    <xdr:sp macro="" textlink="">
      <xdr:nvSpPr>
        <xdr:cNvPr id="751" name="テキスト ボックス 750"/>
        <xdr:cNvSpPr txBox="1"/>
      </xdr:nvSpPr>
      <xdr:spPr>
        <a:xfrm>
          <a:off x="18421428" y="62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12700</xdr:rowOff>
    </xdr:from>
    <xdr:to>
      <xdr:col>116</xdr:col>
      <xdr:colOff>114300</xdr:colOff>
      <xdr:row>32</xdr:row>
      <xdr:rowOff>114300</xdr:rowOff>
    </xdr:to>
    <xdr:sp macro="" textlink="">
      <xdr:nvSpPr>
        <xdr:cNvPr id="757" name="楕円 756"/>
        <xdr:cNvSpPr/>
      </xdr:nvSpPr>
      <xdr:spPr>
        <a:xfrm>
          <a:off x="221107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35577</xdr:rowOff>
    </xdr:from>
    <xdr:ext cx="534377" cy="259045"/>
    <xdr:sp macro="" textlink="">
      <xdr:nvSpPr>
        <xdr:cNvPr id="758" name="投資及び出資金該当値テキスト"/>
        <xdr:cNvSpPr txBox="1"/>
      </xdr:nvSpPr>
      <xdr:spPr>
        <a:xfrm>
          <a:off x="22212300" y="535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58572</xdr:rowOff>
    </xdr:from>
    <xdr:to>
      <xdr:col>112</xdr:col>
      <xdr:colOff>38100</xdr:colOff>
      <xdr:row>38</xdr:row>
      <xdr:rowOff>160172</xdr:rowOff>
    </xdr:to>
    <xdr:sp macro="" textlink="">
      <xdr:nvSpPr>
        <xdr:cNvPr id="759" name="楕円 758"/>
        <xdr:cNvSpPr/>
      </xdr:nvSpPr>
      <xdr:spPr>
        <a:xfrm>
          <a:off x="21272500" y="65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151299</xdr:rowOff>
    </xdr:from>
    <xdr:ext cx="469744" cy="259045"/>
    <xdr:sp macro="" textlink="">
      <xdr:nvSpPr>
        <xdr:cNvPr id="760" name="テキスト ボックス 759"/>
        <xdr:cNvSpPr txBox="1"/>
      </xdr:nvSpPr>
      <xdr:spPr>
        <a:xfrm>
          <a:off x="21088428" y="66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48438</xdr:rowOff>
    </xdr:from>
    <xdr:to>
      <xdr:col>107</xdr:col>
      <xdr:colOff>101600</xdr:colOff>
      <xdr:row>38</xdr:row>
      <xdr:rowOff>150038</xdr:rowOff>
    </xdr:to>
    <xdr:sp macro="" textlink="">
      <xdr:nvSpPr>
        <xdr:cNvPr id="761" name="楕円 760"/>
        <xdr:cNvSpPr/>
      </xdr:nvSpPr>
      <xdr:spPr>
        <a:xfrm>
          <a:off x="20383500" y="65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141165</xdr:rowOff>
    </xdr:from>
    <xdr:ext cx="469744" cy="259045"/>
    <xdr:sp macro="" textlink="">
      <xdr:nvSpPr>
        <xdr:cNvPr id="762" name="テキスト ボックス 761"/>
        <xdr:cNvSpPr txBox="1"/>
      </xdr:nvSpPr>
      <xdr:spPr>
        <a:xfrm>
          <a:off x="20199428" y="665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0" name="テキスト ボックス 779"/>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8" name="直線コネクタ 787"/>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9"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91"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92" name="直線コネクタ 791"/>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132549</xdr:rowOff>
    </xdr:from>
    <xdr:to>
      <xdr:col>116</xdr:col>
      <xdr:colOff>63500</xdr:colOff>
      <xdr:row>58</xdr:row>
      <xdr:rowOff>136092</xdr:rowOff>
    </xdr:to>
    <xdr:cxnSp macro="">
      <xdr:nvCxnSpPr>
        <xdr:cNvPr id="793" name="直線コネクタ 792"/>
        <xdr:cNvCxnSpPr/>
      </xdr:nvCxnSpPr>
      <xdr:spPr>
        <a:xfrm>
          <a:off x="21323300" y="10076649"/>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4"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5" name="フローチャート: 判断 794"/>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130570</xdr:rowOff>
    </xdr:from>
    <xdr:to>
      <xdr:col>111</xdr:col>
      <xdr:colOff>177800</xdr:colOff>
      <xdr:row>58</xdr:row>
      <xdr:rowOff>132549</xdr:rowOff>
    </xdr:to>
    <xdr:cxnSp macro="">
      <xdr:nvCxnSpPr>
        <xdr:cNvPr id="796" name="直線コネクタ 795"/>
        <xdr:cNvCxnSpPr/>
      </xdr:nvCxnSpPr>
      <xdr:spPr>
        <a:xfrm>
          <a:off x="20434300" y="10074670"/>
          <a:ext cx="8890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7" name="フローチャート: 判断 796"/>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8" name="テキスト ボックス 797"/>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130570</xdr:rowOff>
    </xdr:from>
    <xdr:to>
      <xdr:col>107</xdr:col>
      <xdr:colOff>50800</xdr:colOff>
      <xdr:row>58</xdr:row>
      <xdr:rowOff>139700</xdr:rowOff>
    </xdr:to>
    <xdr:cxnSp macro="">
      <xdr:nvCxnSpPr>
        <xdr:cNvPr id="799" name="直線コネクタ 798"/>
        <xdr:cNvCxnSpPr/>
      </xdr:nvCxnSpPr>
      <xdr:spPr>
        <a:xfrm flipV="1">
          <a:off x="19545300" y="10074670"/>
          <a:ext cx="889000" cy="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800" name="フローチャート: 判断 799"/>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801" name="テキスト ボックス 800"/>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803" name="フローチャート: 判断 802"/>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4" name="テキスト ボックス 803"/>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64284</xdr:rowOff>
    </xdr:from>
    <xdr:to>
      <xdr:col>98</xdr:col>
      <xdr:colOff>38100</xdr:colOff>
      <xdr:row>58</xdr:row>
      <xdr:rowOff>165884</xdr:rowOff>
    </xdr:to>
    <xdr:sp macro="" textlink="">
      <xdr:nvSpPr>
        <xdr:cNvPr id="805" name="フローチャート: 判断 804"/>
        <xdr:cNvSpPr/>
      </xdr:nvSpPr>
      <xdr:spPr>
        <a:xfrm>
          <a:off x="18605500" y="100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10961</xdr:rowOff>
    </xdr:from>
    <xdr:ext cx="469744" cy="259045"/>
    <xdr:sp macro="" textlink="">
      <xdr:nvSpPr>
        <xdr:cNvPr id="806" name="テキスト ボックス 805"/>
        <xdr:cNvSpPr txBox="1"/>
      </xdr:nvSpPr>
      <xdr:spPr>
        <a:xfrm>
          <a:off x="18421428" y="978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85292</xdr:rowOff>
    </xdr:from>
    <xdr:to>
      <xdr:col>116</xdr:col>
      <xdr:colOff>114300</xdr:colOff>
      <xdr:row>59</xdr:row>
      <xdr:rowOff>15442</xdr:rowOff>
    </xdr:to>
    <xdr:sp macro="" textlink="">
      <xdr:nvSpPr>
        <xdr:cNvPr id="812" name="楕円 811"/>
        <xdr:cNvSpPr/>
      </xdr:nvSpPr>
      <xdr:spPr>
        <a:xfrm>
          <a:off x="22110700" y="100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54968</xdr:rowOff>
    </xdr:from>
    <xdr:ext cx="378565" cy="259045"/>
    <xdr:sp macro="" textlink="">
      <xdr:nvSpPr>
        <xdr:cNvPr id="813" name="貸付金該当値テキスト"/>
        <xdr:cNvSpPr txBox="1"/>
      </xdr:nvSpPr>
      <xdr:spPr>
        <a:xfrm>
          <a:off x="22212300" y="9999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81749</xdr:rowOff>
    </xdr:from>
    <xdr:to>
      <xdr:col>112</xdr:col>
      <xdr:colOff>38100</xdr:colOff>
      <xdr:row>59</xdr:row>
      <xdr:rowOff>11899</xdr:rowOff>
    </xdr:to>
    <xdr:sp macro="" textlink="">
      <xdr:nvSpPr>
        <xdr:cNvPr id="814" name="楕円 813"/>
        <xdr:cNvSpPr/>
      </xdr:nvSpPr>
      <xdr:spPr>
        <a:xfrm>
          <a:off x="21272500" y="100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3026</xdr:rowOff>
    </xdr:from>
    <xdr:ext cx="469744" cy="259045"/>
    <xdr:sp macro="" textlink="">
      <xdr:nvSpPr>
        <xdr:cNvPr id="815" name="テキスト ボックス 814"/>
        <xdr:cNvSpPr txBox="1"/>
      </xdr:nvSpPr>
      <xdr:spPr>
        <a:xfrm>
          <a:off x="21088428" y="1011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79770</xdr:rowOff>
    </xdr:from>
    <xdr:to>
      <xdr:col>107</xdr:col>
      <xdr:colOff>101600</xdr:colOff>
      <xdr:row>59</xdr:row>
      <xdr:rowOff>9920</xdr:rowOff>
    </xdr:to>
    <xdr:sp macro="" textlink="">
      <xdr:nvSpPr>
        <xdr:cNvPr id="816" name="楕円 815"/>
        <xdr:cNvSpPr/>
      </xdr:nvSpPr>
      <xdr:spPr>
        <a:xfrm>
          <a:off x="20383500" y="1002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1047</xdr:rowOff>
    </xdr:from>
    <xdr:ext cx="469744" cy="259045"/>
    <xdr:sp macro="" textlink="">
      <xdr:nvSpPr>
        <xdr:cNvPr id="817" name="テキスト ボックス 816"/>
        <xdr:cNvSpPr txBox="1"/>
      </xdr:nvSpPr>
      <xdr:spPr>
        <a:xfrm>
          <a:off x="20199428" y="1011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9" name="テキスト ボックス 81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6" name="直線コネクタ 845"/>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7"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8" name="直線コネクタ 847"/>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9"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50" name="直線コネクタ 849"/>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59334</xdr:rowOff>
    </xdr:from>
    <xdr:to>
      <xdr:col>116</xdr:col>
      <xdr:colOff>63500</xdr:colOff>
      <xdr:row>78</xdr:row>
      <xdr:rowOff>120244</xdr:rowOff>
    </xdr:to>
    <xdr:cxnSp macro="">
      <xdr:nvCxnSpPr>
        <xdr:cNvPr id="851" name="直線コネクタ 850"/>
        <xdr:cNvCxnSpPr/>
      </xdr:nvCxnSpPr>
      <xdr:spPr>
        <a:xfrm>
          <a:off x="21323300" y="13089534"/>
          <a:ext cx="838200" cy="40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52" name="繰出金平均値テキスト"/>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53" name="フローチャート: 判断 852"/>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59334</xdr:rowOff>
    </xdr:from>
    <xdr:to>
      <xdr:col>111</xdr:col>
      <xdr:colOff>177800</xdr:colOff>
      <xdr:row>76</xdr:row>
      <xdr:rowOff>66117</xdr:rowOff>
    </xdr:to>
    <xdr:cxnSp macro="">
      <xdr:nvCxnSpPr>
        <xdr:cNvPr id="854" name="直線コネクタ 853"/>
        <xdr:cNvCxnSpPr/>
      </xdr:nvCxnSpPr>
      <xdr:spPr>
        <a:xfrm flipV="1">
          <a:off x="20434300" y="13089534"/>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5" name="フローチャート: 判断 854"/>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6" name="テキスト ボックス 855"/>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66117</xdr:rowOff>
    </xdr:from>
    <xdr:to>
      <xdr:col>107</xdr:col>
      <xdr:colOff>50800</xdr:colOff>
      <xdr:row>76</xdr:row>
      <xdr:rowOff>67259</xdr:rowOff>
    </xdr:to>
    <xdr:cxnSp macro="">
      <xdr:nvCxnSpPr>
        <xdr:cNvPr id="857" name="直線コネクタ 856"/>
        <xdr:cNvCxnSpPr/>
      </xdr:nvCxnSpPr>
      <xdr:spPr>
        <a:xfrm flipV="1">
          <a:off x="19545300" y="1309631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8" name="フローチャート: 判断 857"/>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9" name="テキスト ボックス 858"/>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150064</xdr:rowOff>
    </xdr:from>
    <xdr:to>
      <xdr:col>102</xdr:col>
      <xdr:colOff>114300</xdr:colOff>
      <xdr:row>76</xdr:row>
      <xdr:rowOff>67259</xdr:rowOff>
    </xdr:to>
    <xdr:cxnSp macro="">
      <xdr:nvCxnSpPr>
        <xdr:cNvPr id="860" name="直線コネクタ 859"/>
        <xdr:cNvCxnSpPr/>
      </xdr:nvCxnSpPr>
      <xdr:spPr>
        <a:xfrm>
          <a:off x="18656300" y="13008814"/>
          <a:ext cx="889000" cy="8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61" name="フローチャート: 判断 860"/>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62" name="テキスト ボックス 861"/>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38824</xdr:rowOff>
    </xdr:from>
    <xdr:to>
      <xdr:col>98</xdr:col>
      <xdr:colOff>38100</xdr:colOff>
      <xdr:row>75</xdr:row>
      <xdr:rowOff>140424</xdr:rowOff>
    </xdr:to>
    <xdr:sp macro="" textlink="">
      <xdr:nvSpPr>
        <xdr:cNvPr id="863" name="フローチャート: 判断 862"/>
        <xdr:cNvSpPr/>
      </xdr:nvSpPr>
      <xdr:spPr>
        <a:xfrm>
          <a:off x="18605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156951</xdr:rowOff>
    </xdr:from>
    <xdr:ext cx="534377" cy="259045"/>
    <xdr:sp macro="" textlink="">
      <xdr:nvSpPr>
        <xdr:cNvPr id="864" name="テキスト ボックス 863"/>
        <xdr:cNvSpPr txBox="1"/>
      </xdr:nvSpPr>
      <xdr:spPr>
        <a:xfrm>
          <a:off x="18389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69444</xdr:rowOff>
    </xdr:from>
    <xdr:to>
      <xdr:col>116</xdr:col>
      <xdr:colOff>114300</xdr:colOff>
      <xdr:row>78</xdr:row>
      <xdr:rowOff>171044</xdr:rowOff>
    </xdr:to>
    <xdr:sp macro="" textlink="">
      <xdr:nvSpPr>
        <xdr:cNvPr id="870" name="楕円 869"/>
        <xdr:cNvSpPr/>
      </xdr:nvSpPr>
      <xdr:spPr>
        <a:xfrm>
          <a:off x="22110700" y="134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155821</xdr:rowOff>
    </xdr:from>
    <xdr:ext cx="534377" cy="259045"/>
    <xdr:sp macro="" textlink="">
      <xdr:nvSpPr>
        <xdr:cNvPr id="871" name="繰出金該当値テキスト"/>
        <xdr:cNvSpPr txBox="1"/>
      </xdr:nvSpPr>
      <xdr:spPr>
        <a:xfrm>
          <a:off x="22212300" y="13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8534</xdr:rowOff>
    </xdr:from>
    <xdr:to>
      <xdr:col>112</xdr:col>
      <xdr:colOff>38100</xdr:colOff>
      <xdr:row>76</xdr:row>
      <xdr:rowOff>110134</xdr:rowOff>
    </xdr:to>
    <xdr:sp macro="" textlink="">
      <xdr:nvSpPr>
        <xdr:cNvPr id="872" name="楕円 871"/>
        <xdr:cNvSpPr/>
      </xdr:nvSpPr>
      <xdr:spPr>
        <a:xfrm>
          <a:off x="21272500" y="130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101261</xdr:rowOff>
    </xdr:from>
    <xdr:ext cx="534377" cy="259045"/>
    <xdr:sp macro="" textlink="">
      <xdr:nvSpPr>
        <xdr:cNvPr id="873" name="テキスト ボックス 872"/>
        <xdr:cNvSpPr txBox="1"/>
      </xdr:nvSpPr>
      <xdr:spPr>
        <a:xfrm>
          <a:off x="21056111" y="1313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15317</xdr:rowOff>
    </xdr:from>
    <xdr:to>
      <xdr:col>107</xdr:col>
      <xdr:colOff>101600</xdr:colOff>
      <xdr:row>76</xdr:row>
      <xdr:rowOff>116917</xdr:rowOff>
    </xdr:to>
    <xdr:sp macro="" textlink="">
      <xdr:nvSpPr>
        <xdr:cNvPr id="874" name="楕円 873"/>
        <xdr:cNvSpPr/>
      </xdr:nvSpPr>
      <xdr:spPr>
        <a:xfrm>
          <a:off x="20383500" y="130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108044</xdr:rowOff>
    </xdr:from>
    <xdr:ext cx="534377" cy="259045"/>
    <xdr:sp macro="" textlink="">
      <xdr:nvSpPr>
        <xdr:cNvPr id="875" name="テキスト ボックス 874"/>
        <xdr:cNvSpPr txBox="1"/>
      </xdr:nvSpPr>
      <xdr:spPr>
        <a:xfrm>
          <a:off x="20167111" y="1313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16459</xdr:rowOff>
    </xdr:from>
    <xdr:to>
      <xdr:col>102</xdr:col>
      <xdr:colOff>165100</xdr:colOff>
      <xdr:row>76</xdr:row>
      <xdr:rowOff>118059</xdr:rowOff>
    </xdr:to>
    <xdr:sp macro="" textlink="">
      <xdr:nvSpPr>
        <xdr:cNvPr id="876" name="楕円 875"/>
        <xdr:cNvSpPr/>
      </xdr:nvSpPr>
      <xdr:spPr>
        <a:xfrm>
          <a:off x="19494500" y="130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109186</xdr:rowOff>
    </xdr:from>
    <xdr:ext cx="534377" cy="259045"/>
    <xdr:sp macro="" textlink="">
      <xdr:nvSpPr>
        <xdr:cNvPr id="877" name="テキスト ボックス 876"/>
        <xdr:cNvSpPr txBox="1"/>
      </xdr:nvSpPr>
      <xdr:spPr>
        <a:xfrm>
          <a:off x="19278111" y="1313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99263</xdr:rowOff>
    </xdr:from>
    <xdr:to>
      <xdr:col>98</xdr:col>
      <xdr:colOff>38100</xdr:colOff>
      <xdr:row>76</xdr:row>
      <xdr:rowOff>29412</xdr:rowOff>
    </xdr:to>
    <xdr:sp macro="" textlink="">
      <xdr:nvSpPr>
        <xdr:cNvPr id="878" name="楕円 877"/>
        <xdr:cNvSpPr/>
      </xdr:nvSpPr>
      <xdr:spPr>
        <a:xfrm>
          <a:off x="18605500" y="129580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20541</xdr:rowOff>
    </xdr:from>
    <xdr:ext cx="534377" cy="259045"/>
    <xdr:sp macro="" textlink="">
      <xdr:nvSpPr>
        <xdr:cNvPr id="879" name="テキスト ボックス 878"/>
        <xdr:cNvSpPr txBox="1"/>
      </xdr:nvSpPr>
      <xdr:spPr>
        <a:xfrm>
          <a:off x="18389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義務的経費である人件費・物件費・公債費については、職員数の抑制や発行地方債を精査することにより類似団体に比べ、低水準にて推移しているが上昇傾向である。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扶助費については、高齢化等に伴い近年増加傾向にあり、平成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年度においては類似団体平均を上回った。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令和元年度は下水道事業の法適化により、繰出金が減少し、出資金が増額している。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今後も事務の共同化・効率化を図り、限られた財源を有効活用できるよう努める。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6,341
6,291
66.61
4,009,314
3,586,015
338,310
2,416,783
2,134,733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40767</xdr:rowOff>
    </xdr:from>
    <xdr:to>
      <xdr:col>24</xdr:col>
      <xdr:colOff>63500</xdr:colOff>
      <xdr:row>35</xdr:row>
      <xdr:rowOff>52451</xdr:rowOff>
    </xdr:to>
    <xdr:cxnSp macro="">
      <xdr:nvCxnSpPr>
        <xdr:cNvPr id="61" name="直線コネクタ 60"/>
        <xdr:cNvCxnSpPr/>
      </xdr:nvCxnSpPr>
      <xdr:spPr>
        <a:xfrm flipV="1">
          <a:off x="3797300" y="6041517"/>
          <a:ext cx="8382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52451</xdr:rowOff>
    </xdr:from>
    <xdr:to>
      <xdr:col>19</xdr:col>
      <xdr:colOff>177800</xdr:colOff>
      <xdr:row>35</xdr:row>
      <xdr:rowOff>70612</xdr:rowOff>
    </xdr:to>
    <xdr:cxnSp macro="">
      <xdr:nvCxnSpPr>
        <xdr:cNvPr id="64" name="直線コネクタ 63"/>
        <xdr:cNvCxnSpPr/>
      </xdr:nvCxnSpPr>
      <xdr:spPr>
        <a:xfrm flipV="1">
          <a:off x="2908300" y="6053201"/>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70612</xdr:rowOff>
    </xdr:from>
    <xdr:to>
      <xdr:col>15</xdr:col>
      <xdr:colOff>50800</xdr:colOff>
      <xdr:row>35</xdr:row>
      <xdr:rowOff>92964</xdr:rowOff>
    </xdr:to>
    <xdr:cxnSp macro="">
      <xdr:nvCxnSpPr>
        <xdr:cNvPr id="67" name="直線コネクタ 66"/>
        <xdr:cNvCxnSpPr/>
      </xdr:nvCxnSpPr>
      <xdr:spPr>
        <a:xfrm flipV="1">
          <a:off x="2019300" y="6071362"/>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137160</xdr:rowOff>
    </xdr:from>
    <xdr:to>
      <xdr:col>10</xdr:col>
      <xdr:colOff>114300</xdr:colOff>
      <xdr:row>35</xdr:row>
      <xdr:rowOff>92964</xdr:rowOff>
    </xdr:to>
    <xdr:cxnSp macro="">
      <xdr:nvCxnSpPr>
        <xdr:cNvPr id="70" name="直線コネクタ 69"/>
        <xdr:cNvCxnSpPr/>
      </xdr:nvCxnSpPr>
      <xdr:spPr>
        <a:xfrm>
          <a:off x="1130300" y="5966460"/>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18161</xdr:rowOff>
    </xdr:from>
    <xdr:to>
      <xdr:col>6</xdr:col>
      <xdr:colOff>38100</xdr:colOff>
      <xdr:row>33</xdr:row>
      <xdr:rowOff>119761</xdr:rowOff>
    </xdr:to>
    <xdr:sp macro="" textlink="">
      <xdr:nvSpPr>
        <xdr:cNvPr id="73" name="フローチャート: 判断 72"/>
        <xdr:cNvSpPr/>
      </xdr:nvSpPr>
      <xdr:spPr>
        <a:xfrm>
          <a:off x="1079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136288</xdr:rowOff>
    </xdr:from>
    <xdr:ext cx="534377" cy="259045"/>
    <xdr:sp macro="" textlink="">
      <xdr:nvSpPr>
        <xdr:cNvPr id="74" name="テキスト ボックス 73"/>
        <xdr:cNvSpPr txBox="1"/>
      </xdr:nvSpPr>
      <xdr:spPr>
        <a:xfrm>
          <a:off x="863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161417</xdr:rowOff>
    </xdr:from>
    <xdr:to>
      <xdr:col>24</xdr:col>
      <xdr:colOff>114300</xdr:colOff>
      <xdr:row>35</xdr:row>
      <xdr:rowOff>91567</xdr:rowOff>
    </xdr:to>
    <xdr:sp macro="" textlink="">
      <xdr:nvSpPr>
        <xdr:cNvPr id="80" name="楕円 79"/>
        <xdr:cNvSpPr/>
      </xdr:nvSpPr>
      <xdr:spPr>
        <a:xfrm>
          <a:off x="4584700" y="599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139844</xdr:rowOff>
    </xdr:from>
    <xdr:ext cx="469744" cy="259045"/>
    <xdr:sp macro="" textlink="">
      <xdr:nvSpPr>
        <xdr:cNvPr id="81" name="議会費該当値テキスト"/>
        <xdr:cNvSpPr txBox="1"/>
      </xdr:nvSpPr>
      <xdr:spPr>
        <a:xfrm>
          <a:off x="4686300" y="596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1651</xdr:rowOff>
    </xdr:from>
    <xdr:to>
      <xdr:col>20</xdr:col>
      <xdr:colOff>38100</xdr:colOff>
      <xdr:row>35</xdr:row>
      <xdr:rowOff>103251</xdr:rowOff>
    </xdr:to>
    <xdr:sp macro="" textlink="">
      <xdr:nvSpPr>
        <xdr:cNvPr id="82" name="楕円 81"/>
        <xdr:cNvSpPr/>
      </xdr:nvSpPr>
      <xdr:spPr>
        <a:xfrm>
          <a:off x="3746500" y="60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94378</xdr:rowOff>
    </xdr:from>
    <xdr:ext cx="469744" cy="259045"/>
    <xdr:sp macro="" textlink="">
      <xdr:nvSpPr>
        <xdr:cNvPr id="83" name="テキスト ボックス 82"/>
        <xdr:cNvSpPr txBox="1"/>
      </xdr:nvSpPr>
      <xdr:spPr>
        <a:xfrm>
          <a:off x="3562428" y="609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19812</xdr:rowOff>
    </xdr:from>
    <xdr:to>
      <xdr:col>15</xdr:col>
      <xdr:colOff>101600</xdr:colOff>
      <xdr:row>35</xdr:row>
      <xdr:rowOff>121412</xdr:rowOff>
    </xdr:to>
    <xdr:sp macro="" textlink="">
      <xdr:nvSpPr>
        <xdr:cNvPr id="84" name="楕円 83"/>
        <xdr:cNvSpPr/>
      </xdr:nvSpPr>
      <xdr:spPr>
        <a:xfrm>
          <a:off x="28575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112539</xdr:rowOff>
    </xdr:from>
    <xdr:ext cx="469744" cy="259045"/>
    <xdr:sp macro="" textlink="">
      <xdr:nvSpPr>
        <xdr:cNvPr id="85" name="テキスト ボックス 84"/>
        <xdr:cNvSpPr txBox="1"/>
      </xdr:nvSpPr>
      <xdr:spPr>
        <a:xfrm>
          <a:off x="2673428" y="611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42164</xdr:rowOff>
    </xdr:from>
    <xdr:to>
      <xdr:col>10</xdr:col>
      <xdr:colOff>165100</xdr:colOff>
      <xdr:row>35</xdr:row>
      <xdr:rowOff>143764</xdr:rowOff>
    </xdr:to>
    <xdr:sp macro="" textlink="">
      <xdr:nvSpPr>
        <xdr:cNvPr id="86" name="楕円 85"/>
        <xdr:cNvSpPr/>
      </xdr:nvSpPr>
      <xdr:spPr>
        <a:xfrm>
          <a:off x="1968500" y="60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134891</xdr:rowOff>
    </xdr:from>
    <xdr:ext cx="469744" cy="259045"/>
    <xdr:sp macro="" textlink="">
      <xdr:nvSpPr>
        <xdr:cNvPr id="87" name="テキスト ボックス 86"/>
        <xdr:cNvSpPr txBox="1"/>
      </xdr:nvSpPr>
      <xdr:spPr>
        <a:xfrm>
          <a:off x="1784428" y="61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86360</xdr:rowOff>
    </xdr:from>
    <xdr:to>
      <xdr:col>6</xdr:col>
      <xdr:colOff>38100</xdr:colOff>
      <xdr:row>35</xdr:row>
      <xdr:rowOff>16510</xdr:rowOff>
    </xdr:to>
    <xdr:sp macro="" textlink="">
      <xdr:nvSpPr>
        <xdr:cNvPr id="88" name="楕円 87"/>
        <xdr:cNvSpPr/>
      </xdr:nvSpPr>
      <xdr:spPr>
        <a:xfrm>
          <a:off x="1079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7637</xdr:rowOff>
    </xdr:from>
    <xdr:ext cx="469744" cy="259045"/>
    <xdr:sp macro="" textlink="">
      <xdr:nvSpPr>
        <xdr:cNvPr id="89" name="テキスト ボックス 88"/>
        <xdr:cNvSpPr txBox="1"/>
      </xdr:nvSpPr>
      <xdr:spPr>
        <a:xfrm>
          <a:off x="895428" y="600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133515</xdr:rowOff>
    </xdr:from>
    <xdr:to>
      <xdr:col>24</xdr:col>
      <xdr:colOff>63500</xdr:colOff>
      <xdr:row>58</xdr:row>
      <xdr:rowOff>152130</xdr:rowOff>
    </xdr:to>
    <xdr:cxnSp macro="">
      <xdr:nvCxnSpPr>
        <xdr:cNvPr id="120" name="直線コネクタ 119"/>
        <xdr:cNvCxnSpPr/>
      </xdr:nvCxnSpPr>
      <xdr:spPr>
        <a:xfrm flipV="1">
          <a:off x="3797300" y="10077615"/>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103323</xdr:rowOff>
    </xdr:from>
    <xdr:to>
      <xdr:col>19</xdr:col>
      <xdr:colOff>177800</xdr:colOff>
      <xdr:row>58</xdr:row>
      <xdr:rowOff>152130</xdr:rowOff>
    </xdr:to>
    <xdr:cxnSp macro="">
      <xdr:nvCxnSpPr>
        <xdr:cNvPr id="123" name="直線コネクタ 122"/>
        <xdr:cNvCxnSpPr/>
      </xdr:nvCxnSpPr>
      <xdr:spPr>
        <a:xfrm>
          <a:off x="2908300" y="10047423"/>
          <a:ext cx="8890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50200</xdr:rowOff>
    </xdr:from>
    <xdr:to>
      <xdr:col>15</xdr:col>
      <xdr:colOff>50800</xdr:colOff>
      <xdr:row>58</xdr:row>
      <xdr:rowOff>103323</xdr:rowOff>
    </xdr:to>
    <xdr:cxnSp macro="">
      <xdr:nvCxnSpPr>
        <xdr:cNvPr id="126" name="直線コネクタ 125"/>
        <xdr:cNvCxnSpPr/>
      </xdr:nvCxnSpPr>
      <xdr:spPr>
        <a:xfrm>
          <a:off x="2019300" y="9994300"/>
          <a:ext cx="889000" cy="5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25861</xdr:rowOff>
    </xdr:from>
    <xdr:to>
      <xdr:col>10</xdr:col>
      <xdr:colOff>114300</xdr:colOff>
      <xdr:row>58</xdr:row>
      <xdr:rowOff>50200</xdr:rowOff>
    </xdr:to>
    <xdr:cxnSp macro="">
      <xdr:nvCxnSpPr>
        <xdr:cNvPr id="129" name="直線コネクタ 128"/>
        <xdr:cNvCxnSpPr/>
      </xdr:nvCxnSpPr>
      <xdr:spPr>
        <a:xfrm>
          <a:off x="1130300" y="9969961"/>
          <a:ext cx="889000" cy="2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38142</xdr:rowOff>
    </xdr:from>
    <xdr:to>
      <xdr:col>6</xdr:col>
      <xdr:colOff>38100</xdr:colOff>
      <xdr:row>58</xdr:row>
      <xdr:rowOff>139742</xdr:rowOff>
    </xdr:to>
    <xdr:sp macro="" textlink="">
      <xdr:nvSpPr>
        <xdr:cNvPr id="132" name="フローチャート: 判断 131"/>
        <xdr:cNvSpPr/>
      </xdr:nvSpPr>
      <xdr:spPr>
        <a:xfrm>
          <a:off x="1079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130869</xdr:rowOff>
    </xdr:from>
    <xdr:ext cx="599010" cy="259045"/>
    <xdr:sp macro="" textlink="">
      <xdr:nvSpPr>
        <xdr:cNvPr id="133" name="テキスト ボックス 132"/>
        <xdr:cNvSpPr txBox="1"/>
      </xdr:nvSpPr>
      <xdr:spPr>
        <a:xfrm>
          <a:off x="830795" y="1007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82715</xdr:rowOff>
    </xdr:from>
    <xdr:to>
      <xdr:col>24</xdr:col>
      <xdr:colOff>114300</xdr:colOff>
      <xdr:row>59</xdr:row>
      <xdr:rowOff>12865</xdr:rowOff>
    </xdr:to>
    <xdr:sp macro="" textlink="">
      <xdr:nvSpPr>
        <xdr:cNvPr id="139" name="楕円 138"/>
        <xdr:cNvSpPr/>
      </xdr:nvSpPr>
      <xdr:spPr>
        <a:xfrm>
          <a:off x="4584700" y="100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58138</xdr:rowOff>
    </xdr:from>
    <xdr:ext cx="599010" cy="259045"/>
    <xdr:sp macro="" textlink="">
      <xdr:nvSpPr>
        <xdr:cNvPr id="140" name="総務費該当値テキスト"/>
        <xdr:cNvSpPr txBox="1"/>
      </xdr:nvSpPr>
      <xdr:spPr>
        <a:xfrm>
          <a:off x="4686300" y="1000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101330</xdr:rowOff>
    </xdr:from>
    <xdr:to>
      <xdr:col>20</xdr:col>
      <xdr:colOff>38100</xdr:colOff>
      <xdr:row>59</xdr:row>
      <xdr:rowOff>31480</xdr:rowOff>
    </xdr:to>
    <xdr:sp macro="" textlink="">
      <xdr:nvSpPr>
        <xdr:cNvPr id="141" name="楕円 140"/>
        <xdr:cNvSpPr/>
      </xdr:nvSpPr>
      <xdr:spPr>
        <a:xfrm>
          <a:off x="3746500" y="100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22607</xdr:rowOff>
    </xdr:from>
    <xdr:ext cx="599010" cy="259045"/>
    <xdr:sp macro="" textlink="">
      <xdr:nvSpPr>
        <xdr:cNvPr id="142" name="テキスト ボックス 141"/>
        <xdr:cNvSpPr txBox="1"/>
      </xdr:nvSpPr>
      <xdr:spPr>
        <a:xfrm>
          <a:off x="3497795" y="1013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52523</xdr:rowOff>
    </xdr:from>
    <xdr:to>
      <xdr:col>15</xdr:col>
      <xdr:colOff>101600</xdr:colOff>
      <xdr:row>58</xdr:row>
      <xdr:rowOff>154123</xdr:rowOff>
    </xdr:to>
    <xdr:sp macro="" textlink="">
      <xdr:nvSpPr>
        <xdr:cNvPr id="143" name="楕円 142"/>
        <xdr:cNvSpPr/>
      </xdr:nvSpPr>
      <xdr:spPr>
        <a:xfrm>
          <a:off x="2857500" y="99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170650</xdr:rowOff>
    </xdr:from>
    <xdr:ext cx="599010" cy="259045"/>
    <xdr:sp macro="" textlink="">
      <xdr:nvSpPr>
        <xdr:cNvPr id="144" name="テキスト ボックス 143"/>
        <xdr:cNvSpPr txBox="1"/>
      </xdr:nvSpPr>
      <xdr:spPr>
        <a:xfrm>
          <a:off x="2608795" y="977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170850</xdr:rowOff>
    </xdr:from>
    <xdr:to>
      <xdr:col>10</xdr:col>
      <xdr:colOff>165100</xdr:colOff>
      <xdr:row>58</xdr:row>
      <xdr:rowOff>101000</xdr:rowOff>
    </xdr:to>
    <xdr:sp macro="" textlink="">
      <xdr:nvSpPr>
        <xdr:cNvPr id="145" name="楕円 144"/>
        <xdr:cNvSpPr/>
      </xdr:nvSpPr>
      <xdr:spPr>
        <a:xfrm>
          <a:off x="1968500" y="994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117527</xdr:rowOff>
    </xdr:from>
    <xdr:ext cx="599010" cy="259045"/>
    <xdr:sp macro="" textlink="">
      <xdr:nvSpPr>
        <xdr:cNvPr id="146" name="テキスト ボックス 145"/>
        <xdr:cNvSpPr txBox="1"/>
      </xdr:nvSpPr>
      <xdr:spPr>
        <a:xfrm>
          <a:off x="1719795" y="971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146511</xdr:rowOff>
    </xdr:from>
    <xdr:to>
      <xdr:col>6</xdr:col>
      <xdr:colOff>38100</xdr:colOff>
      <xdr:row>58</xdr:row>
      <xdr:rowOff>76661</xdr:rowOff>
    </xdr:to>
    <xdr:sp macro="" textlink="">
      <xdr:nvSpPr>
        <xdr:cNvPr id="147" name="楕円 146"/>
        <xdr:cNvSpPr/>
      </xdr:nvSpPr>
      <xdr:spPr>
        <a:xfrm>
          <a:off x="1079500" y="991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93188</xdr:rowOff>
    </xdr:from>
    <xdr:ext cx="599010" cy="259045"/>
    <xdr:sp macro="" textlink="">
      <xdr:nvSpPr>
        <xdr:cNvPr id="148" name="テキスト ボックス 147"/>
        <xdr:cNvSpPr txBox="1"/>
      </xdr:nvSpPr>
      <xdr:spPr>
        <a:xfrm>
          <a:off x="830795" y="969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142546</xdr:rowOff>
    </xdr:from>
    <xdr:to>
      <xdr:col>24</xdr:col>
      <xdr:colOff>63500</xdr:colOff>
      <xdr:row>76</xdr:row>
      <xdr:rowOff>165897</xdr:rowOff>
    </xdr:to>
    <xdr:cxnSp macro="">
      <xdr:nvCxnSpPr>
        <xdr:cNvPr id="174" name="直線コネクタ 173"/>
        <xdr:cNvCxnSpPr/>
      </xdr:nvCxnSpPr>
      <xdr:spPr>
        <a:xfrm flipV="1">
          <a:off x="3797300" y="13172746"/>
          <a:ext cx="838200" cy="2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165897</xdr:rowOff>
    </xdr:from>
    <xdr:to>
      <xdr:col>19</xdr:col>
      <xdr:colOff>177800</xdr:colOff>
      <xdr:row>77</xdr:row>
      <xdr:rowOff>1712</xdr:rowOff>
    </xdr:to>
    <xdr:cxnSp macro="">
      <xdr:nvCxnSpPr>
        <xdr:cNvPr id="177" name="直線コネクタ 176"/>
        <xdr:cNvCxnSpPr/>
      </xdr:nvCxnSpPr>
      <xdr:spPr>
        <a:xfrm flipV="1">
          <a:off x="2908300" y="13196097"/>
          <a:ext cx="889000" cy="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165550</xdr:rowOff>
    </xdr:from>
    <xdr:to>
      <xdr:col>15</xdr:col>
      <xdr:colOff>50800</xdr:colOff>
      <xdr:row>77</xdr:row>
      <xdr:rowOff>1712</xdr:rowOff>
    </xdr:to>
    <xdr:cxnSp macro="">
      <xdr:nvCxnSpPr>
        <xdr:cNvPr id="180" name="直線コネクタ 179"/>
        <xdr:cNvCxnSpPr/>
      </xdr:nvCxnSpPr>
      <xdr:spPr>
        <a:xfrm>
          <a:off x="2019300" y="13195750"/>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114977</xdr:rowOff>
    </xdr:from>
    <xdr:to>
      <xdr:col>10</xdr:col>
      <xdr:colOff>114300</xdr:colOff>
      <xdr:row>76</xdr:row>
      <xdr:rowOff>165550</xdr:rowOff>
    </xdr:to>
    <xdr:cxnSp macro="">
      <xdr:nvCxnSpPr>
        <xdr:cNvPr id="183" name="直線コネクタ 182"/>
        <xdr:cNvCxnSpPr/>
      </xdr:nvCxnSpPr>
      <xdr:spPr>
        <a:xfrm>
          <a:off x="1130300" y="13145177"/>
          <a:ext cx="889000" cy="5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75407</xdr:rowOff>
    </xdr:from>
    <xdr:to>
      <xdr:col>6</xdr:col>
      <xdr:colOff>38100</xdr:colOff>
      <xdr:row>76</xdr:row>
      <xdr:rowOff>5556</xdr:rowOff>
    </xdr:to>
    <xdr:sp macro="" textlink="">
      <xdr:nvSpPr>
        <xdr:cNvPr id="186" name="フローチャート: 判断 185"/>
        <xdr:cNvSpPr/>
      </xdr:nvSpPr>
      <xdr:spPr>
        <a:xfrm>
          <a:off x="1079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22084</xdr:rowOff>
    </xdr:from>
    <xdr:ext cx="599010" cy="259045"/>
    <xdr:sp macro="" textlink="">
      <xdr:nvSpPr>
        <xdr:cNvPr id="187" name="テキスト ボックス 186"/>
        <xdr:cNvSpPr txBox="1"/>
      </xdr:nvSpPr>
      <xdr:spPr>
        <a:xfrm>
          <a:off x="830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91746</xdr:rowOff>
    </xdr:from>
    <xdr:to>
      <xdr:col>24</xdr:col>
      <xdr:colOff>114300</xdr:colOff>
      <xdr:row>77</xdr:row>
      <xdr:rowOff>21896</xdr:rowOff>
    </xdr:to>
    <xdr:sp macro="" textlink="">
      <xdr:nvSpPr>
        <xdr:cNvPr id="193" name="楕円 192"/>
        <xdr:cNvSpPr/>
      </xdr:nvSpPr>
      <xdr:spPr>
        <a:xfrm>
          <a:off x="4584700" y="1312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70173</xdr:rowOff>
    </xdr:from>
    <xdr:ext cx="599010" cy="259045"/>
    <xdr:sp macro="" textlink="">
      <xdr:nvSpPr>
        <xdr:cNvPr id="194" name="民生費該当値テキスト"/>
        <xdr:cNvSpPr txBox="1"/>
      </xdr:nvSpPr>
      <xdr:spPr>
        <a:xfrm>
          <a:off x="4686300" y="1310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115097</xdr:rowOff>
    </xdr:from>
    <xdr:to>
      <xdr:col>20</xdr:col>
      <xdr:colOff>38100</xdr:colOff>
      <xdr:row>77</xdr:row>
      <xdr:rowOff>45247</xdr:rowOff>
    </xdr:to>
    <xdr:sp macro="" textlink="">
      <xdr:nvSpPr>
        <xdr:cNvPr id="195" name="楕円 194"/>
        <xdr:cNvSpPr/>
      </xdr:nvSpPr>
      <xdr:spPr>
        <a:xfrm>
          <a:off x="3746500" y="1314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36374</xdr:rowOff>
    </xdr:from>
    <xdr:ext cx="599010" cy="259045"/>
    <xdr:sp macro="" textlink="">
      <xdr:nvSpPr>
        <xdr:cNvPr id="196" name="テキスト ボックス 195"/>
        <xdr:cNvSpPr txBox="1"/>
      </xdr:nvSpPr>
      <xdr:spPr>
        <a:xfrm>
          <a:off x="3497795" y="1323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122362</xdr:rowOff>
    </xdr:from>
    <xdr:to>
      <xdr:col>15</xdr:col>
      <xdr:colOff>101600</xdr:colOff>
      <xdr:row>77</xdr:row>
      <xdr:rowOff>52512</xdr:rowOff>
    </xdr:to>
    <xdr:sp macro="" textlink="">
      <xdr:nvSpPr>
        <xdr:cNvPr id="197" name="楕円 196"/>
        <xdr:cNvSpPr/>
      </xdr:nvSpPr>
      <xdr:spPr>
        <a:xfrm>
          <a:off x="2857500" y="1315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43639</xdr:rowOff>
    </xdr:from>
    <xdr:ext cx="599010" cy="259045"/>
    <xdr:sp macro="" textlink="">
      <xdr:nvSpPr>
        <xdr:cNvPr id="198" name="テキスト ボックス 197"/>
        <xdr:cNvSpPr txBox="1"/>
      </xdr:nvSpPr>
      <xdr:spPr>
        <a:xfrm>
          <a:off x="2608795" y="1324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114750</xdr:rowOff>
    </xdr:from>
    <xdr:to>
      <xdr:col>10</xdr:col>
      <xdr:colOff>165100</xdr:colOff>
      <xdr:row>77</xdr:row>
      <xdr:rowOff>44900</xdr:rowOff>
    </xdr:to>
    <xdr:sp macro="" textlink="">
      <xdr:nvSpPr>
        <xdr:cNvPr id="199" name="楕円 198"/>
        <xdr:cNvSpPr/>
      </xdr:nvSpPr>
      <xdr:spPr>
        <a:xfrm>
          <a:off x="1968500" y="131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36027</xdr:rowOff>
    </xdr:from>
    <xdr:ext cx="599010" cy="259045"/>
    <xdr:sp macro="" textlink="">
      <xdr:nvSpPr>
        <xdr:cNvPr id="200" name="テキスト ボックス 199"/>
        <xdr:cNvSpPr txBox="1"/>
      </xdr:nvSpPr>
      <xdr:spPr>
        <a:xfrm>
          <a:off x="1719795" y="1323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64177</xdr:rowOff>
    </xdr:from>
    <xdr:to>
      <xdr:col>6</xdr:col>
      <xdr:colOff>38100</xdr:colOff>
      <xdr:row>76</xdr:row>
      <xdr:rowOff>165777</xdr:rowOff>
    </xdr:to>
    <xdr:sp macro="" textlink="">
      <xdr:nvSpPr>
        <xdr:cNvPr id="201" name="楕円 200"/>
        <xdr:cNvSpPr/>
      </xdr:nvSpPr>
      <xdr:spPr>
        <a:xfrm>
          <a:off x="1079500" y="1309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156904</xdr:rowOff>
    </xdr:from>
    <xdr:ext cx="599010" cy="259045"/>
    <xdr:sp macro="" textlink="">
      <xdr:nvSpPr>
        <xdr:cNvPr id="202" name="テキスト ボックス 201"/>
        <xdr:cNvSpPr txBox="1"/>
      </xdr:nvSpPr>
      <xdr:spPr>
        <a:xfrm>
          <a:off x="830795" y="1318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82996</xdr:rowOff>
    </xdr:from>
    <xdr:to>
      <xdr:col>24</xdr:col>
      <xdr:colOff>63500</xdr:colOff>
      <xdr:row>98</xdr:row>
      <xdr:rowOff>86477</xdr:rowOff>
    </xdr:to>
    <xdr:cxnSp macro="">
      <xdr:nvCxnSpPr>
        <xdr:cNvPr id="229" name="直線コネクタ 228"/>
        <xdr:cNvCxnSpPr/>
      </xdr:nvCxnSpPr>
      <xdr:spPr>
        <a:xfrm flipV="1">
          <a:off x="3797300" y="16885096"/>
          <a:ext cx="8382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80525</xdr:rowOff>
    </xdr:from>
    <xdr:to>
      <xdr:col>19</xdr:col>
      <xdr:colOff>177800</xdr:colOff>
      <xdr:row>98</xdr:row>
      <xdr:rowOff>86477</xdr:rowOff>
    </xdr:to>
    <xdr:cxnSp macro="">
      <xdr:nvCxnSpPr>
        <xdr:cNvPr id="232" name="直線コネクタ 231"/>
        <xdr:cNvCxnSpPr/>
      </xdr:nvCxnSpPr>
      <xdr:spPr>
        <a:xfrm>
          <a:off x="2908300" y="16882625"/>
          <a:ext cx="889000" cy="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74442</xdr:rowOff>
    </xdr:from>
    <xdr:to>
      <xdr:col>15</xdr:col>
      <xdr:colOff>50800</xdr:colOff>
      <xdr:row>98</xdr:row>
      <xdr:rowOff>80525</xdr:rowOff>
    </xdr:to>
    <xdr:cxnSp macro="">
      <xdr:nvCxnSpPr>
        <xdr:cNvPr id="235" name="直線コネクタ 234"/>
        <xdr:cNvCxnSpPr/>
      </xdr:nvCxnSpPr>
      <xdr:spPr>
        <a:xfrm>
          <a:off x="2019300" y="16876542"/>
          <a:ext cx="8890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74442</xdr:rowOff>
    </xdr:from>
    <xdr:to>
      <xdr:col>10</xdr:col>
      <xdr:colOff>114300</xdr:colOff>
      <xdr:row>98</xdr:row>
      <xdr:rowOff>77436</xdr:rowOff>
    </xdr:to>
    <xdr:cxnSp macro="">
      <xdr:nvCxnSpPr>
        <xdr:cNvPr id="238" name="直線コネクタ 237"/>
        <xdr:cNvCxnSpPr/>
      </xdr:nvCxnSpPr>
      <xdr:spPr>
        <a:xfrm flipV="1">
          <a:off x="1130300" y="16876542"/>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81390</xdr:rowOff>
    </xdr:from>
    <xdr:to>
      <xdr:col>6</xdr:col>
      <xdr:colOff>38100</xdr:colOff>
      <xdr:row>98</xdr:row>
      <xdr:rowOff>11540</xdr:rowOff>
    </xdr:to>
    <xdr:sp macro="" textlink="">
      <xdr:nvSpPr>
        <xdr:cNvPr id="241" name="フローチャート: 判断 240"/>
        <xdr:cNvSpPr/>
      </xdr:nvSpPr>
      <xdr:spPr>
        <a:xfrm>
          <a:off x="1079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28067</xdr:rowOff>
    </xdr:from>
    <xdr:ext cx="534377" cy="259045"/>
    <xdr:sp macro="" textlink="">
      <xdr:nvSpPr>
        <xdr:cNvPr id="242" name="テキスト ボックス 241"/>
        <xdr:cNvSpPr txBox="1"/>
      </xdr:nvSpPr>
      <xdr:spPr>
        <a:xfrm>
          <a:off x="863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32196</xdr:rowOff>
    </xdr:from>
    <xdr:to>
      <xdr:col>24</xdr:col>
      <xdr:colOff>114300</xdr:colOff>
      <xdr:row>98</xdr:row>
      <xdr:rowOff>133796</xdr:rowOff>
    </xdr:to>
    <xdr:sp macro="" textlink="">
      <xdr:nvSpPr>
        <xdr:cNvPr id="248" name="楕円 247"/>
        <xdr:cNvSpPr/>
      </xdr:nvSpPr>
      <xdr:spPr>
        <a:xfrm>
          <a:off x="4584700" y="168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118573</xdr:rowOff>
    </xdr:from>
    <xdr:ext cx="534377" cy="259045"/>
    <xdr:sp macro="" textlink="">
      <xdr:nvSpPr>
        <xdr:cNvPr id="249" name="衛生費該当値テキスト"/>
        <xdr:cNvSpPr txBox="1"/>
      </xdr:nvSpPr>
      <xdr:spPr>
        <a:xfrm>
          <a:off x="4686300" y="167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35677</xdr:rowOff>
    </xdr:from>
    <xdr:to>
      <xdr:col>20</xdr:col>
      <xdr:colOff>38100</xdr:colOff>
      <xdr:row>98</xdr:row>
      <xdr:rowOff>137277</xdr:rowOff>
    </xdr:to>
    <xdr:sp macro="" textlink="">
      <xdr:nvSpPr>
        <xdr:cNvPr id="250" name="楕円 249"/>
        <xdr:cNvSpPr/>
      </xdr:nvSpPr>
      <xdr:spPr>
        <a:xfrm>
          <a:off x="3746500" y="1683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128404</xdr:rowOff>
    </xdr:from>
    <xdr:ext cx="534377" cy="259045"/>
    <xdr:sp macro="" textlink="">
      <xdr:nvSpPr>
        <xdr:cNvPr id="251" name="テキスト ボックス 250"/>
        <xdr:cNvSpPr txBox="1"/>
      </xdr:nvSpPr>
      <xdr:spPr>
        <a:xfrm>
          <a:off x="3530111" y="1693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29725</xdr:rowOff>
    </xdr:from>
    <xdr:to>
      <xdr:col>15</xdr:col>
      <xdr:colOff>101600</xdr:colOff>
      <xdr:row>98</xdr:row>
      <xdr:rowOff>131325</xdr:rowOff>
    </xdr:to>
    <xdr:sp macro="" textlink="">
      <xdr:nvSpPr>
        <xdr:cNvPr id="252" name="楕円 251"/>
        <xdr:cNvSpPr/>
      </xdr:nvSpPr>
      <xdr:spPr>
        <a:xfrm>
          <a:off x="2857500" y="168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122452</xdr:rowOff>
    </xdr:from>
    <xdr:ext cx="534377" cy="259045"/>
    <xdr:sp macro="" textlink="">
      <xdr:nvSpPr>
        <xdr:cNvPr id="253" name="テキスト ボックス 252"/>
        <xdr:cNvSpPr txBox="1"/>
      </xdr:nvSpPr>
      <xdr:spPr>
        <a:xfrm>
          <a:off x="2641111" y="1692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23642</xdr:rowOff>
    </xdr:from>
    <xdr:to>
      <xdr:col>10</xdr:col>
      <xdr:colOff>165100</xdr:colOff>
      <xdr:row>98</xdr:row>
      <xdr:rowOff>125242</xdr:rowOff>
    </xdr:to>
    <xdr:sp macro="" textlink="">
      <xdr:nvSpPr>
        <xdr:cNvPr id="254" name="楕円 253"/>
        <xdr:cNvSpPr/>
      </xdr:nvSpPr>
      <xdr:spPr>
        <a:xfrm>
          <a:off x="1968500" y="168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116369</xdr:rowOff>
    </xdr:from>
    <xdr:ext cx="534377" cy="259045"/>
    <xdr:sp macro="" textlink="">
      <xdr:nvSpPr>
        <xdr:cNvPr id="255" name="テキスト ボックス 254"/>
        <xdr:cNvSpPr txBox="1"/>
      </xdr:nvSpPr>
      <xdr:spPr>
        <a:xfrm>
          <a:off x="1752111" y="169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26636</xdr:rowOff>
    </xdr:from>
    <xdr:to>
      <xdr:col>6</xdr:col>
      <xdr:colOff>38100</xdr:colOff>
      <xdr:row>98</xdr:row>
      <xdr:rowOff>128236</xdr:rowOff>
    </xdr:to>
    <xdr:sp macro="" textlink="">
      <xdr:nvSpPr>
        <xdr:cNvPr id="256" name="楕円 255"/>
        <xdr:cNvSpPr/>
      </xdr:nvSpPr>
      <xdr:spPr>
        <a:xfrm>
          <a:off x="1079500" y="1682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119363</xdr:rowOff>
    </xdr:from>
    <xdr:ext cx="534377" cy="259045"/>
    <xdr:sp macro="" textlink="">
      <xdr:nvSpPr>
        <xdr:cNvPr id="257" name="テキスト ボックス 256"/>
        <xdr:cNvSpPr txBox="1"/>
      </xdr:nvSpPr>
      <xdr:spPr>
        <a:xfrm>
          <a:off x="863111" y="1692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61849</xdr:rowOff>
    </xdr:from>
    <xdr:to>
      <xdr:col>36</xdr:col>
      <xdr:colOff>165100</xdr:colOff>
      <xdr:row>36</xdr:row>
      <xdr:rowOff>163449</xdr:rowOff>
    </xdr:to>
    <xdr:sp macro="" textlink="">
      <xdr:nvSpPr>
        <xdr:cNvPr id="298" name="フローチャート: 判断 297"/>
        <xdr:cNvSpPr/>
      </xdr:nvSpPr>
      <xdr:spPr>
        <a:xfrm>
          <a:off x="6921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8526</xdr:rowOff>
    </xdr:from>
    <xdr:ext cx="469744" cy="259045"/>
    <xdr:sp macro="" textlink="">
      <xdr:nvSpPr>
        <xdr:cNvPr id="299" name="テキスト ボックス 298"/>
        <xdr:cNvSpPr txBox="1"/>
      </xdr:nvSpPr>
      <xdr:spPr>
        <a:xfrm>
          <a:off x="6737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71639</xdr:rowOff>
    </xdr:from>
    <xdr:to>
      <xdr:col>55</xdr:col>
      <xdr:colOff>0</xdr:colOff>
      <xdr:row>58</xdr:row>
      <xdr:rowOff>94817</xdr:rowOff>
    </xdr:to>
    <xdr:cxnSp macro="">
      <xdr:nvCxnSpPr>
        <xdr:cNvPr id="341" name="直線コネクタ 340"/>
        <xdr:cNvCxnSpPr/>
      </xdr:nvCxnSpPr>
      <xdr:spPr>
        <a:xfrm flipV="1">
          <a:off x="9639300" y="10015739"/>
          <a:ext cx="838200" cy="2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91909</xdr:rowOff>
    </xdr:from>
    <xdr:to>
      <xdr:col>50</xdr:col>
      <xdr:colOff>114300</xdr:colOff>
      <xdr:row>58</xdr:row>
      <xdr:rowOff>94817</xdr:rowOff>
    </xdr:to>
    <xdr:cxnSp macro="">
      <xdr:nvCxnSpPr>
        <xdr:cNvPr id="344" name="直線コネクタ 343"/>
        <xdr:cNvCxnSpPr/>
      </xdr:nvCxnSpPr>
      <xdr:spPr>
        <a:xfrm>
          <a:off x="8750300" y="10036009"/>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73221</xdr:rowOff>
    </xdr:from>
    <xdr:to>
      <xdr:col>45</xdr:col>
      <xdr:colOff>177800</xdr:colOff>
      <xdr:row>58</xdr:row>
      <xdr:rowOff>91909</xdr:rowOff>
    </xdr:to>
    <xdr:cxnSp macro="">
      <xdr:nvCxnSpPr>
        <xdr:cNvPr id="347" name="直線コネクタ 346"/>
        <xdr:cNvCxnSpPr/>
      </xdr:nvCxnSpPr>
      <xdr:spPr>
        <a:xfrm>
          <a:off x="7861300" y="10017321"/>
          <a:ext cx="8890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73221</xdr:rowOff>
    </xdr:from>
    <xdr:to>
      <xdr:col>41</xdr:col>
      <xdr:colOff>50800</xdr:colOff>
      <xdr:row>58</xdr:row>
      <xdr:rowOff>92225</xdr:rowOff>
    </xdr:to>
    <xdr:cxnSp macro="">
      <xdr:nvCxnSpPr>
        <xdr:cNvPr id="350" name="直線コネクタ 349"/>
        <xdr:cNvCxnSpPr/>
      </xdr:nvCxnSpPr>
      <xdr:spPr>
        <a:xfrm flipV="1">
          <a:off x="6972300" y="10017321"/>
          <a:ext cx="889000" cy="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3" name="フローチャート: 判断 352"/>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4" name="テキスト ボックス 353"/>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20839</xdr:rowOff>
    </xdr:from>
    <xdr:to>
      <xdr:col>55</xdr:col>
      <xdr:colOff>50800</xdr:colOff>
      <xdr:row>58</xdr:row>
      <xdr:rowOff>122439</xdr:rowOff>
    </xdr:to>
    <xdr:sp macro="" textlink="">
      <xdr:nvSpPr>
        <xdr:cNvPr id="360" name="楕円 359"/>
        <xdr:cNvSpPr/>
      </xdr:nvSpPr>
      <xdr:spPr>
        <a:xfrm>
          <a:off x="10426700" y="996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44017</xdr:rowOff>
    </xdr:from>
    <xdr:to>
      <xdr:col>50</xdr:col>
      <xdr:colOff>165100</xdr:colOff>
      <xdr:row>58</xdr:row>
      <xdr:rowOff>145617</xdr:rowOff>
    </xdr:to>
    <xdr:sp macro="" textlink="">
      <xdr:nvSpPr>
        <xdr:cNvPr id="362" name="楕円 361"/>
        <xdr:cNvSpPr/>
      </xdr:nvSpPr>
      <xdr:spPr>
        <a:xfrm>
          <a:off x="9588500" y="998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136744</xdr:rowOff>
    </xdr:from>
    <xdr:ext cx="534377" cy="259045"/>
    <xdr:sp macro="" textlink="">
      <xdr:nvSpPr>
        <xdr:cNvPr id="363" name="テキスト ボックス 362"/>
        <xdr:cNvSpPr txBox="1"/>
      </xdr:nvSpPr>
      <xdr:spPr>
        <a:xfrm>
          <a:off x="9372111" y="1008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41109</xdr:rowOff>
    </xdr:from>
    <xdr:to>
      <xdr:col>46</xdr:col>
      <xdr:colOff>38100</xdr:colOff>
      <xdr:row>58</xdr:row>
      <xdr:rowOff>142709</xdr:rowOff>
    </xdr:to>
    <xdr:sp macro="" textlink="">
      <xdr:nvSpPr>
        <xdr:cNvPr id="364" name="楕円 363"/>
        <xdr:cNvSpPr/>
      </xdr:nvSpPr>
      <xdr:spPr>
        <a:xfrm>
          <a:off x="8699500" y="99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133836</xdr:rowOff>
    </xdr:from>
    <xdr:ext cx="534377" cy="259045"/>
    <xdr:sp macro="" textlink="">
      <xdr:nvSpPr>
        <xdr:cNvPr id="365" name="テキスト ボックス 364"/>
        <xdr:cNvSpPr txBox="1"/>
      </xdr:nvSpPr>
      <xdr:spPr>
        <a:xfrm>
          <a:off x="8483111" y="1007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22421</xdr:rowOff>
    </xdr:from>
    <xdr:to>
      <xdr:col>41</xdr:col>
      <xdr:colOff>101600</xdr:colOff>
      <xdr:row>58</xdr:row>
      <xdr:rowOff>124021</xdr:rowOff>
    </xdr:to>
    <xdr:sp macro="" textlink="">
      <xdr:nvSpPr>
        <xdr:cNvPr id="366" name="楕円 365"/>
        <xdr:cNvSpPr/>
      </xdr:nvSpPr>
      <xdr:spPr>
        <a:xfrm>
          <a:off x="7810500" y="996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115148</xdr:rowOff>
    </xdr:from>
    <xdr:ext cx="534377" cy="259045"/>
    <xdr:sp macro="" textlink="">
      <xdr:nvSpPr>
        <xdr:cNvPr id="367" name="テキスト ボックス 366"/>
        <xdr:cNvSpPr txBox="1"/>
      </xdr:nvSpPr>
      <xdr:spPr>
        <a:xfrm>
          <a:off x="7594111" y="1005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41425</xdr:rowOff>
    </xdr:from>
    <xdr:to>
      <xdr:col>36</xdr:col>
      <xdr:colOff>165100</xdr:colOff>
      <xdr:row>58</xdr:row>
      <xdr:rowOff>143025</xdr:rowOff>
    </xdr:to>
    <xdr:sp macro="" textlink="">
      <xdr:nvSpPr>
        <xdr:cNvPr id="368" name="楕円 367"/>
        <xdr:cNvSpPr/>
      </xdr:nvSpPr>
      <xdr:spPr>
        <a:xfrm>
          <a:off x="6921500" y="998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134152</xdr:rowOff>
    </xdr:from>
    <xdr:ext cx="534377" cy="259045"/>
    <xdr:sp macro="" textlink="">
      <xdr:nvSpPr>
        <xdr:cNvPr id="369" name="テキスト ボックス 368"/>
        <xdr:cNvSpPr txBox="1"/>
      </xdr:nvSpPr>
      <xdr:spPr>
        <a:xfrm>
          <a:off x="6705111" y="1007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143663</xdr:rowOff>
    </xdr:from>
    <xdr:to>
      <xdr:col>55</xdr:col>
      <xdr:colOff>0</xdr:colOff>
      <xdr:row>78</xdr:row>
      <xdr:rowOff>156794</xdr:rowOff>
    </xdr:to>
    <xdr:cxnSp macro="">
      <xdr:nvCxnSpPr>
        <xdr:cNvPr id="398" name="直線コネクタ 397"/>
        <xdr:cNvCxnSpPr/>
      </xdr:nvCxnSpPr>
      <xdr:spPr>
        <a:xfrm>
          <a:off x="9639300" y="13516763"/>
          <a:ext cx="838200" cy="1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41021</xdr:rowOff>
    </xdr:from>
    <xdr:to>
      <xdr:col>50</xdr:col>
      <xdr:colOff>114300</xdr:colOff>
      <xdr:row>78</xdr:row>
      <xdr:rowOff>143663</xdr:rowOff>
    </xdr:to>
    <xdr:cxnSp macro="">
      <xdr:nvCxnSpPr>
        <xdr:cNvPr id="401" name="直線コネクタ 400"/>
        <xdr:cNvCxnSpPr/>
      </xdr:nvCxnSpPr>
      <xdr:spPr>
        <a:xfrm>
          <a:off x="8750300" y="13414121"/>
          <a:ext cx="889000" cy="10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41021</xdr:rowOff>
    </xdr:from>
    <xdr:to>
      <xdr:col>45</xdr:col>
      <xdr:colOff>177800</xdr:colOff>
      <xdr:row>78</xdr:row>
      <xdr:rowOff>115329</xdr:rowOff>
    </xdr:to>
    <xdr:cxnSp macro="">
      <xdr:nvCxnSpPr>
        <xdr:cNvPr id="404" name="直線コネクタ 403"/>
        <xdr:cNvCxnSpPr/>
      </xdr:nvCxnSpPr>
      <xdr:spPr>
        <a:xfrm flipV="1">
          <a:off x="7861300" y="13414121"/>
          <a:ext cx="889000" cy="7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37973</xdr:rowOff>
    </xdr:from>
    <xdr:to>
      <xdr:col>41</xdr:col>
      <xdr:colOff>50800</xdr:colOff>
      <xdr:row>78</xdr:row>
      <xdr:rowOff>115329</xdr:rowOff>
    </xdr:to>
    <xdr:cxnSp macro="">
      <xdr:nvCxnSpPr>
        <xdr:cNvPr id="407" name="直線コネクタ 406"/>
        <xdr:cNvCxnSpPr/>
      </xdr:nvCxnSpPr>
      <xdr:spPr>
        <a:xfrm>
          <a:off x="6972300" y="13411073"/>
          <a:ext cx="889000" cy="7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164109</xdr:rowOff>
    </xdr:from>
    <xdr:to>
      <xdr:col>36</xdr:col>
      <xdr:colOff>165100</xdr:colOff>
      <xdr:row>77</xdr:row>
      <xdr:rowOff>94259</xdr:rowOff>
    </xdr:to>
    <xdr:sp macro="" textlink="">
      <xdr:nvSpPr>
        <xdr:cNvPr id="410" name="フローチャート: 判断 409"/>
        <xdr:cNvSpPr/>
      </xdr:nvSpPr>
      <xdr:spPr>
        <a:xfrm>
          <a:off x="6921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110786</xdr:rowOff>
    </xdr:from>
    <xdr:ext cx="534377" cy="259045"/>
    <xdr:sp macro="" textlink="">
      <xdr:nvSpPr>
        <xdr:cNvPr id="411" name="テキスト ボックス 410"/>
        <xdr:cNvSpPr txBox="1"/>
      </xdr:nvSpPr>
      <xdr:spPr>
        <a:xfrm>
          <a:off x="6705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105994</xdr:rowOff>
    </xdr:from>
    <xdr:to>
      <xdr:col>55</xdr:col>
      <xdr:colOff>50800</xdr:colOff>
      <xdr:row>79</xdr:row>
      <xdr:rowOff>36144</xdr:rowOff>
    </xdr:to>
    <xdr:sp macro="" textlink="">
      <xdr:nvSpPr>
        <xdr:cNvPr id="417" name="楕円 416"/>
        <xdr:cNvSpPr/>
      </xdr:nvSpPr>
      <xdr:spPr>
        <a:xfrm>
          <a:off x="10426700" y="134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20921</xdr:rowOff>
    </xdr:from>
    <xdr:ext cx="469744" cy="259045"/>
    <xdr:sp macro="" textlink="">
      <xdr:nvSpPr>
        <xdr:cNvPr id="418" name="商工費該当値テキスト"/>
        <xdr:cNvSpPr txBox="1"/>
      </xdr:nvSpPr>
      <xdr:spPr>
        <a:xfrm>
          <a:off x="10528300"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92863</xdr:rowOff>
    </xdr:from>
    <xdr:to>
      <xdr:col>50</xdr:col>
      <xdr:colOff>165100</xdr:colOff>
      <xdr:row>79</xdr:row>
      <xdr:rowOff>23013</xdr:rowOff>
    </xdr:to>
    <xdr:sp macro="" textlink="">
      <xdr:nvSpPr>
        <xdr:cNvPr id="419" name="楕円 418"/>
        <xdr:cNvSpPr/>
      </xdr:nvSpPr>
      <xdr:spPr>
        <a:xfrm>
          <a:off x="9588500" y="134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14140</xdr:rowOff>
    </xdr:from>
    <xdr:ext cx="469744" cy="259045"/>
    <xdr:sp macro="" textlink="">
      <xdr:nvSpPr>
        <xdr:cNvPr id="420" name="テキスト ボックス 419"/>
        <xdr:cNvSpPr txBox="1"/>
      </xdr:nvSpPr>
      <xdr:spPr>
        <a:xfrm>
          <a:off x="9404428" y="1355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161671</xdr:rowOff>
    </xdr:from>
    <xdr:to>
      <xdr:col>46</xdr:col>
      <xdr:colOff>38100</xdr:colOff>
      <xdr:row>78</xdr:row>
      <xdr:rowOff>91821</xdr:rowOff>
    </xdr:to>
    <xdr:sp macro="" textlink="">
      <xdr:nvSpPr>
        <xdr:cNvPr id="421" name="楕円 420"/>
        <xdr:cNvSpPr/>
      </xdr:nvSpPr>
      <xdr:spPr>
        <a:xfrm>
          <a:off x="8699500" y="1336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82948</xdr:rowOff>
    </xdr:from>
    <xdr:ext cx="534377" cy="259045"/>
    <xdr:sp macro="" textlink="">
      <xdr:nvSpPr>
        <xdr:cNvPr id="422" name="テキスト ボックス 421"/>
        <xdr:cNvSpPr txBox="1"/>
      </xdr:nvSpPr>
      <xdr:spPr>
        <a:xfrm>
          <a:off x="8483111" y="134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64529</xdr:rowOff>
    </xdr:from>
    <xdr:to>
      <xdr:col>41</xdr:col>
      <xdr:colOff>101600</xdr:colOff>
      <xdr:row>78</xdr:row>
      <xdr:rowOff>166129</xdr:rowOff>
    </xdr:to>
    <xdr:sp macro="" textlink="">
      <xdr:nvSpPr>
        <xdr:cNvPr id="423" name="楕円 422"/>
        <xdr:cNvSpPr/>
      </xdr:nvSpPr>
      <xdr:spPr>
        <a:xfrm>
          <a:off x="7810500" y="134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157256</xdr:rowOff>
    </xdr:from>
    <xdr:ext cx="469744" cy="259045"/>
    <xdr:sp macro="" textlink="">
      <xdr:nvSpPr>
        <xdr:cNvPr id="424" name="テキスト ボックス 423"/>
        <xdr:cNvSpPr txBox="1"/>
      </xdr:nvSpPr>
      <xdr:spPr>
        <a:xfrm>
          <a:off x="7626428" y="1353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158623</xdr:rowOff>
    </xdr:from>
    <xdr:to>
      <xdr:col>36</xdr:col>
      <xdr:colOff>165100</xdr:colOff>
      <xdr:row>78</xdr:row>
      <xdr:rowOff>88773</xdr:rowOff>
    </xdr:to>
    <xdr:sp macro="" textlink="">
      <xdr:nvSpPr>
        <xdr:cNvPr id="425" name="楕円 424"/>
        <xdr:cNvSpPr/>
      </xdr:nvSpPr>
      <xdr:spPr>
        <a:xfrm>
          <a:off x="6921500" y="133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79900</xdr:rowOff>
    </xdr:from>
    <xdr:ext cx="534377" cy="259045"/>
    <xdr:sp macro="" textlink="">
      <xdr:nvSpPr>
        <xdr:cNvPr id="426" name="テキスト ボックス 425"/>
        <xdr:cNvSpPr txBox="1"/>
      </xdr:nvSpPr>
      <xdr:spPr>
        <a:xfrm>
          <a:off x="6705111" y="1345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167202</xdr:rowOff>
    </xdr:from>
    <xdr:to>
      <xdr:col>55</xdr:col>
      <xdr:colOff>0</xdr:colOff>
      <xdr:row>98</xdr:row>
      <xdr:rowOff>167867</xdr:rowOff>
    </xdr:to>
    <xdr:cxnSp macro="">
      <xdr:nvCxnSpPr>
        <xdr:cNvPr id="457" name="直線コネクタ 456"/>
        <xdr:cNvCxnSpPr/>
      </xdr:nvCxnSpPr>
      <xdr:spPr>
        <a:xfrm>
          <a:off x="9639300" y="16969302"/>
          <a:ext cx="8382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167202</xdr:rowOff>
    </xdr:from>
    <xdr:to>
      <xdr:col>50</xdr:col>
      <xdr:colOff>114300</xdr:colOff>
      <xdr:row>98</xdr:row>
      <xdr:rowOff>168923</xdr:rowOff>
    </xdr:to>
    <xdr:cxnSp macro="">
      <xdr:nvCxnSpPr>
        <xdr:cNvPr id="460" name="直線コネクタ 459"/>
        <xdr:cNvCxnSpPr/>
      </xdr:nvCxnSpPr>
      <xdr:spPr>
        <a:xfrm flipV="1">
          <a:off x="8750300" y="16969302"/>
          <a:ext cx="889000" cy="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153902</xdr:rowOff>
    </xdr:from>
    <xdr:to>
      <xdr:col>45</xdr:col>
      <xdr:colOff>177800</xdr:colOff>
      <xdr:row>98</xdr:row>
      <xdr:rowOff>168923</xdr:rowOff>
    </xdr:to>
    <xdr:cxnSp macro="">
      <xdr:nvCxnSpPr>
        <xdr:cNvPr id="463" name="直線コネクタ 462"/>
        <xdr:cNvCxnSpPr/>
      </xdr:nvCxnSpPr>
      <xdr:spPr>
        <a:xfrm>
          <a:off x="7861300" y="16956002"/>
          <a:ext cx="889000" cy="1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153902</xdr:rowOff>
    </xdr:from>
    <xdr:to>
      <xdr:col>41</xdr:col>
      <xdr:colOff>50800</xdr:colOff>
      <xdr:row>99</xdr:row>
      <xdr:rowOff>21930</xdr:rowOff>
    </xdr:to>
    <xdr:cxnSp macro="">
      <xdr:nvCxnSpPr>
        <xdr:cNvPr id="466" name="直線コネクタ 465"/>
        <xdr:cNvCxnSpPr/>
      </xdr:nvCxnSpPr>
      <xdr:spPr>
        <a:xfrm flipV="1">
          <a:off x="6972300" y="16956002"/>
          <a:ext cx="889000" cy="3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122613</xdr:rowOff>
    </xdr:from>
    <xdr:to>
      <xdr:col>36</xdr:col>
      <xdr:colOff>165100</xdr:colOff>
      <xdr:row>99</xdr:row>
      <xdr:rowOff>52763</xdr:rowOff>
    </xdr:to>
    <xdr:sp macro="" textlink="">
      <xdr:nvSpPr>
        <xdr:cNvPr id="469" name="フローチャート: 判断 468"/>
        <xdr:cNvSpPr/>
      </xdr:nvSpPr>
      <xdr:spPr>
        <a:xfrm>
          <a:off x="6921500" y="16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69290</xdr:rowOff>
    </xdr:from>
    <xdr:ext cx="534377" cy="259045"/>
    <xdr:sp macro="" textlink="">
      <xdr:nvSpPr>
        <xdr:cNvPr id="470" name="テキスト ボックス 469"/>
        <xdr:cNvSpPr txBox="1"/>
      </xdr:nvSpPr>
      <xdr:spPr>
        <a:xfrm>
          <a:off x="6705111" y="1669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117067</xdr:rowOff>
    </xdr:from>
    <xdr:to>
      <xdr:col>55</xdr:col>
      <xdr:colOff>50800</xdr:colOff>
      <xdr:row>99</xdr:row>
      <xdr:rowOff>47217</xdr:rowOff>
    </xdr:to>
    <xdr:sp macro="" textlink="">
      <xdr:nvSpPr>
        <xdr:cNvPr id="476" name="楕円 475"/>
        <xdr:cNvSpPr/>
      </xdr:nvSpPr>
      <xdr:spPr>
        <a:xfrm>
          <a:off x="10426700" y="169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76444</xdr:rowOff>
    </xdr:from>
    <xdr:ext cx="534377" cy="259045"/>
    <xdr:sp macro="" textlink="">
      <xdr:nvSpPr>
        <xdr:cNvPr id="477" name="土木費該当値テキスト"/>
        <xdr:cNvSpPr txBox="1"/>
      </xdr:nvSpPr>
      <xdr:spPr>
        <a:xfrm>
          <a:off x="10528300" y="167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116402</xdr:rowOff>
    </xdr:from>
    <xdr:to>
      <xdr:col>50</xdr:col>
      <xdr:colOff>165100</xdr:colOff>
      <xdr:row>99</xdr:row>
      <xdr:rowOff>46552</xdr:rowOff>
    </xdr:to>
    <xdr:sp macro="" textlink="">
      <xdr:nvSpPr>
        <xdr:cNvPr id="478" name="楕円 477"/>
        <xdr:cNvSpPr/>
      </xdr:nvSpPr>
      <xdr:spPr>
        <a:xfrm>
          <a:off x="9588500" y="1691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37679</xdr:rowOff>
    </xdr:from>
    <xdr:ext cx="534377" cy="259045"/>
    <xdr:sp macro="" textlink="">
      <xdr:nvSpPr>
        <xdr:cNvPr id="479" name="テキスト ボックス 478"/>
        <xdr:cNvSpPr txBox="1"/>
      </xdr:nvSpPr>
      <xdr:spPr>
        <a:xfrm>
          <a:off x="9372111" y="1701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118123</xdr:rowOff>
    </xdr:from>
    <xdr:to>
      <xdr:col>46</xdr:col>
      <xdr:colOff>38100</xdr:colOff>
      <xdr:row>99</xdr:row>
      <xdr:rowOff>48273</xdr:rowOff>
    </xdr:to>
    <xdr:sp macro="" textlink="">
      <xdr:nvSpPr>
        <xdr:cNvPr id="480" name="楕円 479"/>
        <xdr:cNvSpPr/>
      </xdr:nvSpPr>
      <xdr:spPr>
        <a:xfrm>
          <a:off x="8699500" y="169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64800</xdr:rowOff>
    </xdr:from>
    <xdr:ext cx="534377" cy="259045"/>
    <xdr:sp macro="" textlink="">
      <xdr:nvSpPr>
        <xdr:cNvPr id="481" name="テキスト ボックス 480"/>
        <xdr:cNvSpPr txBox="1"/>
      </xdr:nvSpPr>
      <xdr:spPr>
        <a:xfrm>
          <a:off x="8483111" y="1669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103102</xdr:rowOff>
    </xdr:from>
    <xdr:to>
      <xdr:col>41</xdr:col>
      <xdr:colOff>101600</xdr:colOff>
      <xdr:row>99</xdr:row>
      <xdr:rowOff>33252</xdr:rowOff>
    </xdr:to>
    <xdr:sp macro="" textlink="">
      <xdr:nvSpPr>
        <xdr:cNvPr id="482" name="楕円 481"/>
        <xdr:cNvSpPr/>
      </xdr:nvSpPr>
      <xdr:spPr>
        <a:xfrm>
          <a:off x="7810500" y="169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49779</xdr:rowOff>
    </xdr:from>
    <xdr:ext cx="599010" cy="259045"/>
    <xdr:sp macro="" textlink="">
      <xdr:nvSpPr>
        <xdr:cNvPr id="483" name="テキスト ボックス 482"/>
        <xdr:cNvSpPr txBox="1"/>
      </xdr:nvSpPr>
      <xdr:spPr>
        <a:xfrm>
          <a:off x="7561795" y="1668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142580</xdr:rowOff>
    </xdr:from>
    <xdr:to>
      <xdr:col>36</xdr:col>
      <xdr:colOff>165100</xdr:colOff>
      <xdr:row>99</xdr:row>
      <xdr:rowOff>72730</xdr:rowOff>
    </xdr:to>
    <xdr:sp macro="" textlink="">
      <xdr:nvSpPr>
        <xdr:cNvPr id="484" name="楕円 483"/>
        <xdr:cNvSpPr/>
      </xdr:nvSpPr>
      <xdr:spPr>
        <a:xfrm>
          <a:off x="6921500" y="1694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63857</xdr:rowOff>
    </xdr:from>
    <xdr:ext cx="534377" cy="259045"/>
    <xdr:sp macro="" textlink="">
      <xdr:nvSpPr>
        <xdr:cNvPr id="485" name="テキスト ボックス 484"/>
        <xdr:cNvSpPr txBox="1"/>
      </xdr:nvSpPr>
      <xdr:spPr>
        <a:xfrm>
          <a:off x="6705111" y="1703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27718</xdr:rowOff>
    </xdr:from>
    <xdr:to>
      <xdr:col>85</xdr:col>
      <xdr:colOff>127000</xdr:colOff>
      <xdr:row>38</xdr:row>
      <xdr:rowOff>33927</xdr:rowOff>
    </xdr:to>
    <xdr:cxnSp macro="">
      <xdr:nvCxnSpPr>
        <xdr:cNvPr id="512" name="直線コネクタ 511"/>
        <xdr:cNvCxnSpPr/>
      </xdr:nvCxnSpPr>
      <xdr:spPr>
        <a:xfrm>
          <a:off x="15481300" y="6542818"/>
          <a:ext cx="8382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16197</xdr:rowOff>
    </xdr:from>
    <xdr:to>
      <xdr:col>81</xdr:col>
      <xdr:colOff>50800</xdr:colOff>
      <xdr:row>38</xdr:row>
      <xdr:rowOff>27718</xdr:rowOff>
    </xdr:to>
    <xdr:cxnSp macro="">
      <xdr:nvCxnSpPr>
        <xdr:cNvPr id="515" name="直線コネクタ 514"/>
        <xdr:cNvCxnSpPr/>
      </xdr:nvCxnSpPr>
      <xdr:spPr>
        <a:xfrm>
          <a:off x="14592300" y="6531297"/>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16197</xdr:rowOff>
    </xdr:from>
    <xdr:to>
      <xdr:col>76</xdr:col>
      <xdr:colOff>114300</xdr:colOff>
      <xdr:row>38</xdr:row>
      <xdr:rowOff>23302</xdr:rowOff>
    </xdr:to>
    <xdr:cxnSp macro="">
      <xdr:nvCxnSpPr>
        <xdr:cNvPr id="518" name="直線コネクタ 517"/>
        <xdr:cNvCxnSpPr/>
      </xdr:nvCxnSpPr>
      <xdr:spPr>
        <a:xfrm flipV="1">
          <a:off x="13703300" y="6531297"/>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23302</xdr:rowOff>
    </xdr:from>
    <xdr:to>
      <xdr:col>71</xdr:col>
      <xdr:colOff>177800</xdr:colOff>
      <xdr:row>38</xdr:row>
      <xdr:rowOff>26050</xdr:rowOff>
    </xdr:to>
    <xdr:cxnSp macro="">
      <xdr:nvCxnSpPr>
        <xdr:cNvPr id="521" name="直線コネクタ 520"/>
        <xdr:cNvCxnSpPr/>
      </xdr:nvCxnSpPr>
      <xdr:spPr>
        <a:xfrm flipV="1">
          <a:off x="12814300" y="6538402"/>
          <a:ext cx="889000" cy="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50550</xdr:rowOff>
    </xdr:from>
    <xdr:to>
      <xdr:col>67</xdr:col>
      <xdr:colOff>101600</xdr:colOff>
      <xdr:row>37</xdr:row>
      <xdr:rowOff>152150</xdr:rowOff>
    </xdr:to>
    <xdr:sp macro="" textlink="">
      <xdr:nvSpPr>
        <xdr:cNvPr id="524" name="フローチャート: 判断 523"/>
        <xdr:cNvSpPr/>
      </xdr:nvSpPr>
      <xdr:spPr>
        <a:xfrm>
          <a:off x="12763500" y="639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168677</xdr:rowOff>
    </xdr:from>
    <xdr:ext cx="534377" cy="259045"/>
    <xdr:sp macro="" textlink="">
      <xdr:nvSpPr>
        <xdr:cNvPr id="525" name="テキスト ボックス 524"/>
        <xdr:cNvSpPr txBox="1"/>
      </xdr:nvSpPr>
      <xdr:spPr>
        <a:xfrm>
          <a:off x="12547111" y="616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154577</xdr:rowOff>
    </xdr:from>
    <xdr:to>
      <xdr:col>85</xdr:col>
      <xdr:colOff>177800</xdr:colOff>
      <xdr:row>38</xdr:row>
      <xdr:rowOff>84727</xdr:rowOff>
    </xdr:to>
    <xdr:sp macro="" textlink="">
      <xdr:nvSpPr>
        <xdr:cNvPr id="531" name="楕円 530"/>
        <xdr:cNvSpPr/>
      </xdr:nvSpPr>
      <xdr:spPr>
        <a:xfrm>
          <a:off x="16268700" y="64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148368</xdr:rowOff>
    </xdr:from>
    <xdr:to>
      <xdr:col>81</xdr:col>
      <xdr:colOff>101600</xdr:colOff>
      <xdr:row>38</xdr:row>
      <xdr:rowOff>78518</xdr:rowOff>
    </xdr:to>
    <xdr:sp macro="" textlink="">
      <xdr:nvSpPr>
        <xdr:cNvPr id="533" name="楕円 532"/>
        <xdr:cNvSpPr/>
      </xdr:nvSpPr>
      <xdr:spPr>
        <a:xfrm>
          <a:off x="15430500" y="64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69645</xdr:rowOff>
    </xdr:from>
    <xdr:ext cx="534377" cy="259045"/>
    <xdr:sp macro="" textlink="">
      <xdr:nvSpPr>
        <xdr:cNvPr id="534" name="テキスト ボックス 533"/>
        <xdr:cNvSpPr txBox="1"/>
      </xdr:nvSpPr>
      <xdr:spPr>
        <a:xfrm>
          <a:off x="15214111" y="658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136847</xdr:rowOff>
    </xdr:from>
    <xdr:to>
      <xdr:col>76</xdr:col>
      <xdr:colOff>165100</xdr:colOff>
      <xdr:row>38</xdr:row>
      <xdr:rowOff>66997</xdr:rowOff>
    </xdr:to>
    <xdr:sp macro="" textlink="">
      <xdr:nvSpPr>
        <xdr:cNvPr id="535" name="楕円 534"/>
        <xdr:cNvSpPr/>
      </xdr:nvSpPr>
      <xdr:spPr>
        <a:xfrm>
          <a:off x="14541500" y="648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58124</xdr:rowOff>
    </xdr:from>
    <xdr:ext cx="534377" cy="259045"/>
    <xdr:sp macro="" textlink="">
      <xdr:nvSpPr>
        <xdr:cNvPr id="536" name="テキスト ボックス 535"/>
        <xdr:cNvSpPr txBox="1"/>
      </xdr:nvSpPr>
      <xdr:spPr>
        <a:xfrm>
          <a:off x="14325111" y="657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143951</xdr:rowOff>
    </xdr:from>
    <xdr:to>
      <xdr:col>72</xdr:col>
      <xdr:colOff>38100</xdr:colOff>
      <xdr:row>38</xdr:row>
      <xdr:rowOff>74101</xdr:rowOff>
    </xdr:to>
    <xdr:sp macro="" textlink="">
      <xdr:nvSpPr>
        <xdr:cNvPr id="537" name="楕円 536"/>
        <xdr:cNvSpPr/>
      </xdr:nvSpPr>
      <xdr:spPr>
        <a:xfrm>
          <a:off x="13652500" y="648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65229</xdr:rowOff>
    </xdr:from>
    <xdr:ext cx="534377" cy="259045"/>
    <xdr:sp macro="" textlink="">
      <xdr:nvSpPr>
        <xdr:cNvPr id="538" name="テキスト ボックス 537"/>
        <xdr:cNvSpPr txBox="1"/>
      </xdr:nvSpPr>
      <xdr:spPr>
        <a:xfrm>
          <a:off x="13436111" y="658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146699</xdr:rowOff>
    </xdr:from>
    <xdr:to>
      <xdr:col>67</xdr:col>
      <xdr:colOff>101600</xdr:colOff>
      <xdr:row>38</xdr:row>
      <xdr:rowOff>76850</xdr:rowOff>
    </xdr:to>
    <xdr:sp macro="" textlink="">
      <xdr:nvSpPr>
        <xdr:cNvPr id="539" name="楕円 538"/>
        <xdr:cNvSpPr/>
      </xdr:nvSpPr>
      <xdr:spPr>
        <a:xfrm>
          <a:off x="12763500" y="64903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67977</xdr:rowOff>
    </xdr:from>
    <xdr:ext cx="534377" cy="259045"/>
    <xdr:sp macro="" textlink="">
      <xdr:nvSpPr>
        <xdr:cNvPr id="540" name="テキスト ボックス 539"/>
        <xdr:cNvSpPr txBox="1"/>
      </xdr:nvSpPr>
      <xdr:spPr>
        <a:xfrm>
          <a:off x="12547111" y="658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19881</xdr:rowOff>
    </xdr:from>
    <xdr:to>
      <xdr:col>85</xdr:col>
      <xdr:colOff>127000</xdr:colOff>
      <xdr:row>58</xdr:row>
      <xdr:rowOff>74118</xdr:rowOff>
    </xdr:to>
    <xdr:cxnSp macro="">
      <xdr:nvCxnSpPr>
        <xdr:cNvPr id="571" name="直線コネクタ 570"/>
        <xdr:cNvCxnSpPr/>
      </xdr:nvCxnSpPr>
      <xdr:spPr>
        <a:xfrm>
          <a:off x="15481300" y="9963981"/>
          <a:ext cx="838200" cy="5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158083</xdr:rowOff>
    </xdr:from>
    <xdr:to>
      <xdr:col>81</xdr:col>
      <xdr:colOff>50800</xdr:colOff>
      <xdr:row>58</xdr:row>
      <xdr:rowOff>19881</xdr:rowOff>
    </xdr:to>
    <xdr:cxnSp macro="">
      <xdr:nvCxnSpPr>
        <xdr:cNvPr id="574" name="直線コネクタ 573"/>
        <xdr:cNvCxnSpPr/>
      </xdr:nvCxnSpPr>
      <xdr:spPr>
        <a:xfrm>
          <a:off x="14592300" y="9930733"/>
          <a:ext cx="889000" cy="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158083</xdr:rowOff>
    </xdr:from>
    <xdr:to>
      <xdr:col>76</xdr:col>
      <xdr:colOff>114300</xdr:colOff>
      <xdr:row>58</xdr:row>
      <xdr:rowOff>46830</xdr:rowOff>
    </xdr:to>
    <xdr:cxnSp macro="">
      <xdr:nvCxnSpPr>
        <xdr:cNvPr id="577" name="直線コネクタ 576"/>
        <xdr:cNvCxnSpPr/>
      </xdr:nvCxnSpPr>
      <xdr:spPr>
        <a:xfrm flipV="1">
          <a:off x="13703300" y="9930733"/>
          <a:ext cx="889000" cy="6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46830</xdr:rowOff>
    </xdr:from>
    <xdr:to>
      <xdr:col>71</xdr:col>
      <xdr:colOff>177800</xdr:colOff>
      <xdr:row>58</xdr:row>
      <xdr:rowOff>60213</xdr:rowOff>
    </xdr:to>
    <xdr:cxnSp macro="">
      <xdr:nvCxnSpPr>
        <xdr:cNvPr id="580" name="直線コネクタ 579"/>
        <xdr:cNvCxnSpPr/>
      </xdr:nvCxnSpPr>
      <xdr:spPr>
        <a:xfrm flipV="1">
          <a:off x="12814300" y="9990930"/>
          <a:ext cx="889000" cy="1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87587</xdr:rowOff>
    </xdr:from>
    <xdr:to>
      <xdr:col>67</xdr:col>
      <xdr:colOff>101600</xdr:colOff>
      <xdr:row>58</xdr:row>
      <xdr:rowOff>17737</xdr:rowOff>
    </xdr:to>
    <xdr:sp macro="" textlink="">
      <xdr:nvSpPr>
        <xdr:cNvPr id="583" name="フローチャート: 判断 582"/>
        <xdr:cNvSpPr/>
      </xdr:nvSpPr>
      <xdr:spPr>
        <a:xfrm>
          <a:off x="12763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34264</xdr:rowOff>
    </xdr:from>
    <xdr:ext cx="534377" cy="259045"/>
    <xdr:sp macro="" textlink="">
      <xdr:nvSpPr>
        <xdr:cNvPr id="584" name="テキスト ボックス 583"/>
        <xdr:cNvSpPr txBox="1"/>
      </xdr:nvSpPr>
      <xdr:spPr>
        <a:xfrm>
          <a:off x="12547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23318</xdr:rowOff>
    </xdr:from>
    <xdr:to>
      <xdr:col>85</xdr:col>
      <xdr:colOff>177800</xdr:colOff>
      <xdr:row>58</xdr:row>
      <xdr:rowOff>124918</xdr:rowOff>
    </xdr:to>
    <xdr:sp macro="" textlink="">
      <xdr:nvSpPr>
        <xdr:cNvPr id="590" name="楕円 589"/>
        <xdr:cNvSpPr/>
      </xdr:nvSpPr>
      <xdr:spPr>
        <a:xfrm>
          <a:off x="16268700" y="996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129523</xdr:rowOff>
    </xdr:from>
    <xdr:ext cx="534377" cy="259045"/>
    <xdr:sp macro="" textlink="">
      <xdr:nvSpPr>
        <xdr:cNvPr id="591" name="教育費該当値テキスト"/>
        <xdr:cNvSpPr txBox="1"/>
      </xdr:nvSpPr>
      <xdr:spPr>
        <a:xfrm>
          <a:off x="16370300" y="99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140531</xdr:rowOff>
    </xdr:from>
    <xdr:to>
      <xdr:col>81</xdr:col>
      <xdr:colOff>101600</xdr:colOff>
      <xdr:row>58</xdr:row>
      <xdr:rowOff>70681</xdr:rowOff>
    </xdr:to>
    <xdr:sp macro="" textlink="">
      <xdr:nvSpPr>
        <xdr:cNvPr id="592" name="楕円 591"/>
        <xdr:cNvSpPr/>
      </xdr:nvSpPr>
      <xdr:spPr>
        <a:xfrm>
          <a:off x="15430500" y="99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87208</xdr:rowOff>
    </xdr:from>
    <xdr:ext cx="534377" cy="259045"/>
    <xdr:sp macro="" textlink="">
      <xdr:nvSpPr>
        <xdr:cNvPr id="593" name="テキスト ボックス 592"/>
        <xdr:cNvSpPr txBox="1"/>
      </xdr:nvSpPr>
      <xdr:spPr>
        <a:xfrm>
          <a:off x="15214111" y="96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107283</xdr:rowOff>
    </xdr:from>
    <xdr:to>
      <xdr:col>76</xdr:col>
      <xdr:colOff>165100</xdr:colOff>
      <xdr:row>58</xdr:row>
      <xdr:rowOff>37433</xdr:rowOff>
    </xdr:to>
    <xdr:sp macro="" textlink="">
      <xdr:nvSpPr>
        <xdr:cNvPr id="594" name="楕円 593"/>
        <xdr:cNvSpPr/>
      </xdr:nvSpPr>
      <xdr:spPr>
        <a:xfrm>
          <a:off x="14541500" y="98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53960</xdr:rowOff>
    </xdr:from>
    <xdr:ext cx="534377" cy="259045"/>
    <xdr:sp macro="" textlink="">
      <xdr:nvSpPr>
        <xdr:cNvPr id="595" name="テキスト ボックス 594"/>
        <xdr:cNvSpPr txBox="1"/>
      </xdr:nvSpPr>
      <xdr:spPr>
        <a:xfrm>
          <a:off x="14325111" y="96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167480</xdr:rowOff>
    </xdr:from>
    <xdr:to>
      <xdr:col>72</xdr:col>
      <xdr:colOff>38100</xdr:colOff>
      <xdr:row>58</xdr:row>
      <xdr:rowOff>97630</xdr:rowOff>
    </xdr:to>
    <xdr:sp macro="" textlink="">
      <xdr:nvSpPr>
        <xdr:cNvPr id="596" name="楕円 595"/>
        <xdr:cNvSpPr/>
      </xdr:nvSpPr>
      <xdr:spPr>
        <a:xfrm>
          <a:off x="13652500" y="99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88757</xdr:rowOff>
    </xdr:from>
    <xdr:ext cx="534377" cy="259045"/>
    <xdr:sp macro="" textlink="">
      <xdr:nvSpPr>
        <xdr:cNvPr id="597" name="テキスト ボックス 596"/>
        <xdr:cNvSpPr txBox="1"/>
      </xdr:nvSpPr>
      <xdr:spPr>
        <a:xfrm>
          <a:off x="13436111" y="100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9413</xdr:rowOff>
    </xdr:from>
    <xdr:to>
      <xdr:col>67</xdr:col>
      <xdr:colOff>101600</xdr:colOff>
      <xdr:row>58</xdr:row>
      <xdr:rowOff>111013</xdr:rowOff>
    </xdr:to>
    <xdr:sp macro="" textlink="">
      <xdr:nvSpPr>
        <xdr:cNvPr id="598" name="楕円 597"/>
        <xdr:cNvSpPr/>
      </xdr:nvSpPr>
      <xdr:spPr>
        <a:xfrm>
          <a:off x="12763500" y="99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102140</xdr:rowOff>
    </xdr:from>
    <xdr:ext cx="534377" cy="259045"/>
    <xdr:sp macro="" textlink="">
      <xdr:nvSpPr>
        <xdr:cNvPr id="599" name="テキスト ボックス 598"/>
        <xdr:cNvSpPr txBox="1"/>
      </xdr:nvSpPr>
      <xdr:spPr>
        <a:xfrm>
          <a:off x="12547111" y="1004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103302</xdr:rowOff>
    </xdr:from>
    <xdr:to>
      <xdr:col>85</xdr:col>
      <xdr:colOff>127000</xdr:colOff>
      <xdr:row>78</xdr:row>
      <xdr:rowOff>136792</xdr:rowOff>
    </xdr:to>
    <xdr:cxnSp macro="">
      <xdr:nvCxnSpPr>
        <xdr:cNvPr id="626" name="直線コネクタ 625"/>
        <xdr:cNvCxnSpPr/>
      </xdr:nvCxnSpPr>
      <xdr:spPr>
        <a:xfrm flipV="1">
          <a:off x="15481300" y="13476402"/>
          <a:ext cx="8382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136792</xdr:rowOff>
    </xdr:from>
    <xdr:to>
      <xdr:col>81</xdr:col>
      <xdr:colOff>50800</xdr:colOff>
      <xdr:row>78</xdr:row>
      <xdr:rowOff>139700</xdr:rowOff>
    </xdr:to>
    <xdr:cxnSp macro="">
      <xdr:nvCxnSpPr>
        <xdr:cNvPr id="629" name="直線コネクタ 628"/>
        <xdr:cNvCxnSpPr/>
      </xdr:nvCxnSpPr>
      <xdr:spPr>
        <a:xfrm flipV="1">
          <a:off x="14592300" y="13509892"/>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137976</xdr:rowOff>
    </xdr:from>
    <xdr:to>
      <xdr:col>76</xdr:col>
      <xdr:colOff>114300</xdr:colOff>
      <xdr:row>78</xdr:row>
      <xdr:rowOff>139700</xdr:rowOff>
    </xdr:to>
    <xdr:cxnSp macro="">
      <xdr:nvCxnSpPr>
        <xdr:cNvPr id="632" name="直線コネクタ 631"/>
        <xdr:cNvCxnSpPr/>
      </xdr:nvCxnSpPr>
      <xdr:spPr>
        <a:xfrm>
          <a:off x="13703300" y="13511076"/>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137976</xdr:rowOff>
    </xdr:from>
    <xdr:to>
      <xdr:col>71</xdr:col>
      <xdr:colOff>177800</xdr:colOff>
      <xdr:row>78</xdr:row>
      <xdr:rowOff>139700</xdr:rowOff>
    </xdr:to>
    <xdr:cxnSp macro="">
      <xdr:nvCxnSpPr>
        <xdr:cNvPr id="635" name="直線コネクタ 634"/>
        <xdr:cNvCxnSpPr/>
      </xdr:nvCxnSpPr>
      <xdr:spPr>
        <a:xfrm flipV="1">
          <a:off x="12814300" y="13511076"/>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39312</xdr:rowOff>
    </xdr:from>
    <xdr:to>
      <xdr:col>67</xdr:col>
      <xdr:colOff>101600</xdr:colOff>
      <xdr:row>78</xdr:row>
      <xdr:rowOff>140912</xdr:rowOff>
    </xdr:to>
    <xdr:sp macro="" textlink="">
      <xdr:nvSpPr>
        <xdr:cNvPr id="638" name="フローチャート: 判断 637"/>
        <xdr:cNvSpPr/>
      </xdr:nvSpPr>
      <xdr:spPr>
        <a:xfrm>
          <a:off x="127635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157439</xdr:rowOff>
    </xdr:from>
    <xdr:ext cx="534377" cy="259045"/>
    <xdr:sp macro="" textlink="">
      <xdr:nvSpPr>
        <xdr:cNvPr id="639" name="テキスト ボックス 638"/>
        <xdr:cNvSpPr txBox="1"/>
      </xdr:nvSpPr>
      <xdr:spPr>
        <a:xfrm>
          <a:off x="12547111" y="131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52502</xdr:rowOff>
    </xdr:from>
    <xdr:to>
      <xdr:col>85</xdr:col>
      <xdr:colOff>177800</xdr:colOff>
      <xdr:row>78</xdr:row>
      <xdr:rowOff>154102</xdr:rowOff>
    </xdr:to>
    <xdr:sp macro="" textlink="">
      <xdr:nvSpPr>
        <xdr:cNvPr id="645" name="楕円 644"/>
        <xdr:cNvSpPr/>
      </xdr:nvSpPr>
      <xdr:spPr>
        <a:xfrm>
          <a:off x="16268700" y="134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27271</xdr:rowOff>
    </xdr:from>
    <xdr:ext cx="469744" cy="259045"/>
    <xdr:sp macro="" textlink="">
      <xdr:nvSpPr>
        <xdr:cNvPr id="646" name="災害復旧費該当値テキスト"/>
        <xdr:cNvSpPr txBox="1"/>
      </xdr:nvSpPr>
      <xdr:spPr>
        <a:xfrm>
          <a:off x="16370300" y="1340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85992</xdr:rowOff>
    </xdr:from>
    <xdr:to>
      <xdr:col>81</xdr:col>
      <xdr:colOff>101600</xdr:colOff>
      <xdr:row>79</xdr:row>
      <xdr:rowOff>16142</xdr:rowOff>
    </xdr:to>
    <xdr:sp macro="" textlink="">
      <xdr:nvSpPr>
        <xdr:cNvPr id="647" name="楕円 646"/>
        <xdr:cNvSpPr/>
      </xdr:nvSpPr>
      <xdr:spPr>
        <a:xfrm>
          <a:off x="15430500" y="1345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7269</xdr:rowOff>
    </xdr:from>
    <xdr:ext cx="378565" cy="259045"/>
    <xdr:sp macro="" textlink="">
      <xdr:nvSpPr>
        <xdr:cNvPr id="648" name="テキスト ボックス 647"/>
        <xdr:cNvSpPr txBox="1"/>
      </xdr:nvSpPr>
      <xdr:spPr>
        <a:xfrm>
          <a:off x="15292017" y="13551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87176</xdr:rowOff>
    </xdr:from>
    <xdr:to>
      <xdr:col>72</xdr:col>
      <xdr:colOff>38100</xdr:colOff>
      <xdr:row>79</xdr:row>
      <xdr:rowOff>17326</xdr:rowOff>
    </xdr:to>
    <xdr:sp macro="" textlink="">
      <xdr:nvSpPr>
        <xdr:cNvPr id="651" name="楕円 650"/>
        <xdr:cNvSpPr/>
      </xdr:nvSpPr>
      <xdr:spPr>
        <a:xfrm>
          <a:off x="13652500" y="1346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8453</xdr:rowOff>
    </xdr:from>
    <xdr:ext cx="378565" cy="259045"/>
    <xdr:sp macro="" textlink="">
      <xdr:nvSpPr>
        <xdr:cNvPr id="652" name="テキスト ボックス 651"/>
        <xdr:cNvSpPr txBox="1"/>
      </xdr:nvSpPr>
      <xdr:spPr>
        <a:xfrm>
          <a:off x="13514017" y="13553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94679</xdr:rowOff>
    </xdr:from>
    <xdr:to>
      <xdr:col>85</xdr:col>
      <xdr:colOff>127000</xdr:colOff>
      <xdr:row>97</xdr:row>
      <xdr:rowOff>100171</xdr:rowOff>
    </xdr:to>
    <xdr:cxnSp macro="">
      <xdr:nvCxnSpPr>
        <xdr:cNvPr id="681" name="直線コネクタ 680"/>
        <xdr:cNvCxnSpPr/>
      </xdr:nvCxnSpPr>
      <xdr:spPr>
        <a:xfrm flipV="1">
          <a:off x="15481300" y="16725329"/>
          <a:ext cx="838200" cy="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56014</xdr:rowOff>
    </xdr:from>
    <xdr:to>
      <xdr:col>81</xdr:col>
      <xdr:colOff>50800</xdr:colOff>
      <xdr:row>97</xdr:row>
      <xdr:rowOff>100171</xdr:rowOff>
    </xdr:to>
    <xdr:cxnSp macro="">
      <xdr:nvCxnSpPr>
        <xdr:cNvPr id="684" name="直線コネクタ 683"/>
        <xdr:cNvCxnSpPr/>
      </xdr:nvCxnSpPr>
      <xdr:spPr>
        <a:xfrm>
          <a:off x="14592300" y="16686664"/>
          <a:ext cx="8890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56014</xdr:rowOff>
    </xdr:from>
    <xdr:to>
      <xdr:col>76</xdr:col>
      <xdr:colOff>114300</xdr:colOff>
      <xdr:row>97</xdr:row>
      <xdr:rowOff>62438</xdr:rowOff>
    </xdr:to>
    <xdr:cxnSp macro="">
      <xdr:nvCxnSpPr>
        <xdr:cNvPr id="687" name="直線コネクタ 686"/>
        <xdr:cNvCxnSpPr/>
      </xdr:nvCxnSpPr>
      <xdr:spPr>
        <a:xfrm flipV="1">
          <a:off x="13703300" y="16686664"/>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62438</xdr:rowOff>
    </xdr:from>
    <xdr:to>
      <xdr:col>71</xdr:col>
      <xdr:colOff>177800</xdr:colOff>
      <xdr:row>97</xdr:row>
      <xdr:rowOff>99124</xdr:rowOff>
    </xdr:to>
    <xdr:cxnSp macro="">
      <xdr:nvCxnSpPr>
        <xdr:cNvPr id="690" name="直線コネクタ 689"/>
        <xdr:cNvCxnSpPr/>
      </xdr:nvCxnSpPr>
      <xdr:spPr>
        <a:xfrm flipV="1">
          <a:off x="12814300" y="16693088"/>
          <a:ext cx="889000" cy="3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3" name="フローチャート: 判断 692"/>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4" name="テキスト ボックス 693"/>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43879</xdr:rowOff>
    </xdr:from>
    <xdr:to>
      <xdr:col>85</xdr:col>
      <xdr:colOff>177800</xdr:colOff>
      <xdr:row>97</xdr:row>
      <xdr:rowOff>145479</xdr:rowOff>
    </xdr:to>
    <xdr:sp macro="" textlink="">
      <xdr:nvSpPr>
        <xdr:cNvPr id="700" name="楕円 699"/>
        <xdr:cNvSpPr/>
      </xdr:nvSpPr>
      <xdr:spPr>
        <a:xfrm>
          <a:off x="16268700" y="166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22306</xdr:rowOff>
    </xdr:from>
    <xdr:ext cx="534377" cy="259045"/>
    <xdr:sp macro="" textlink="">
      <xdr:nvSpPr>
        <xdr:cNvPr id="701" name="公債費該当値テキスト"/>
        <xdr:cNvSpPr txBox="1"/>
      </xdr:nvSpPr>
      <xdr:spPr>
        <a:xfrm>
          <a:off x="16370300" y="1665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49371</xdr:rowOff>
    </xdr:from>
    <xdr:to>
      <xdr:col>81</xdr:col>
      <xdr:colOff>101600</xdr:colOff>
      <xdr:row>97</xdr:row>
      <xdr:rowOff>150971</xdr:rowOff>
    </xdr:to>
    <xdr:sp macro="" textlink="">
      <xdr:nvSpPr>
        <xdr:cNvPr id="702" name="楕円 701"/>
        <xdr:cNvSpPr/>
      </xdr:nvSpPr>
      <xdr:spPr>
        <a:xfrm>
          <a:off x="15430500" y="166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142098</xdr:rowOff>
    </xdr:from>
    <xdr:ext cx="534377" cy="259045"/>
    <xdr:sp macro="" textlink="">
      <xdr:nvSpPr>
        <xdr:cNvPr id="703" name="テキスト ボックス 702"/>
        <xdr:cNvSpPr txBox="1"/>
      </xdr:nvSpPr>
      <xdr:spPr>
        <a:xfrm>
          <a:off x="15214111" y="1677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5214</xdr:rowOff>
    </xdr:from>
    <xdr:to>
      <xdr:col>76</xdr:col>
      <xdr:colOff>165100</xdr:colOff>
      <xdr:row>97</xdr:row>
      <xdr:rowOff>106814</xdr:rowOff>
    </xdr:to>
    <xdr:sp macro="" textlink="">
      <xdr:nvSpPr>
        <xdr:cNvPr id="704" name="楕円 703"/>
        <xdr:cNvSpPr/>
      </xdr:nvSpPr>
      <xdr:spPr>
        <a:xfrm>
          <a:off x="14541500" y="166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97941</xdr:rowOff>
    </xdr:from>
    <xdr:ext cx="534377" cy="259045"/>
    <xdr:sp macro="" textlink="">
      <xdr:nvSpPr>
        <xdr:cNvPr id="705" name="テキスト ボックス 704"/>
        <xdr:cNvSpPr txBox="1"/>
      </xdr:nvSpPr>
      <xdr:spPr>
        <a:xfrm>
          <a:off x="14325111" y="1672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11638</xdr:rowOff>
    </xdr:from>
    <xdr:to>
      <xdr:col>72</xdr:col>
      <xdr:colOff>38100</xdr:colOff>
      <xdr:row>97</xdr:row>
      <xdr:rowOff>113238</xdr:rowOff>
    </xdr:to>
    <xdr:sp macro="" textlink="">
      <xdr:nvSpPr>
        <xdr:cNvPr id="706" name="楕円 705"/>
        <xdr:cNvSpPr/>
      </xdr:nvSpPr>
      <xdr:spPr>
        <a:xfrm>
          <a:off x="13652500" y="1664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104365</xdr:rowOff>
    </xdr:from>
    <xdr:ext cx="534377" cy="259045"/>
    <xdr:sp macro="" textlink="">
      <xdr:nvSpPr>
        <xdr:cNvPr id="707" name="テキスト ボックス 706"/>
        <xdr:cNvSpPr txBox="1"/>
      </xdr:nvSpPr>
      <xdr:spPr>
        <a:xfrm>
          <a:off x="13436111" y="1673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48324</xdr:rowOff>
    </xdr:from>
    <xdr:to>
      <xdr:col>67</xdr:col>
      <xdr:colOff>101600</xdr:colOff>
      <xdr:row>97</xdr:row>
      <xdr:rowOff>149924</xdr:rowOff>
    </xdr:to>
    <xdr:sp macro="" textlink="">
      <xdr:nvSpPr>
        <xdr:cNvPr id="708" name="楕円 707"/>
        <xdr:cNvSpPr/>
      </xdr:nvSpPr>
      <xdr:spPr>
        <a:xfrm>
          <a:off x="12763500" y="16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141051</xdr:rowOff>
    </xdr:from>
    <xdr:ext cx="534377" cy="259045"/>
    <xdr:sp macro="" textlink="">
      <xdr:nvSpPr>
        <xdr:cNvPr id="709" name="テキスト ボックス 708"/>
        <xdr:cNvSpPr txBox="1"/>
      </xdr:nvSpPr>
      <xdr:spPr>
        <a:xfrm>
          <a:off x="12547111" y="167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132385</xdr:rowOff>
    </xdr:from>
    <xdr:to>
      <xdr:col>116</xdr:col>
      <xdr:colOff>63500</xdr:colOff>
      <xdr:row>38</xdr:row>
      <xdr:rowOff>139700</xdr:rowOff>
    </xdr:to>
    <xdr:cxnSp macro="">
      <xdr:nvCxnSpPr>
        <xdr:cNvPr id="736" name="直線コネクタ 735"/>
        <xdr:cNvCxnSpPr/>
      </xdr:nvCxnSpPr>
      <xdr:spPr>
        <a:xfrm flipV="1">
          <a:off x="21323300" y="6647485"/>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71069</xdr:rowOff>
    </xdr:from>
    <xdr:to>
      <xdr:col>98</xdr:col>
      <xdr:colOff>38100</xdr:colOff>
      <xdr:row>39</xdr:row>
      <xdr:rowOff>1219</xdr:rowOff>
    </xdr:to>
    <xdr:sp macro="" textlink="">
      <xdr:nvSpPr>
        <xdr:cNvPr id="748" name="フローチャート: 判断 747"/>
        <xdr:cNvSpPr/>
      </xdr:nvSpPr>
      <xdr:spPr>
        <a:xfrm>
          <a:off x="18605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17746</xdr:rowOff>
    </xdr:from>
    <xdr:ext cx="313932" cy="259045"/>
    <xdr:sp macro="" textlink="">
      <xdr:nvSpPr>
        <xdr:cNvPr id="749" name="テキスト ボックス 748"/>
        <xdr:cNvSpPr txBox="1"/>
      </xdr:nvSpPr>
      <xdr:spPr>
        <a:xfrm>
          <a:off x="18499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81585</xdr:rowOff>
    </xdr:from>
    <xdr:to>
      <xdr:col>116</xdr:col>
      <xdr:colOff>114300</xdr:colOff>
      <xdr:row>39</xdr:row>
      <xdr:rowOff>11735</xdr:rowOff>
    </xdr:to>
    <xdr:sp macro="" textlink="">
      <xdr:nvSpPr>
        <xdr:cNvPr id="755" name="楕円 754"/>
        <xdr:cNvSpPr/>
      </xdr:nvSpPr>
      <xdr:spPr>
        <a:xfrm>
          <a:off x="221107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313932" cy="259045"/>
    <xdr:sp macro="" textlink="">
      <xdr:nvSpPr>
        <xdr:cNvPr id="756" name="諸支出金該当値テキスト"/>
        <xdr:cNvSpPr txBox="1"/>
      </xdr:nvSpPr>
      <xdr:spPr>
        <a:xfrm>
          <a:off x="22212300" y="6532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類似団体に比べ多くの項目でコストをかけずに事業実施ができている。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年度借入れの臨時財政対策債や辺地対策事業債の元金償還が始まったことにより増加した。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民生費は、福祉医療や出産祝金など独自の子育て支援施策を進めており、コストが高くなる傾向がある。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今後、統合保育所の新規建設が進められるため、民生費は上昇が予想される。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実質収支額は黒字が続き、財政運営は良好といえる。</a:t>
          </a:r>
        </a:p>
        <a:p>
          <a:r>
            <a:rPr kumimoji="1" lang="ja-JP" altLang="en-US" sz="1400">
              <a:latin typeface="ＭＳ ゴシック" pitchFamily="49" charset="-128"/>
              <a:ea typeface="ＭＳ ゴシック" pitchFamily="49" charset="-128"/>
            </a:rPr>
            <a:t>行政運営は黒字となればいいというものではないため、事務事業評価を行い限られた財源でいかに住民福祉向上を図るかという観点のもと、財政運営を行う必要がある。</a:t>
          </a:r>
        </a:p>
        <a:p>
          <a:r>
            <a:rPr kumimoji="1" lang="ja-JP" altLang="en-US" sz="1400">
              <a:latin typeface="ＭＳ ゴシック" pitchFamily="49" charset="-128"/>
              <a:ea typeface="ＭＳ ゴシック" pitchFamily="49" charset="-128"/>
            </a:rPr>
            <a:t>財政調整基金については、安定的な財政運営を行うため、今後も一定規模の基金を維持していく必要がある。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過去５年間、全会計において赤字額が出ておらず、良好な財政運営ができている。一般会計から各会計への繰入額も繰入基準に沿ったものとなっている。</a:t>
          </a:r>
        </a:p>
        <a:p>
          <a:r>
            <a:rPr kumimoji="1" lang="ja-JP" altLang="en-US" sz="1400">
              <a:latin typeface="ＭＳ ゴシック" pitchFamily="49" charset="-128"/>
              <a:ea typeface="ＭＳ ゴシック" pitchFamily="49" charset="-128"/>
            </a:rPr>
            <a:t>特別会計においては、保険者数や給付費の動向に注視しながら、必要に応じて保険料の見直し等を検討するなど、今後も計画的な運営に努める。</a:t>
          </a:r>
        </a:p>
        <a:p>
          <a:r>
            <a:rPr kumimoji="1" lang="ja-JP" altLang="en-US" sz="1400">
              <a:latin typeface="ＭＳ ゴシック" pitchFamily="49" charset="-128"/>
              <a:ea typeface="ＭＳ ゴシック" pitchFamily="49" charset="-128"/>
            </a:rPr>
            <a:t>企業会計においては、施設老朽化やリニア等による建設改良事業が進められている。人口減少に伴い、上下水道料の見直しも検討していく必要がある。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zoomScaleNormal="100" workbookViewId="0">
      <selection activeCell="AM15" sqref="AM15:AT1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4009314</v>
      </c>
      <c r="BO4" s="431"/>
      <c r="BP4" s="431"/>
      <c r="BQ4" s="431"/>
      <c r="BR4" s="431"/>
      <c r="BS4" s="431"/>
      <c r="BT4" s="431"/>
      <c r="BU4" s="432"/>
      <c r="BV4" s="430">
        <v>3707666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14</v>
      </c>
      <c r="CU4" s="437"/>
      <c r="CV4" s="437"/>
      <c r="CW4" s="437"/>
      <c r="CX4" s="437"/>
      <c r="CY4" s="437"/>
      <c r="CZ4" s="437"/>
      <c r="DA4" s="438"/>
      <c r="DB4" s="436">
        <v>6.4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3586015</v>
      </c>
      <c r="BO5" s="468"/>
      <c r="BP5" s="468"/>
      <c r="BQ5" s="468"/>
      <c r="BR5" s="468"/>
      <c r="BS5" s="468"/>
      <c r="BT5" s="468"/>
      <c r="BU5" s="469"/>
      <c r="BV5" s="467">
        <v>3475479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77.3</v>
      </c>
      <c r="CU5" s="465"/>
      <c r="CV5" s="465"/>
      <c r="CW5" s="465"/>
      <c r="CX5" s="465"/>
      <c r="CY5" s="465"/>
      <c r="CZ5" s="465"/>
      <c r="DA5" s="466"/>
      <c r="DB5" s="464">
        <v>82.9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423299</v>
      </c>
      <c r="BO6" s="468"/>
      <c r="BP6" s="468"/>
      <c r="BQ6" s="468"/>
      <c r="BR6" s="468"/>
      <c r="BS6" s="468"/>
      <c r="BT6" s="468"/>
      <c r="BU6" s="469"/>
      <c r="BV6" s="467">
        <v>232187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79.5</v>
      </c>
      <c r="CU6" s="505"/>
      <c r="CV6" s="505"/>
      <c r="CW6" s="505"/>
      <c r="CX6" s="505"/>
      <c r="CY6" s="505"/>
      <c r="CZ6" s="505"/>
      <c r="DA6" s="506"/>
      <c r="DB6" s="504">
        <v>82.9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84989</v>
      </c>
      <c r="BO7" s="468"/>
      <c r="BP7" s="468"/>
      <c r="BQ7" s="468"/>
      <c r="BR7" s="468"/>
      <c r="BS7" s="468"/>
      <c r="BT7" s="468"/>
      <c r="BU7" s="469"/>
      <c r="BV7" s="467">
        <v>77525</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2416783</v>
      </c>
      <c r="CU7" s="468"/>
      <c r="CV7" s="468"/>
      <c r="CW7" s="468"/>
      <c r="CX7" s="468"/>
      <c r="CY7" s="468"/>
      <c r="CZ7" s="468"/>
      <c r="DA7" s="469"/>
      <c r="DB7" s="467">
        <v>2419397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338310</v>
      </c>
      <c r="BO8" s="468"/>
      <c r="BP8" s="468"/>
      <c r="BQ8" s="468"/>
      <c r="BR8" s="468"/>
      <c r="BS8" s="468"/>
      <c r="BT8" s="468"/>
      <c r="BU8" s="469"/>
      <c r="BV8" s="467">
        <v>154662</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0.26</v>
      </c>
      <c r="CU8" s="508"/>
      <c r="CV8" s="508"/>
      <c r="CW8" s="508"/>
      <c r="CX8" s="508"/>
      <c r="CY8" s="508"/>
      <c r="CZ8" s="508"/>
      <c r="DA8" s="509"/>
      <c r="DB8" s="507">
        <v>0.26</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6310</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183648</v>
      </c>
      <c r="BO9" s="468"/>
      <c r="BP9" s="468"/>
      <c r="BQ9" s="468"/>
      <c r="BR9" s="468"/>
      <c r="BS9" s="468"/>
      <c r="BT9" s="468"/>
      <c r="BU9" s="469"/>
      <c r="BV9" s="467">
        <v>22833</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10</v>
      </c>
      <c r="CU9" s="465"/>
      <c r="CV9" s="465"/>
      <c r="CW9" s="465"/>
      <c r="CX9" s="465"/>
      <c r="CY9" s="465"/>
      <c r="CZ9" s="465"/>
      <c r="DA9" s="466"/>
      <c r="DB9" s="464">
        <v>10.4</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6692</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987</v>
      </c>
      <c r="BO10" s="468"/>
      <c r="BP10" s="468"/>
      <c r="BQ10" s="468"/>
      <c r="BR10" s="468"/>
      <c r="BS10" s="468"/>
      <c r="BT10" s="468"/>
      <c r="BU10" s="469"/>
      <c r="BV10" s="467">
        <v>1215</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121</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6341</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116</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6291</v>
      </c>
      <c r="S13" s="552"/>
      <c r="T13" s="552"/>
      <c r="U13" s="552"/>
      <c r="V13" s="553"/>
      <c r="W13" s="483" t="s">
        <v>139</v>
      </c>
      <c r="X13" s="484"/>
      <c r="Y13" s="484"/>
      <c r="Z13" s="484"/>
      <c r="AA13" s="484"/>
      <c r="AB13" s="474"/>
      <c r="AC13" s="518">
        <v>612</v>
      </c>
      <c r="AD13" s="519"/>
      <c r="AE13" s="519"/>
      <c r="AF13" s="519"/>
      <c r="AG13" s="561"/>
      <c r="AH13" s="518">
        <v>686</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184635</v>
      </c>
      <c r="BO13" s="468"/>
      <c r="BP13" s="468"/>
      <c r="BQ13" s="468"/>
      <c r="BR13" s="468"/>
      <c r="BS13" s="468"/>
      <c r="BT13" s="468"/>
      <c r="BU13" s="469"/>
      <c r="BV13" s="467">
        <v>24048</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8</v>
      </c>
      <c r="CU13" s="465"/>
      <c r="CV13" s="465"/>
      <c r="CW13" s="465"/>
      <c r="CX13" s="465"/>
      <c r="CY13" s="465"/>
      <c r="CZ13" s="465"/>
      <c r="DA13" s="466"/>
      <c r="DB13" s="464">
        <v>8.8000000000000007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6393</v>
      </c>
      <c r="S14" s="552"/>
      <c r="T14" s="552"/>
      <c r="U14" s="552"/>
      <c r="V14" s="553"/>
      <c r="W14" s="457"/>
      <c r="X14" s="458"/>
      <c r="Y14" s="458"/>
      <c r="Z14" s="458"/>
      <c r="AA14" s="458"/>
      <c r="AB14" s="447"/>
      <c r="AC14" s="554">
        <v>17.8</v>
      </c>
      <c r="AD14" s="555"/>
      <c r="AE14" s="555"/>
      <c r="AF14" s="555"/>
      <c r="AG14" s="556"/>
      <c r="AH14" s="554">
        <v>19.3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146</v>
      </c>
      <c r="CU14" s="566"/>
      <c r="CV14" s="566"/>
      <c r="CW14" s="566"/>
      <c r="CX14" s="566"/>
      <c r="CY14" s="566"/>
      <c r="CZ14" s="566"/>
      <c r="DA14" s="567"/>
      <c r="DB14" s="565" t="s">
        <v>146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6343</v>
      </c>
      <c r="S15" s="552"/>
      <c r="T15" s="552"/>
      <c r="U15" s="552"/>
      <c r="V15" s="553"/>
      <c r="W15" s="483" t="s">
        <v>148</v>
      </c>
      <c r="X15" s="484"/>
      <c r="Y15" s="484"/>
      <c r="Z15" s="484"/>
      <c r="AA15" s="484"/>
      <c r="AB15" s="474"/>
      <c r="AC15" s="518">
        <v>1027</v>
      </c>
      <c r="AD15" s="519"/>
      <c r="AE15" s="519"/>
      <c r="AF15" s="519"/>
      <c r="AG15" s="561"/>
      <c r="AH15" s="518">
        <v>1096</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568153</v>
      </c>
      <c r="BO15" s="431"/>
      <c r="BP15" s="431"/>
      <c r="BQ15" s="431"/>
      <c r="BR15" s="431"/>
      <c r="BS15" s="431"/>
      <c r="BT15" s="431"/>
      <c r="BU15" s="432"/>
      <c r="BV15" s="430">
        <v>561874</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29.9</v>
      </c>
      <c r="AD16" s="555"/>
      <c r="AE16" s="555"/>
      <c r="AF16" s="555"/>
      <c r="AG16" s="556"/>
      <c r="AH16" s="554">
        <v>30.8</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2203001</v>
      </c>
      <c r="BO16" s="468"/>
      <c r="BP16" s="468"/>
      <c r="BQ16" s="468"/>
      <c r="BR16" s="468"/>
      <c r="BS16" s="468"/>
      <c r="BT16" s="468"/>
      <c r="BU16" s="469"/>
      <c r="BV16" s="467">
        <v>2181826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1792</v>
      </c>
      <c r="AD17" s="519"/>
      <c r="AE17" s="519"/>
      <c r="AF17" s="519"/>
      <c r="AG17" s="561"/>
      <c r="AH17" s="518">
        <v>1780</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706921</v>
      </c>
      <c r="BO17" s="468"/>
      <c r="BP17" s="468"/>
      <c r="BQ17" s="468"/>
      <c r="BR17" s="468"/>
      <c r="BS17" s="468"/>
      <c r="BT17" s="468"/>
      <c r="BU17" s="469"/>
      <c r="BV17" s="467">
        <v>697689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66.61</v>
      </c>
      <c r="M18" s="583"/>
      <c r="N18" s="583"/>
      <c r="O18" s="583"/>
      <c r="P18" s="583"/>
      <c r="Q18" s="583"/>
      <c r="R18" s="584"/>
      <c r="S18" s="584"/>
      <c r="T18" s="584"/>
      <c r="U18" s="584"/>
      <c r="V18" s="585"/>
      <c r="W18" s="485"/>
      <c r="X18" s="486"/>
      <c r="Y18" s="486"/>
      <c r="Z18" s="486"/>
      <c r="AA18" s="486"/>
      <c r="AB18" s="477"/>
      <c r="AC18" s="586">
        <v>52.2</v>
      </c>
      <c r="AD18" s="587"/>
      <c r="AE18" s="587"/>
      <c r="AF18" s="587"/>
      <c r="AG18" s="588"/>
      <c r="AH18" s="586">
        <v>50</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1885652</v>
      </c>
      <c r="BO18" s="468"/>
      <c r="BP18" s="468"/>
      <c r="BQ18" s="468"/>
      <c r="BR18" s="468"/>
      <c r="BS18" s="468"/>
      <c r="BT18" s="468"/>
      <c r="BU18" s="469"/>
      <c r="BV18" s="467">
        <v>1929001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95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3010512</v>
      </c>
      <c r="BO19" s="468"/>
      <c r="BP19" s="468"/>
      <c r="BQ19" s="468"/>
      <c r="BR19" s="468"/>
      <c r="BS19" s="468"/>
      <c r="BT19" s="468"/>
      <c r="BU19" s="469"/>
      <c r="BV19" s="467">
        <v>2838942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2029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2134733</v>
      </c>
      <c r="BO23" s="468"/>
      <c r="BP23" s="468"/>
      <c r="BQ23" s="468"/>
      <c r="BR23" s="468"/>
      <c r="BS23" s="468"/>
      <c r="BT23" s="468"/>
      <c r="BU23" s="469"/>
      <c r="BV23" s="467">
        <v>2249435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6410</v>
      </c>
      <c r="R24" s="519"/>
      <c r="S24" s="519"/>
      <c r="T24" s="519"/>
      <c r="U24" s="519"/>
      <c r="V24" s="561"/>
      <c r="W24" s="620"/>
      <c r="X24" s="608"/>
      <c r="Y24" s="609"/>
      <c r="Z24" s="517" t="s">
        <v>172</v>
      </c>
      <c r="AA24" s="497"/>
      <c r="AB24" s="497"/>
      <c r="AC24" s="497"/>
      <c r="AD24" s="497"/>
      <c r="AE24" s="497"/>
      <c r="AF24" s="497"/>
      <c r="AG24" s="498"/>
      <c r="AH24" s="518">
        <v>66</v>
      </c>
      <c r="AI24" s="519"/>
      <c r="AJ24" s="519"/>
      <c r="AK24" s="519"/>
      <c r="AL24" s="561"/>
      <c r="AM24" s="518">
        <v>182556</v>
      </c>
      <c r="AN24" s="519"/>
      <c r="AO24" s="519"/>
      <c r="AP24" s="519"/>
      <c r="AQ24" s="519"/>
      <c r="AR24" s="561"/>
      <c r="AS24" s="518">
        <v>2766</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1112982</v>
      </c>
      <c r="BO24" s="468"/>
      <c r="BP24" s="468"/>
      <c r="BQ24" s="468"/>
      <c r="BR24" s="468"/>
      <c r="BS24" s="468"/>
      <c r="BT24" s="468"/>
      <c r="BU24" s="469"/>
      <c r="BV24" s="467">
        <v>1126161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5460</v>
      </c>
      <c r="R25" s="519"/>
      <c r="S25" s="519"/>
      <c r="T25" s="519"/>
      <c r="U25" s="519"/>
      <c r="V25" s="561"/>
      <c r="W25" s="620"/>
      <c r="X25" s="608"/>
      <c r="Y25" s="609"/>
      <c r="Z25" s="517" t="s">
        <v>175</v>
      </c>
      <c r="AA25" s="497"/>
      <c r="AB25" s="497"/>
      <c r="AC25" s="497"/>
      <c r="AD25" s="497"/>
      <c r="AE25" s="497"/>
      <c r="AF25" s="497"/>
      <c r="AG25" s="498"/>
      <c r="AH25" s="518" t="s">
        <v>146</v>
      </c>
      <c r="AI25" s="519"/>
      <c r="AJ25" s="519"/>
      <c r="AK25" s="519"/>
      <c r="AL25" s="561"/>
      <c r="AM25" s="518" t="s">
        <v>146</v>
      </c>
      <c r="AN25" s="519"/>
      <c r="AO25" s="519"/>
      <c r="AP25" s="519"/>
      <c r="AQ25" s="519"/>
      <c r="AR25" s="561"/>
      <c r="AS25" s="518" t="s">
        <v>146</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t="s">
        <v>146</v>
      </c>
      <c r="BO25" s="431"/>
      <c r="BP25" s="431"/>
      <c r="BQ25" s="431"/>
      <c r="BR25" s="431"/>
      <c r="BS25" s="431"/>
      <c r="BT25" s="431"/>
      <c r="BU25" s="432"/>
      <c r="BV25" s="430" t="s">
        <v>146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4830</v>
      </c>
      <c r="R26" s="519"/>
      <c r="S26" s="519"/>
      <c r="T26" s="519"/>
      <c r="U26" s="519"/>
      <c r="V26" s="561"/>
      <c r="W26" s="620"/>
      <c r="X26" s="608"/>
      <c r="Y26" s="609"/>
      <c r="Z26" s="517" t="s">
        <v>178</v>
      </c>
      <c r="AA26" s="630"/>
      <c r="AB26" s="630"/>
      <c r="AC26" s="630"/>
      <c r="AD26" s="630"/>
      <c r="AE26" s="630"/>
      <c r="AF26" s="630"/>
      <c r="AG26" s="631"/>
      <c r="AH26" s="518" t="s">
        <v>146</v>
      </c>
      <c r="AI26" s="519"/>
      <c r="AJ26" s="519"/>
      <c r="AK26" s="519"/>
      <c r="AL26" s="561"/>
      <c r="AM26" s="518" t="s">
        <v>146</v>
      </c>
      <c r="AN26" s="519"/>
      <c r="AO26" s="519"/>
      <c r="AP26" s="519"/>
      <c r="AQ26" s="519"/>
      <c r="AR26" s="561"/>
      <c r="AS26" s="518" t="s">
        <v>146</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146</v>
      </c>
      <c r="BO26" s="468"/>
      <c r="BP26" s="468"/>
      <c r="BQ26" s="468"/>
      <c r="BR26" s="468"/>
      <c r="BS26" s="468"/>
      <c r="BT26" s="468"/>
      <c r="BU26" s="469"/>
      <c r="BV26" s="467" t="s">
        <v>146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2550</v>
      </c>
      <c r="R27" s="519"/>
      <c r="S27" s="519"/>
      <c r="T27" s="519"/>
      <c r="U27" s="519"/>
      <c r="V27" s="561"/>
      <c r="W27" s="620"/>
      <c r="X27" s="608"/>
      <c r="Y27" s="609"/>
      <c r="Z27" s="517" t="s">
        <v>181</v>
      </c>
      <c r="AA27" s="497"/>
      <c r="AB27" s="497"/>
      <c r="AC27" s="497"/>
      <c r="AD27" s="497"/>
      <c r="AE27" s="497"/>
      <c r="AF27" s="497"/>
      <c r="AG27" s="498"/>
      <c r="AH27" s="518" t="s">
        <v>146</v>
      </c>
      <c r="AI27" s="519"/>
      <c r="AJ27" s="519"/>
      <c r="AK27" s="519"/>
      <c r="AL27" s="561"/>
      <c r="AM27" s="518" t="s">
        <v>146</v>
      </c>
      <c r="AN27" s="519"/>
      <c r="AO27" s="519"/>
      <c r="AP27" s="519"/>
      <c r="AQ27" s="519"/>
      <c r="AR27" s="561"/>
      <c r="AS27" s="518" t="s">
        <v>146</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146</v>
      </c>
      <c r="BO27" s="644"/>
      <c r="BP27" s="644"/>
      <c r="BQ27" s="644"/>
      <c r="BR27" s="644"/>
      <c r="BS27" s="644"/>
      <c r="BT27" s="644"/>
      <c r="BU27" s="645"/>
      <c r="BV27" s="643">
        <v>54183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1850</v>
      </c>
      <c r="R28" s="519"/>
      <c r="S28" s="519"/>
      <c r="T28" s="519"/>
      <c r="U28" s="519"/>
      <c r="V28" s="561"/>
      <c r="W28" s="620"/>
      <c r="X28" s="608"/>
      <c r="Y28" s="609"/>
      <c r="Z28" s="517" t="s">
        <v>184</v>
      </c>
      <c r="AA28" s="497"/>
      <c r="AB28" s="497"/>
      <c r="AC28" s="497"/>
      <c r="AD28" s="497"/>
      <c r="AE28" s="497"/>
      <c r="AF28" s="497"/>
      <c r="AG28" s="498"/>
      <c r="AH28" s="518" t="s">
        <v>146</v>
      </c>
      <c r="AI28" s="519"/>
      <c r="AJ28" s="519"/>
      <c r="AK28" s="519"/>
      <c r="AL28" s="561"/>
      <c r="AM28" s="518" t="s">
        <v>146</v>
      </c>
      <c r="AN28" s="519"/>
      <c r="AO28" s="519"/>
      <c r="AP28" s="519"/>
      <c r="AQ28" s="519"/>
      <c r="AR28" s="561"/>
      <c r="AS28" s="518" t="s">
        <v>146</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618597</v>
      </c>
      <c r="BO28" s="431"/>
      <c r="BP28" s="431"/>
      <c r="BQ28" s="431"/>
      <c r="BR28" s="431"/>
      <c r="BS28" s="431"/>
      <c r="BT28" s="431"/>
      <c r="BU28" s="432"/>
      <c r="BV28" s="430">
        <v>617610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10</v>
      </c>
      <c r="M29" s="519"/>
      <c r="N29" s="519"/>
      <c r="O29" s="519"/>
      <c r="P29" s="561"/>
      <c r="Q29" s="518">
        <v>1500</v>
      </c>
      <c r="R29" s="519"/>
      <c r="S29" s="519"/>
      <c r="T29" s="519"/>
      <c r="U29" s="519"/>
      <c r="V29" s="561"/>
      <c r="W29" s="621"/>
      <c r="X29" s="622"/>
      <c r="Y29" s="623"/>
      <c r="Z29" s="517" t="s">
        <v>187</v>
      </c>
      <c r="AA29" s="497"/>
      <c r="AB29" s="497"/>
      <c r="AC29" s="497"/>
      <c r="AD29" s="497"/>
      <c r="AE29" s="497"/>
      <c r="AF29" s="497"/>
      <c r="AG29" s="498"/>
      <c r="AH29" s="518">
        <v>66</v>
      </c>
      <c r="AI29" s="519"/>
      <c r="AJ29" s="519"/>
      <c r="AK29" s="519"/>
      <c r="AL29" s="561"/>
      <c r="AM29" s="518">
        <v>182556</v>
      </c>
      <c r="AN29" s="519"/>
      <c r="AO29" s="519"/>
      <c r="AP29" s="519"/>
      <c r="AQ29" s="519"/>
      <c r="AR29" s="561"/>
      <c r="AS29" s="518">
        <v>2766</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599500</v>
      </c>
      <c r="BO29" s="468"/>
      <c r="BP29" s="468"/>
      <c r="BQ29" s="468"/>
      <c r="BR29" s="468"/>
      <c r="BS29" s="468"/>
      <c r="BT29" s="468"/>
      <c r="BU29" s="469"/>
      <c r="BV29" s="467">
        <v>449027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94.6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2755891</v>
      </c>
      <c r="BO30" s="644"/>
      <c r="BP30" s="644"/>
      <c r="BQ30" s="644"/>
      <c r="BR30" s="644"/>
      <c r="BS30" s="644"/>
      <c r="BT30" s="644"/>
      <c r="BU30" s="645"/>
      <c r="BV30" s="643">
        <v>2803540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喬木村国民健康保険特別会計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喬木村水道事業会計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南信州広域連合（一般会計）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喬木村介護保険特別会計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IF('各会計、関係団体の財政状況及び健全化判断比率'!B33="","",'各会計、関係団体の財政状況及び健全化判断比率'!B33)</f>
        <v>喬木村特定環境保全公共下水道事業会計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南信州広域連合（南信州広域振興基金特別会計）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喬木村後期高齢者医療特別会計</v>
      </c>
      <c r="X36" s="657"/>
      <c r="Y36" s="657"/>
      <c r="Z36" s="657"/>
      <c r="AA36" s="657"/>
      <c r="AB36" s="657"/>
      <c r="AC36" s="657"/>
      <c r="AD36" s="657"/>
      <c r="AE36" s="657"/>
      <c r="AF36" s="657"/>
      <c r="AG36" s="657"/>
      <c r="AH36" s="657"/>
      <c r="AI36" s="657"/>
      <c r="AJ36" s="657"/>
      <c r="AK36" s="657"/>
      <c r="AL36" s="214"/>
      <c r="AM36" s="656">
        <f t="shared" si="0"/>
        <v>8</v>
      </c>
      <c r="AN36" s="656"/>
      <c r="AO36" s="657" t="str">
        <f>IF('各会計、関係団体の財政状況及び健全化判断比率'!B34="","",'各会計、関係団体の財政状況及び健全化判断比率'!B34)</f>
        <v>喬木村農業集落排水事業会計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南信州広域連合（飯田広域消防特別会計）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喬木村介護サービス事業会計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南信州広域連合（稲葉クリーンセンター特別会計）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下伊那郡町村総合事務組合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下伊那自治センター組合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下伊那郡土木技術センター組合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長野県市町村自治振興組合（一般会計）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長野県後期高齢者医療広域連合（一般会計）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長野県後期高齢者医療広域連合（後期高齢者医療事業会計）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KP7W/AzQyiQVpicGnDecNw9V5bugHNpwBOM5M3S1vy4oBnBCQQh1nZw0u2NPqpZJHI/qK8JHWiJ4y9dwUsyeRw==" saltValue="a/dCf/n8Fncqo9x180C0e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51" t="s">
        <v>556</v>
      </c>
      <c r="D34" s="1251"/>
      <c r="E34" s="1252"/>
      <c r="F34" s="32">
        <v>20.440000000000001</v>
      </c>
      <c r="G34" s="33">
        <v>7.21</v>
      </c>
      <c r="H34" s="33">
        <v>5.41</v>
      </c>
      <c r="I34" s="33">
        <v>6.39</v>
      </c>
      <c r="J34" s="34">
        <v>13.99</v>
      </c>
      <c r="K34" s="22"/>
      <c r="L34" s="22"/>
      <c r="M34" s="22"/>
      <c r="N34" s="22"/>
      <c r="O34" s="22"/>
      <c r="P34" s="22"/>
    </row>
    <row r="35" spans="1:16" ht="39" customHeight="1" x14ac:dyDescent="0.15">
      <c r="A35" s="22"/>
      <c r="B35" s="35"/>
      <c r="C35" s="1245" t="s">
        <v>557</v>
      </c>
      <c r="D35" s="1246"/>
      <c r="E35" s="1247"/>
      <c r="F35" s="36" t="s">
        <v>507</v>
      </c>
      <c r="G35" s="37" t="s">
        <v>507</v>
      </c>
      <c r="H35" s="37">
        <v>8.6199999999999992</v>
      </c>
      <c r="I35" s="37">
        <v>10.39</v>
      </c>
      <c r="J35" s="38">
        <v>11.96</v>
      </c>
      <c r="K35" s="22"/>
      <c r="L35" s="22"/>
      <c r="M35" s="22"/>
      <c r="N35" s="22"/>
      <c r="O35" s="22"/>
      <c r="P35" s="22"/>
    </row>
    <row r="36" spans="1:16" ht="39" customHeight="1" x14ac:dyDescent="0.15">
      <c r="A36" s="22"/>
      <c r="B36" s="35"/>
      <c r="C36" s="1245" t="s">
        <v>558</v>
      </c>
      <c r="D36" s="1246"/>
      <c r="E36" s="1247"/>
      <c r="F36" s="36" t="s">
        <v>507</v>
      </c>
      <c r="G36" s="37" t="s">
        <v>507</v>
      </c>
      <c r="H36" s="37" t="s">
        <v>507</v>
      </c>
      <c r="I36" s="37" t="s">
        <v>507</v>
      </c>
      <c r="J36" s="38">
        <v>1.54</v>
      </c>
      <c r="K36" s="22"/>
      <c r="L36" s="22"/>
      <c r="M36" s="22"/>
      <c r="N36" s="22"/>
      <c r="O36" s="22"/>
      <c r="P36" s="22"/>
    </row>
    <row r="37" spans="1:16" ht="39" customHeight="1" x14ac:dyDescent="0.15">
      <c r="A37" s="22"/>
      <c r="B37" s="35"/>
      <c r="C37" s="1245" t="s">
        <v>559</v>
      </c>
      <c r="D37" s="1246"/>
      <c r="E37" s="1247"/>
      <c r="F37" s="36">
        <v>0.81</v>
      </c>
      <c r="G37" s="37">
        <v>1.78</v>
      </c>
      <c r="H37" s="37">
        <v>0.85</v>
      </c>
      <c r="I37" s="37">
        <v>0.69</v>
      </c>
      <c r="J37" s="38">
        <v>1.05</v>
      </c>
      <c r="K37" s="22"/>
      <c r="L37" s="22"/>
      <c r="M37" s="22"/>
      <c r="N37" s="22"/>
      <c r="O37" s="22"/>
      <c r="P37" s="22"/>
    </row>
    <row r="38" spans="1:16" ht="39" customHeight="1" x14ac:dyDescent="0.15">
      <c r="A38" s="22"/>
      <c r="B38" s="35"/>
      <c r="C38" s="1245" t="s">
        <v>560</v>
      </c>
      <c r="D38" s="1246"/>
      <c r="E38" s="1247"/>
      <c r="F38" s="36">
        <v>0.4</v>
      </c>
      <c r="G38" s="37">
        <v>0.53</v>
      </c>
      <c r="H38" s="37">
        <v>1.01</v>
      </c>
      <c r="I38" s="37">
        <v>0.7</v>
      </c>
      <c r="J38" s="38">
        <v>0.44</v>
      </c>
      <c r="K38" s="22"/>
      <c r="L38" s="22"/>
      <c r="M38" s="22"/>
      <c r="N38" s="22"/>
      <c r="O38" s="22"/>
      <c r="P38" s="22"/>
    </row>
    <row r="39" spans="1:16" ht="39" customHeight="1" x14ac:dyDescent="0.15">
      <c r="A39" s="22"/>
      <c r="B39" s="35"/>
      <c r="C39" s="1245" t="s">
        <v>561</v>
      </c>
      <c r="D39" s="1246"/>
      <c r="E39" s="1247"/>
      <c r="F39" s="36" t="s">
        <v>507</v>
      </c>
      <c r="G39" s="37" t="s">
        <v>507</v>
      </c>
      <c r="H39" s="37" t="s">
        <v>507</v>
      </c>
      <c r="I39" s="37" t="s">
        <v>507</v>
      </c>
      <c r="J39" s="38">
        <v>0</v>
      </c>
      <c r="K39" s="22"/>
      <c r="L39" s="22"/>
      <c r="M39" s="22"/>
      <c r="N39" s="22"/>
      <c r="O39" s="22"/>
      <c r="P39" s="22"/>
    </row>
    <row r="40" spans="1:16" ht="39" customHeight="1" x14ac:dyDescent="0.15">
      <c r="A40" s="22"/>
      <c r="B40" s="35"/>
      <c r="C40" s="1245" t="s">
        <v>562</v>
      </c>
      <c r="D40" s="1246"/>
      <c r="E40" s="1247"/>
      <c r="F40" s="36">
        <v>0</v>
      </c>
      <c r="G40" s="37">
        <v>0</v>
      </c>
      <c r="H40" s="37">
        <v>0</v>
      </c>
      <c r="I40" s="37">
        <v>0</v>
      </c>
      <c r="J40" s="38">
        <v>0</v>
      </c>
      <c r="K40" s="22"/>
      <c r="L40" s="22"/>
      <c r="M40" s="22"/>
      <c r="N40" s="22"/>
      <c r="O40" s="22"/>
      <c r="P40" s="22"/>
    </row>
    <row r="41" spans="1:16" ht="39" customHeight="1" x14ac:dyDescent="0.15">
      <c r="A41" s="22"/>
      <c r="B41" s="35"/>
      <c r="C41" s="1245" t="s">
        <v>563</v>
      </c>
      <c r="D41" s="1246"/>
      <c r="E41" s="1247"/>
      <c r="F41" s="36">
        <v>0</v>
      </c>
      <c r="G41" s="37">
        <v>0</v>
      </c>
      <c r="H41" s="37">
        <v>0</v>
      </c>
      <c r="I41" s="37">
        <v>0</v>
      </c>
      <c r="J41" s="38">
        <v>0</v>
      </c>
      <c r="K41" s="22"/>
      <c r="L41" s="22"/>
      <c r="M41" s="22"/>
      <c r="N41" s="22"/>
      <c r="O41" s="22"/>
      <c r="P41" s="22"/>
    </row>
    <row r="42" spans="1:16" ht="39" customHeight="1" x14ac:dyDescent="0.15">
      <c r="A42" s="22"/>
      <c r="B42" s="39"/>
      <c r="C42" s="1245" t="s">
        <v>564</v>
      </c>
      <c r="D42" s="1246"/>
      <c r="E42" s="1247"/>
      <c r="F42" s="36" t="s">
        <v>507</v>
      </c>
      <c r="G42" s="37" t="s">
        <v>507</v>
      </c>
      <c r="H42" s="37" t="s">
        <v>507</v>
      </c>
      <c r="I42" s="37" t="s">
        <v>507</v>
      </c>
      <c r="J42" s="38" t="s">
        <v>507</v>
      </c>
      <c r="K42" s="22"/>
      <c r="L42" s="22"/>
      <c r="M42" s="22"/>
      <c r="N42" s="22"/>
      <c r="O42" s="22"/>
      <c r="P42" s="22"/>
    </row>
    <row r="43" spans="1:16" ht="39" customHeight="1" thickBot="1" x14ac:dyDescent="0.2">
      <c r="A43" s="22"/>
      <c r="B43" s="40"/>
      <c r="C43" s="1248" t="s">
        <v>565</v>
      </c>
      <c r="D43" s="1249"/>
      <c r="E43" s="1250"/>
      <c r="F43" s="41">
        <v>3.12</v>
      </c>
      <c r="G43" s="42">
        <v>3.82</v>
      </c>
      <c r="H43" s="42">
        <v>2.09</v>
      </c>
      <c r="I43" s="42">
        <v>3.47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KldYR1E7GfF854pvBsxym1c/r5fpjgnSDlzOMF9Q+S4IH7ksMQh/K6Ozs5n9F6orQjWKf+S2/W3BX8LIDPlCw==" saltValue="cIpWgHCQzjIfYNYItOju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305</v>
      </c>
      <c r="L45" s="60">
        <v>357</v>
      </c>
      <c r="M45" s="60">
        <v>363</v>
      </c>
      <c r="N45" s="60">
        <v>295</v>
      </c>
      <c r="O45" s="61">
        <v>300</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507</v>
      </c>
      <c r="L46" s="64" t="s">
        <v>507</v>
      </c>
      <c r="M46" s="64" t="s">
        <v>507</v>
      </c>
      <c r="N46" s="64" t="s">
        <v>507</v>
      </c>
      <c r="O46" s="65" t="s">
        <v>507</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507</v>
      </c>
      <c r="L47" s="64" t="s">
        <v>507</v>
      </c>
      <c r="M47" s="64" t="s">
        <v>507</v>
      </c>
      <c r="N47" s="64">
        <v>205</v>
      </c>
      <c r="O47" s="65" t="s">
        <v>507</v>
      </c>
      <c r="P47" s="48"/>
      <c r="Q47" s="48"/>
      <c r="R47" s="48"/>
      <c r="S47" s="48"/>
      <c r="T47" s="48"/>
      <c r="U47" s="48"/>
    </row>
    <row r="48" spans="1:21" ht="30.75" customHeight="1" x14ac:dyDescent="0.15">
      <c r="A48" s="48"/>
      <c r="B48" s="1255"/>
      <c r="C48" s="1256"/>
      <c r="D48" s="62"/>
      <c r="E48" s="1261" t="s">
        <v>15</v>
      </c>
      <c r="F48" s="1261"/>
      <c r="G48" s="1261"/>
      <c r="H48" s="1261"/>
      <c r="I48" s="1261"/>
      <c r="J48" s="1262"/>
      <c r="K48" s="63">
        <v>219</v>
      </c>
      <c r="L48" s="64">
        <v>208</v>
      </c>
      <c r="M48" s="64">
        <v>205</v>
      </c>
      <c r="N48" s="64">
        <v>2</v>
      </c>
      <c r="O48" s="65">
        <v>210</v>
      </c>
      <c r="P48" s="48"/>
      <c r="Q48" s="48"/>
      <c r="R48" s="48"/>
      <c r="S48" s="48"/>
      <c r="T48" s="48"/>
      <c r="U48" s="48"/>
    </row>
    <row r="49" spans="1:21" ht="30.75" customHeight="1" x14ac:dyDescent="0.15">
      <c r="A49" s="48"/>
      <c r="B49" s="1255"/>
      <c r="C49" s="1256"/>
      <c r="D49" s="62"/>
      <c r="E49" s="1261" t="s">
        <v>16</v>
      </c>
      <c r="F49" s="1261"/>
      <c r="G49" s="1261"/>
      <c r="H49" s="1261"/>
      <c r="I49" s="1261"/>
      <c r="J49" s="1262"/>
      <c r="K49" s="63">
        <v>7</v>
      </c>
      <c r="L49" s="64">
        <v>7</v>
      </c>
      <c r="M49" s="64">
        <v>5</v>
      </c>
      <c r="N49" s="64" t="s">
        <v>507</v>
      </c>
      <c r="O49" s="65">
        <v>3</v>
      </c>
      <c r="P49" s="48"/>
      <c r="Q49" s="48"/>
      <c r="R49" s="48"/>
      <c r="S49" s="48"/>
      <c r="T49" s="48"/>
      <c r="U49" s="48"/>
    </row>
    <row r="50" spans="1:21" ht="30.75" customHeight="1" x14ac:dyDescent="0.15">
      <c r="A50" s="48"/>
      <c r="B50" s="1255"/>
      <c r="C50" s="1256"/>
      <c r="D50" s="62"/>
      <c r="E50" s="1261" t="s">
        <v>17</v>
      </c>
      <c r="F50" s="1261"/>
      <c r="G50" s="1261"/>
      <c r="H50" s="1261"/>
      <c r="I50" s="1261"/>
      <c r="J50" s="1262"/>
      <c r="K50" s="63" t="s">
        <v>507</v>
      </c>
      <c r="L50" s="64" t="s">
        <v>507</v>
      </c>
      <c r="M50" s="64" t="s">
        <v>507</v>
      </c>
      <c r="N50" s="64" t="s">
        <v>507</v>
      </c>
      <c r="O50" s="65" t="s">
        <v>507</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507</v>
      </c>
      <c r="L51" s="64" t="s">
        <v>507</v>
      </c>
      <c r="M51" s="64" t="s">
        <v>507</v>
      </c>
      <c r="N51" s="64" t="s">
        <v>507</v>
      </c>
      <c r="O51" s="65" t="s">
        <v>507</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381</v>
      </c>
      <c r="L52" s="64">
        <v>367</v>
      </c>
      <c r="M52" s="64">
        <v>373</v>
      </c>
      <c r="N52" s="64">
        <v>358</v>
      </c>
      <c r="O52" s="65">
        <v>363</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150</v>
      </c>
      <c r="L53" s="69">
        <v>205</v>
      </c>
      <c r="M53" s="69">
        <v>200</v>
      </c>
      <c r="N53" s="69">
        <v>144</v>
      </c>
      <c r="O53" s="70">
        <v>150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9" t="s">
        <v>25</v>
      </c>
      <c r="C57" s="1270"/>
      <c r="D57" s="1273" t="s">
        <v>26</v>
      </c>
      <c r="E57" s="1274"/>
      <c r="F57" s="1274"/>
      <c r="G57" s="1274"/>
      <c r="H57" s="1274"/>
      <c r="I57" s="1274"/>
      <c r="J57" s="1275"/>
      <c r="K57" s="83" t="s">
        <v>584</v>
      </c>
      <c r="L57" s="84" t="s">
        <v>585</v>
      </c>
      <c r="M57" s="84" t="s">
        <v>584</v>
      </c>
      <c r="N57" s="84" t="s">
        <v>584</v>
      </c>
      <c r="O57" s="85" t="s">
        <v>584</v>
      </c>
    </row>
    <row r="58" spans="1:21" ht="31.5" customHeight="1" thickBot="1" x14ac:dyDescent="0.2">
      <c r="B58" s="1271"/>
      <c r="C58" s="1272"/>
      <c r="D58" s="1276" t="s">
        <v>27</v>
      </c>
      <c r="E58" s="1277"/>
      <c r="F58" s="1277"/>
      <c r="G58" s="1277"/>
      <c r="H58" s="1277"/>
      <c r="I58" s="1277"/>
      <c r="J58" s="1278"/>
      <c r="K58" s="86" t="s">
        <v>584</v>
      </c>
      <c r="L58" s="87" t="s">
        <v>584</v>
      </c>
      <c r="M58" s="87" t="s">
        <v>584</v>
      </c>
      <c r="N58" s="87" t="s">
        <v>584</v>
      </c>
      <c r="O58" s="88" t="s">
        <v>584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4Uthpl5MfIo9CXY15mtDEG/m1boogZ7eg0E7alwpVGtBEEAa6LME7PgOrMEtP2q2DSKvM4eTGQgHKoIdAn1oQ==" saltValue="R6/gbap15bJC/Z9Wsx+J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79" t="s">
        <v>30</v>
      </c>
      <c r="C41" s="1280"/>
      <c r="D41" s="102"/>
      <c r="E41" s="1285" t="s">
        <v>31</v>
      </c>
      <c r="F41" s="1285"/>
      <c r="G41" s="1285"/>
      <c r="H41" s="1286"/>
      <c r="I41" s="103">
        <v>2713</v>
      </c>
      <c r="J41" s="104">
        <v>2542</v>
      </c>
      <c r="K41" s="104">
        <v>2423</v>
      </c>
      <c r="L41" s="104">
        <v>2249</v>
      </c>
      <c r="M41" s="105">
        <v>2135</v>
      </c>
    </row>
    <row r="42" spans="2:13" ht="27.75" customHeight="1" x14ac:dyDescent="0.15">
      <c r="B42" s="1281"/>
      <c r="C42" s="1282"/>
      <c r="D42" s="106"/>
      <c r="E42" s="1287" t="s">
        <v>32</v>
      </c>
      <c r="F42" s="1287"/>
      <c r="G42" s="1287"/>
      <c r="H42" s="1288"/>
      <c r="I42" s="107" t="s">
        <v>507</v>
      </c>
      <c r="J42" s="108" t="s">
        <v>507</v>
      </c>
      <c r="K42" s="108" t="s">
        <v>507</v>
      </c>
      <c r="L42" s="108" t="s">
        <v>507</v>
      </c>
      <c r="M42" s="109" t="s">
        <v>507</v>
      </c>
    </row>
    <row r="43" spans="2:13" ht="27.75" customHeight="1" x14ac:dyDescent="0.15">
      <c r="B43" s="1281"/>
      <c r="C43" s="1282"/>
      <c r="D43" s="106"/>
      <c r="E43" s="1287" t="s">
        <v>33</v>
      </c>
      <c r="F43" s="1287"/>
      <c r="G43" s="1287"/>
      <c r="H43" s="1288"/>
      <c r="I43" s="107">
        <v>1851</v>
      </c>
      <c r="J43" s="108">
        <v>1752</v>
      </c>
      <c r="K43" s="108">
        <v>1681</v>
      </c>
      <c r="L43" s="108">
        <v>1522</v>
      </c>
      <c r="M43" s="109">
        <v>1407</v>
      </c>
    </row>
    <row r="44" spans="2:13" ht="27.75" customHeight="1" x14ac:dyDescent="0.15">
      <c r="B44" s="1281"/>
      <c r="C44" s="1282"/>
      <c r="D44" s="106"/>
      <c r="E44" s="1287" t="s">
        <v>34</v>
      </c>
      <c r="F44" s="1287"/>
      <c r="G44" s="1287"/>
      <c r="H44" s="1288"/>
      <c r="I44" s="107">
        <v>36</v>
      </c>
      <c r="J44" s="108">
        <v>85</v>
      </c>
      <c r="K44" s="108">
        <v>178</v>
      </c>
      <c r="L44" s="108">
        <v>138</v>
      </c>
      <c r="M44" s="109">
        <v>136</v>
      </c>
    </row>
    <row r="45" spans="2:13" ht="27.75" customHeight="1" x14ac:dyDescent="0.15">
      <c r="B45" s="1281"/>
      <c r="C45" s="1282"/>
      <c r="D45" s="106"/>
      <c r="E45" s="1287" t="s">
        <v>35</v>
      </c>
      <c r="F45" s="1287"/>
      <c r="G45" s="1287"/>
      <c r="H45" s="1288"/>
      <c r="I45" s="107">
        <v>578</v>
      </c>
      <c r="J45" s="108">
        <v>580</v>
      </c>
      <c r="K45" s="108">
        <v>566</v>
      </c>
      <c r="L45" s="108">
        <v>539</v>
      </c>
      <c r="M45" s="109">
        <v>537</v>
      </c>
    </row>
    <row r="46" spans="2:13" ht="27.75" customHeight="1" x14ac:dyDescent="0.15">
      <c r="B46" s="1281"/>
      <c r="C46" s="1282"/>
      <c r="D46" s="110"/>
      <c r="E46" s="1287" t="s">
        <v>36</v>
      </c>
      <c r="F46" s="1287"/>
      <c r="G46" s="1287"/>
      <c r="H46" s="1288"/>
      <c r="I46" s="107" t="s">
        <v>507</v>
      </c>
      <c r="J46" s="108" t="s">
        <v>507</v>
      </c>
      <c r="K46" s="108" t="s">
        <v>507</v>
      </c>
      <c r="L46" s="108" t="s">
        <v>507</v>
      </c>
      <c r="M46" s="109" t="s">
        <v>507</v>
      </c>
    </row>
    <row r="47" spans="2:13" ht="27.75" customHeight="1" x14ac:dyDescent="0.15">
      <c r="B47" s="1281"/>
      <c r="C47" s="1282"/>
      <c r="D47" s="111"/>
      <c r="E47" s="1289" t="s">
        <v>37</v>
      </c>
      <c r="F47" s="1290"/>
      <c r="G47" s="1290"/>
      <c r="H47" s="1291"/>
      <c r="I47" s="107" t="s">
        <v>507</v>
      </c>
      <c r="J47" s="108" t="s">
        <v>507</v>
      </c>
      <c r="K47" s="108" t="s">
        <v>507</v>
      </c>
      <c r="L47" s="108" t="s">
        <v>507</v>
      </c>
      <c r="M47" s="109" t="s">
        <v>507</v>
      </c>
    </row>
    <row r="48" spans="2:13" ht="27.75" customHeight="1" x14ac:dyDescent="0.15">
      <c r="B48" s="1281"/>
      <c r="C48" s="1282"/>
      <c r="D48" s="106"/>
      <c r="E48" s="1287" t="s">
        <v>38</v>
      </c>
      <c r="F48" s="1287"/>
      <c r="G48" s="1287"/>
      <c r="H48" s="1288"/>
      <c r="I48" s="107" t="s">
        <v>507</v>
      </c>
      <c r="J48" s="108" t="s">
        <v>507</v>
      </c>
      <c r="K48" s="108" t="s">
        <v>507</v>
      </c>
      <c r="L48" s="108" t="s">
        <v>507</v>
      </c>
      <c r="M48" s="109" t="s">
        <v>507</v>
      </c>
    </row>
    <row r="49" spans="2:13" ht="27.75" customHeight="1" x14ac:dyDescent="0.15">
      <c r="B49" s="1283"/>
      <c r="C49" s="1284"/>
      <c r="D49" s="106"/>
      <c r="E49" s="1287" t="s">
        <v>39</v>
      </c>
      <c r="F49" s="1287"/>
      <c r="G49" s="1287"/>
      <c r="H49" s="1288"/>
      <c r="I49" s="107" t="s">
        <v>507</v>
      </c>
      <c r="J49" s="108" t="s">
        <v>507</v>
      </c>
      <c r="K49" s="108" t="s">
        <v>507</v>
      </c>
      <c r="L49" s="108" t="s">
        <v>507</v>
      </c>
      <c r="M49" s="109" t="s">
        <v>507</v>
      </c>
    </row>
    <row r="50" spans="2:13" ht="27.75" customHeight="1" x14ac:dyDescent="0.15">
      <c r="B50" s="1292" t="s">
        <v>40</v>
      </c>
      <c r="C50" s="1293"/>
      <c r="D50" s="112"/>
      <c r="E50" s="1287" t="s">
        <v>41</v>
      </c>
      <c r="F50" s="1287"/>
      <c r="G50" s="1287"/>
      <c r="H50" s="1288"/>
      <c r="I50" s="107">
        <v>3343</v>
      </c>
      <c r="J50" s="108">
        <v>3793</v>
      </c>
      <c r="K50" s="108">
        <v>4002</v>
      </c>
      <c r="L50" s="108">
        <v>4105</v>
      </c>
      <c r="M50" s="109">
        <v>4148</v>
      </c>
    </row>
    <row r="51" spans="2:13" ht="27.75" customHeight="1" x14ac:dyDescent="0.15">
      <c r="B51" s="1281"/>
      <c r="C51" s="1282"/>
      <c r="D51" s="106"/>
      <c r="E51" s="1287" t="s">
        <v>42</v>
      </c>
      <c r="F51" s="1287"/>
      <c r="G51" s="1287"/>
      <c r="H51" s="1288"/>
      <c r="I51" s="107" t="s">
        <v>507</v>
      </c>
      <c r="J51" s="108" t="s">
        <v>507</v>
      </c>
      <c r="K51" s="108" t="s">
        <v>507</v>
      </c>
      <c r="L51" s="108" t="s">
        <v>507</v>
      </c>
      <c r="M51" s="109" t="s">
        <v>507</v>
      </c>
    </row>
    <row r="52" spans="2:13" ht="27.75" customHeight="1" x14ac:dyDescent="0.15">
      <c r="B52" s="1283"/>
      <c r="C52" s="1284"/>
      <c r="D52" s="106"/>
      <c r="E52" s="1287" t="s">
        <v>43</v>
      </c>
      <c r="F52" s="1287"/>
      <c r="G52" s="1287"/>
      <c r="H52" s="1288"/>
      <c r="I52" s="107">
        <v>2885</v>
      </c>
      <c r="J52" s="108">
        <v>3618</v>
      </c>
      <c r="K52" s="108">
        <v>3409</v>
      </c>
      <c r="L52" s="108">
        <v>3276</v>
      </c>
      <c r="M52" s="109">
        <v>3107</v>
      </c>
    </row>
    <row r="53" spans="2:13" ht="27.75" customHeight="1" thickBot="1" x14ac:dyDescent="0.2">
      <c r="B53" s="1294" t="s">
        <v>44</v>
      </c>
      <c r="C53" s="1295"/>
      <c r="D53" s="113"/>
      <c r="E53" s="1296" t="s">
        <v>45</v>
      </c>
      <c r="F53" s="1296"/>
      <c r="G53" s="1296"/>
      <c r="H53" s="1297"/>
      <c r="I53" s="114">
        <v>-1051</v>
      </c>
      <c r="J53" s="115">
        <v>-2451</v>
      </c>
      <c r="K53" s="115">
        <v>-2563</v>
      </c>
      <c r="L53" s="115">
        <v>-2933</v>
      </c>
      <c r="M53" s="116">
        <v>-3041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zxAuGnLmgG1tkkmBOf4W15LsU/htM85DtYEq/G1CWKdJklXotaM2W4IPeRSROqoh3fESkgNX7wTtxq42M/VJQ==" saltValue="+aSFNoWs41KVHIT+PPYj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6" t="s">
        <v>48</v>
      </c>
      <c r="D55" s="1306"/>
      <c r="E55" s="1307"/>
      <c r="F55" s="128">
        <v>616</v>
      </c>
      <c r="G55" s="128">
        <v>618</v>
      </c>
      <c r="H55" s="129">
        <v>619</v>
      </c>
    </row>
    <row r="56" spans="2:8" ht="52.5" customHeight="1" x14ac:dyDescent="0.15">
      <c r="B56" s="130"/>
      <c r="C56" s="1308" t="s">
        <v>49</v>
      </c>
      <c r="D56" s="1308"/>
      <c r="E56" s="1309"/>
      <c r="F56" s="131">
        <v>448</v>
      </c>
      <c r="G56" s="131">
        <v>449</v>
      </c>
      <c r="H56" s="132">
        <v>600</v>
      </c>
    </row>
    <row r="57" spans="2:8" ht="53.25" customHeight="1" x14ac:dyDescent="0.15">
      <c r="B57" s="130"/>
      <c r="C57" s="1310" t="s">
        <v>50</v>
      </c>
      <c r="D57" s="1310"/>
      <c r="E57" s="1311"/>
      <c r="F57" s="133">
        <v>2746</v>
      </c>
      <c r="G57" s="133">
        <v>2804</v>
      </c>
      <c r="H57" s="134">
        <v>2756</v>
      </c>
    </row>
    <row r="58" spans="2:8" ht="45.75" customHeight="1" x14ac:dyDescent="0.15">
      <c r="B58" s="135"/>
      <c r="C58" s="1298" t="s">
        <v>586</v>
      </c>
      <c r="D58" s="1299"/>
      <c r="E58" s="1300"/>
      <c r="F58" s="136">
        <v>1363</v>
      </c>
      <c r="G58" s="136">
        <v>1496</v>
      </c>
      <c r="H58" s="137">
        <v>1460</v>
      </c>
    </row>
    <row r="59" spans="2:8" ht="45.75" customHeight="1" x14ac:dyDescent="0.15">
      <c r="B59" s="135"/>
      <c r="C59" s="1298" t="s">
        <v>588</v>
      </c>
      <c r="D59" s="1299"/>
      <c r="E59" s="1300"/>
      <c r="F59" s="136">
        <v>1052</v>
      </c>
      <c r="G59" s="136">
        <v>976</v>
      </c>
      <c r="H59" s="137">
        <v>966</v>
      </c>
    </row>
    <row r="60" spans="2:8" ht="45.75" customHeight="1" x14ac:dyDescent="0.15">
      <c r="B60" s="135"/>
      <c r="C60" s="1298" t="s">
        <v>587</v>
      </c>
      <c r="D60" s="1299"/>
      <c r="E60" s="1300"/>
      <c r="F60" s="136">
        <v>331</v>
      </c>
      <c r="G60" s="136">
        <v>331</v>
      </c>
      <c r="H60" s="137">
        <v>330</v>
      </c>
    </row>
    <row r="61" spans="2:8" ht="45.75" customHeight="1" x14ac:dyDescent="0.15">
      <c r="B61" s="135"/>
      <c r="C61" s="1298"/>
      <c r="D61" s="1299"/>
      <c r="E61" s="1300"/>
      <c r="F61" s="136"/>
      <c r="G61" s="136"/>
      <c r="H61" s="137"/>
    </row>
    <row r="62" spans="2:8" ht="45.75" customHeight="1" thickBot="1" x14ac:dyDescent="0.2">
      <c r="B62" s="138"/>
      <c r="C62" s="1301"/>
      <c r="D62" s="1302"/>
      <c r="E62" s="1303"/>
      <c r="F62" s="139"/>
      <c r="G62" s="139"/>
      <c r="H62" s="140"/>
    </row>
    <row r="63" spans="2:8" ht="52.5" customHeight="1" thickBot="1" x14ac:dyDescent="0.2">
      <c r="B63" s="141"/>
      <c r="C63" s="1304" t="s">
        <v>51</v>
      </c>
      <c r="D63" s="1304"/>
      <c r="E63" s="1305"/>
      <c r="F63" s="142">
        <v>3811</v>
      </c>
      <c r="G63" s="142">
        <v>3870</v>
      </c>
      <c r="H63" s="143">
        <v>3974</v>
      </c>
    </row>
    <row r="64" spans="2:8" ht="15" customHeight="1" x14ac:dyDescent="0.15"/>
  </sheetData>
  <sheetProtection algorithmName="SHA-512" hashValue="fENSKwj8/AgRGeqJ6ofoL8klETLJtS/mX3llyAAMwz6j6TRMVAImosTwmFReBb8hX9YH2IhC7SIOvyxr5ekaLg==" saltValue="iU122uFS27nnEiZvsDNH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60"/>
  <sheetViews>
    <sheetView showGridLines="0" zoomScaleNormal="100" zoomScaleSheetLayoutView="55" workbookViewId="0">
      <selection activeCell="AM85" sqref="AM85"/>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0" t="s">
        <v>607</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5"/>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5"/>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5"/>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5"/>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598</v>
      </c>
    </row>
    <row r="50" spans="1:109" x14ac:dyDescent="0.15">
      <c r="B50" s="395"/>
      <c r="G50" s="1312"/>
      <c r="H50" s="1312"/>
      <c r="I50" s="1312"/>
      <c r="J50" s="1312"/>
      <c r="K50" s="405"/>
      <c r="L50" s="405"/>
      <c r="M50" s="406"/>
      <c r="N50" s="406"/>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8" t="s">
        <v>549</v>
      </c>
      <c r="BQ50" s="1318"/>
      <c r="BR50" s="1318"/>
      <c r="BS50" s="1318"/>
      <c r="BT50" s="1318"/>
      <c r="BU50" s="1318"/>
      <c r="BV50" s="1318"/>
      <c r="BW50" s="1318"/>
      <c r="BX50" s="1318" t="s">
        <v>550</v>
      </c>
      <c r="BY50" s="1318"/>
      <c r="BZ50" s="1318"/>
      <c r="CA50" s="1318"/>
      <c r="CB50" s="1318"/>
      <c r="CC50" s="1318"/>
      <c r="CD50" s="1318"/>
      <c r="CE50" s="1318"/>
      <c r="CF50" s="1318" t="s">
        <v>551</v>
      </c>
      <c r="CG50" s="1318"/>
      <c r="CH50" s="1318"/>
      <c r="CI50" s="1318"/>
      <c r="CJ50" s="1318"/>
      <c r="CK50" s="1318"/>
      <c r="CL50" s="1318"/>
      <c r="CM50" s="1318"/>
      <c r="CN50" s="1318" t="s">
        <v>552</v>
      </c>
      <c r="CO50" s="1318"/>
      <c r="CP50" s="1318"/>
      <c r="CQ50" s="1318"/>
      <c r="CR50" s="1318"/>
      <c r="CS50" s="1318"/>
      <c r="CT50" s="1318"/>
      <c r="CU50" s="1318"/>
      <c r="CV50" s="1318" t="s">
        <v>553</v>
      </c>
      <c r="CW50" s="1318"/>
      <c r="CX50" s="1318"/>
      <c r="CY50" s="1318"/>
      <c r="CZ50" s="1318"/>
      <c r="DA50" s="1318"/>
      <c r="DB50" s="1318"/>
      <c r="DC50" s="1318"/>
    </row>
    <row r="51" spans="1:109" ht="13.5" customHeight="1" x14ac:dyDescent="0.15">
      <c r="B51" s="395"/>
      <c r="G51" s="1329"/>
      <c r="H51" s="1329"/>
      <c r="I51" s="1334"/>
      <c r="J51" s="1334"/>
      <c r="K51" s="1319"/>
      <c r="L51" s="1319"/>
      <c r="M51" s="1319"/>
      <c r="N51" s="1319"/>
      <c r="AM51" s="404"/>
      <c r="AN51" s="1317" t="s">
        <v>599</v>
      </c>
      <c r="AO51" s="1317"/>
      <c r="AP51" s="1317"/>
      <c r="AQ51" s="1317"/>
      <c r="AR51" s="1317"/>
      <c r="AS51" s="1317"/>
      <c r="AT51" s="1317"/>
      <c r="AU51" s="1317"/>
      <c r="AV51" s="1317"/>
      <c r="AW51" s="1317"/>
      <c r="AX51" s="1317"/>
      <c r="AY51" s="1317"/>
      <c r="AZ51" s="1317"/>
      <c r="BA51" s="1317"/>
      <c r="BB51" s="1317" t="s">
        <v>601</v>
      </c>
      <c r="BC51" s="1317"/>
      <c r="BD51" s="1317"/>
      <c r="BE51" s="1317"/>
      <c r="BF51" s="1317"/>
      <c r="BG51" s="1317"/>
      <c r="BH51" s="1317"/>
      <c r="BI51" s="1317"/>
      <c r="BJ51" s="1317"/>
      <c r="BK51" s="1317"/>
      <c r="BL51" s="1317"/>
      <c r="BM51" s="1317"/>
      <c r="BN51" s="1317"/>
      <c r="BO51" s="1317"/>
      <c r="BP51" s="1333"/>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95"/>
      <c r="G52" s="1329"/>
      <c r="H52" s="1329"/>
      <c r="I52" s="1334"/>
      <c r="J52" s="1334"/>
      <c r="K52" s="1319"/>
      <c r="L52" s="1319"/>
      <c r="M52" s="1319"/>
      <c r="N52" s="1319"/>
      <c r="AM52" s="404"/>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9"/>
      <c r="H53" s="1329"/>
      <c r="I53" s="1312"/>
      <c r="J53" s="1312"/>
      <c r="K53" s="1319"/>
      <c r="L53" s="1319"/>
      <c r="M53" s="1319"/>
      <c r="N53" s="1319"/>
      <c r="AM53" s="404"/>
      <c r="AN53" s="1317"/>
      <c r="AO53" s="1317"/>
      <c r="AP53" s="1317"/>
      <c r="AQ53" s="1317"/>
      <c r="AR53" s="1317"/>
      <c r="AS53" s="1317"/>
      <c r="AT53" s="1317"/>
      <c r="AU53" s="1317"/>
      <c r="AV53" s="1317"/>
      <c r="AW53" s="1317"/>
      <c r="AX53" s="1317"/>
      <c r="AY53" s="1317"/>
      <c r="AZ53" s="1317"/>
      <c r="BA53" s="1317"/>
      <c r="BB53" s="1317" t="s">
        <v>602</v>
      </c>
      <c r="BC53" s="1317"/>
      <c r="BD53" s="1317"/>
      <c r="BE53" s="1317"/>
      <c r="BF53" s="1317"/>
      <c r="BG53" s="1317"/>
      <c r="BH53" s="1317"/>
      <c r="BI53" s="1317"/>
      <c r="BJ53" s="1317"/>
      <c r="BK53" s="1317"/>
      <c r="BL53" s="1317"/>
      <c r="BM53" s="1317"/>
      <c r="BN53" s="1317"/>
      <c r="BO53" s="1317"/>
      <c r="BP53" s="1333"/>
      <c r="BQ53" s="1314"/>
      <c r="BR53" s="1314"/>
      <c r="BS53" s="1314"/>
      <c r="BT53" s="1314"/>
      <c r="BU53" s="1314"/>
      <c r="BV53" s="1314"/>
      <c r="BW53" s="1314"/>
      <c r="BX53" s="1314">
        <v>69.7</v>
      </c>
      <c r="BY53" s="1314"/>
      <c r="BZ53" s="1314"/>
      <c r="CA53" s="1314"/>
      <c r="CB53" s="1314"/>
      <c r="CC53" s="1314"/>
      <c r="CD53" s="1314"/>
      <c r="CE53" s="1314"/>
      <c r="CF53" s="1314">
        <v>68.099999999999994</v>
      </c>
      <c r="CG53" s="1314"/>
      <c r="CH53" s="1314"/>
      <c r="CI53" s="1314"/>
      <c r="CJ53" s="1314"/>
      <c r="CK53" s="1314"/>
      <c r="CL53" s="1314"/>
      <c r="CM53" s="1314"/>
      <c r="CN53" s="1314">
        <v>68.2</v>
      </c>
      <c r="CO53" s="1314"/>
      <c r="CP53" s="1314"/>
      <c r="CQ53" s="1314"/>
      <c r="CR53" s="1314"/>
      <c r="CS53" s="1314"/>
      <c r="CT53" s="1314"/>
      <c r="CU53" s="1314"/>
      <c r="CV53" s="1314">
        <v>69.099999999999994</v>
      </c>
      <c r="CW53" s="1314"/>
      <c r="CX53" s="1314"/>
      <c r="CY53" s="1314"/>
      <c r="CZ53" s="1314"/>
      <c r="DA53" s="1314"/>
      <c r="DB53" s="1314"/>
      <c r="DC53" s="1314"/>
    </row>
    <row r="54" spans="1:109" x14ac:dyDescent="0.15">
      <c r="A54" s="403"/>
      <c r="B54" s="395"/>
      <c r="G54" s="1329"/>
      <c r="H54" s="1329"/>
      <c r="I54" s="1312"/>
      <c r="J54" s="1312"/>
      <c r="K54" s="1319"/>
      <c r="L54" s="1319"/>
      <c r="M54" s="1319"/>
      <c r="N54" s="1319"/>
      <c r="AM54" s="404"/>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12"/>
      <c r="H55" s="1312"/>
      <c r="I55" s="1312"/>
      <c r="J55" s="1312"/>
      <c r="K55" s="1319"/>
      <c r="L55" s="1319"/>
      <c r="M55" s="1319"/>
      <c r="N55" s="1319"/>
      <c r="AN55" s="1318" t="s">
        <v>603</v>
      </c>
      <c r="AO55" s="1318"/>
      <c r="AP55" s="1318"/>
      <c r="AQ55" s="1318"/>
      <c r="AR55" s="1318"/>
      <c r="AS55" s="1318"/>
      <c r="AT55" s="1318"/>
      <c r="AU55" s="1318"/>
      <c r="AV55" s="1318"/>
      <c r="AW55" s="1318"/>
      <c r="AX55" s="1318"/>
      <c r="AY55" s="1318"/>
      <c r="AZ55" s="1318"/>
      <c r="BA55" s="1318"/>
      <c r="BB55" s="1317" t="s">
        <v>601</v>
      </c>
      <c r="BC55" s="1317"/>
      <c r="BD55" s="1317"/>
      <c r="BE55" s="1317"/>
      <c r="BF55" s="1317"/>
      <c r="BG55" s="1317"/>
      <c r="BH55" s="1317"/>
      <c r="BI55" s="1317"/>
      <c r="BJ55" s="1317"/>
      <c r="BK55" s="1317"/>
      <c r="BL55" s="1317"/>
      <c r="BM55" s="1317"/>
      <c r="BN55" s="1317"/>
      <c r="BO55" s="1317"/>
      <c r="BP55" s="1333"/>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x14ac:dyDescent="0.15">
      <c r="A56" s="403"/>
      <c r="B56" s="395"/>
      <c r="G56" s="1312"/>
      <c r="H56" s="1312"/>
      <c r="I56" s="1312"/>
      <c r="J56" s="1312"/>
      <c r="K56" s="1319"/>
      <c r="L56" s="1319"/>
      <c r="M56" s="1319"/>
      <c r="N56" s="1319"/>
      <c r="AN56" s="1318"/>
      <c r="AO56" s="1318"/>
      <c r="AP56" s="1318"/>
      <c r="AQ56" s="1318"/>
      <c r="AR56" s="1318"/>
      <c r="AS56" s="1318"/>
      <c r="AT56" s="1318"/>
      <c r="AU56" s="1318"/>
      <c r="AV56" s="1318"/>
      <c r="AW56" s="1318"/>
      <c r="AX56" s="1318"/>
      <c r="AY56" s="1318"/>
      <c r="AZ56" s="1318"/>
      <c r="BA56" s="1318"/>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12"/>
      <c r="H57" s="1312"/>
      <c r="I57" s="1315"/>
      <c r="J57" s="1315"/>
      <c r="K57" s="1319"/>
      <c r="L57" s="1319"/>
      <c r="M57" s="1319"/>
      <c r="N57" s="1319"/>
      <c r="AM57" s="388"/>
      <c r="AN57" s="1318"/>
      <c r="AO57" s="1318"/>
      <c r="AP57" s="1318"/>
      <c r="AQ57" s="1318"/>
      <c r="AR57" s="1318"/>
      <c r="AS57" s="1318"/>
      <c r="AT57" s="1318"/>
      <c r="AU57" s="1318"/>
      <c r="AV57" s="1318"/>
      <c r="AW57" s="1318"/>
      <c r="AX57" s="1318"/>
      <c r="AY57" s="1318"/>
      <c r="AZ57" s="1318"/>
      <c r="BA57" s="1318"/>
      <c r="BB57" s="1317" t="s">
        <v>602</v>
      </c>
      <c r="BC57" s="1317"/>
      <c r="BD57" s="1317"/>
      <c r="BE57" s="1317"/>
      <c r="BF57" s="1317"/>
      <c r="BG57" s="1317"/>
      <c r="BH57" s="1317"/>
      <c r="BI57" s="1317"/>
      <c r="BJ57" s="1317"/>
      <c r="BK57" s="1317"/>
      <c r="BL57" s="1317"/>
      <c r="BM57" s="1317"/>
      <c r="BN57" s="1317"/>
      <c r="BO57" s="1317"/>
      <c r="BP57" s="1333"/>
      <c r="BQ57" s="1314"/>
      <c r="BR57" s="1314"/>
      <c r="BS57" s="1314"/>
      <c r="BT57" s="1314"/>
      <c r="BU57" s="1314"/>
      <c r="BV57" s="1314"/>
      <c r="BW57" s="1314"/>
      <c r="BX57" s="1314">
        <v>58.6</v>
      </c>
      <c r="BY57" s="1314"/>
      <c r="BZ57" s="1314"/>
      <c r="CA57" s="1314"/>
      <c r="CB57" s="1314"/>
      <c r="CC57" s="1314"/>
      <c r="CD57" s="1314"/>
      <c r="CE57" s="1314"/>
      <c r="CF57" s="1314">
        <v>59.1</v>
      </c>
      <c r="CG57" s="1314"/>
      <c r="CH57" s="1314"/>
      <c r="CI57" s="1314"/>
      <c r="CJ57" s="1314"/>
      <c r="CK57" s="1314"/>
      <c r="CL57" s="1314"/>
      <c r="CM57" s="1314"/>
      <c r="CN57" s="1314">
        <v>61.3</v>
      </c>
      <c r="CO57" s="1314"/>
      <c r="CP57" s="1314"/>
      <c r="CQ57" s="1314"/>
      <c r="CR57" s="1314"/>
      <c r="CS57" s="1314"/>
      <c r="CT57" s="1314"/>
      <c r="CU57" s="1314"/>
      <c r="CV57" s="1314">
        <v>62.9</v>
      </c>
      <c r="CW57" s="1314"/>
      <c r="CX57" s="1314"/>
      <c r="CY57" s="1314"/>
      <c r="CZ57" s="1314"/>
      <c r="DA57" s="1314"/>
      <c r="DB57" s="1314"/>
      <c r="DC57" s="1314"/>
      <c r="DD57" s="408"/>
      <c r="DE57" s="407"/>
    </row>
    <row r="58" spans="1:109" s="403" customFormat="1" x14ac:dyDescent="0.15">
      <c r="A58" s="388"/>
      <c r="B58" s="407"/>
      <c r="G58" s="1312"/>
      <c r="H58" s="1312"/>
      <c r="I58" s="1315"/>
      <c r="J58" s="1315"/>
      <c r="K58" s="1319"/>
      <c r="L58" s="1319"/>
      <c r="M58" s="1319"/>
      <c r="N58" s="1319"/>
      <c r="AM58" s="388"/>
      <c r="AN58" s="1318"/>
      <c r="AO58" s="1318"/>
      <c r="AP58" s="1318"/>
      <c r="AQ58" s="1318"/>
      <c r="AR58" s="1318"/>
      <c r="AS58" s="1318"/>
      <c r="AT58" s="1318"/>
      <c r="AU58" s="1318"/>
      <c r="AV58" s="1318"/>
      <c r="AW58" s="1318"/>
      <c r="AX58" s="1318"/>
      <c r="AY58" s="1318"/>
      <c r="AZ58" s="1318"/>
      <c r="BA58" s="1318"/>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604</v>
      </c>
    </row>
    <row r="64" spans="1:109" x14ac:dyDescent="0.15">
      <c r="B64" s="395"/>
      <c r="G64" s="402"/>
      <c r="I64" s="415"/>
      <c r="J64" s="415"/>
      <c r="K64" s="415"/>
      <c r="L64" s="415"/>
      <c r="M64" s="415"/>
      <c r="N64" s="416"/>
      <c r="AM64" s="402"/>
      <c r="AN64" s="402" t="s">
        <v>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0" t="s">
        <v>606</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5"/>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5"/>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5"/>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5"/>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598</v>
      </c>
    </row>
    <row r="72" spans="2:107" x14ac:dyDescent="0.15">
      <c r="B72" s="395"/>
      <c r="G72" s="1312"/>
      <c r="H72" s="1312"/>
      <c r="I72" s="1312"/>
      <c r="J72" s="1312"/>
      <c r="K72" s="405"/>
      <c r="L72" s="405"/>
      <c r="M72" s="406"/>
      <c r="N72" s="406"/>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8" t="s">
        <v>549</v>
      </c>
      <c r="BQ72" s="1318"/>
      <c r="BR72" s="1318"/>
      <c r="BS72" s="1318"/>
      <c r="BT72" s="1318"/>
      <c r="BU72" s="1318"/>
      <c r="BV72" s="1318"/>
      <c r="BW72" s="1318"/>
      <c r="BX72" s="1318" t="s">
        <v>550</v>
      </c>
      <c r="BY72" s="1318"/>
      <c r="BZ72" s="1318"/>
      <c r="CA72" s="1318"/>
      <c r="CB72" s="1318"/>
      <c r="CC72" s="1318"/>
      <c r="CD72" s="1318"/>
      <c r="CE72" s="1318"/>
      <c r="CF72" s="1318" t="s">
        <v>551</v>
      </c>
      <c r="CG72" s="1318"/>
      <c r="CH72" s="1318"/>
      <c r="CI72" s="1318"/>
      <c r="CJ72" s="1318"/>
      <c r="CK72" s="1318"/>
      <c r="CL72" s="1318"/>
      <c r="CM72" s="1318"/>
      <c r="CN72" s="1318" t="s">
        <v>552</v>
      </c>
      <c r="CO72" s="1318"/>
      <c r="CP72" s="1318"/>
      <c r="CQ72" s="1318"/>
      <c r="CR72" s="1318"/>
      <c r="CS72" s="1318"/>
      <c r="CT72" s="1318"/>
      <c r="CU72" s="1318"/>
      <c r="CV72" s="1318" t="s">
        <v>553</v>
      </c>
      <c r="CW72" s="1318"/>
      <c r="CX72" s="1318"/>
      <c r="CY72" s="1318"/>
      <c r="CZ72" s="1318"/>
      <c r="DA72" s="1318"/>
      <c r="DB72" s="1318"/>
      <c r="DC72" s="1318"/>
    </row>
    <row r="73" spans="2:107" x14ac:dyDescent="0.15">
      <c r="B73" s="395"/>
      <c r="G73" s="1329"/>
      <c r="H73" s="1329"/>
      <c r="I73" s="1329"/>
      <c r="J73" s="1329"/>
      <c r="K73" s="1313"/>
      <c r="L73" s="1313"/>
      <c r="M73" s="1313"/>
      <c r="N73" s="1313"/>
      <c r="AM73" s="404"/>
      <c r="AN73" s="1317" t="s">
        <v>599</v>
      </c>
      <c r="AO73" s="1317"/>
      <c r="AP73" s="1317"/>
      <c r="AQ73" s="1317"/>
      <c r="AR73" s="1317"/>
      <c r="AS73" s="1317"/>
      <c r="AT73" s="1317"/>
      <c r="AU73" s="1317"/>
      <c r="AV73" s="1317"/>
      <c r="AW73" s="1317"/>
      <c r="AX73" s="1317"/>
      <c r="AY73" s="1317"/>
      <c r="AZ73" s="1317"/>
      <c r="BA73" s="1317"/>
      <c r="BB73" s="1317" t="s">
        <v>600</v>
      </c>
      <c r="BC73" s="1317"/>
      <c r="BD73" s="1317"/>
      <c r="BE73" s="1317"/>
      <c r="BF73" s="1317"/>
      <c r="BG73" s="1317"/>
      <c r="BH73" s="1317"/>
      <c r="BI73" s="1317"/>
      <c r="BJ73" s="1317"/>
      <c r="BK73" s="1317"/>
      <c r="BL73" s="1317"/>
      <c r="BM73" s="1317"/>
      <c r="BN73" s="1317"/>
      <c r="BO73" s="1317"/>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5"/>
      <c r="G74" s="1329"/>
      <c r="H74" s="1329"/>
      <c r="I74" s="1329"/>
      <c r="J74" s="1329"/>
      <c r="K74" s="1313"/>
      <c r="L74" s="1313"/>
      <c r="M74" s="1313"/>
      <c r="N74" s="1313"/>
      <c r="AM74" s="404"/>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9"/>
      <c r="H75" s="1329"/>
      <c r="I75" s="1312"/>
      <c r="J75" s="1312"/>
      <c r="K75" s="1319"/>
      <c r="L75" s="1319"/>
      <c r="M75" s="1319"/>
      <c r="N75" s="1319"/>
      <c r="AM75" s="404"/>
      <c r="AN75" s="1317"/>
      <c r="AO75" s="1317"/>
      <c r="AP75" s="1317"/>
      <c r="AQ75" s="1317"/>
      <c r="AR75" s="1317"/>
      <c r="AS75" s="1317"/>
      <c r="AT75" s="1317"/>
      <c r="AU75" s="1317"/>
      <c r="AV75" s="1317"/>
      <c r="AW75" s="1317"/>
      <c r="AX75" s="1317"/>
      <c r="AY75" s="1317"/>
      <c r="AZ75" s="1317"/>
      <c r="BA75" s="1317"/>
      <c r="BB75" s="1317" t="s">
        <v>605</v>
      </c>
      <c r="BC75" s="1317"/>
      <c r="BD75" s="1317"/>
      <c r="BE75" s="1317"/>
      <c r="BF75" s="1317"/>
      <c r="BG75" s="1317"/>
      <c r="BH75" s="1317"/>
      <c r="BI75" s="1317"/>
      <c r="BJ75" s="1317"/>
      <c r="BK75" s="1317"/>
      <c r="BL75" s="1317"/>
      <c r="BM75" s="1317"/>
      <c r="BN75" s="1317"/>
      <c r="BO75" s="1317"/>
      <c r="BP75" s="1314">
        <v>6.6</v>
      </c>
      <c r="BQ75" s="1314"/>
      <c r="BR75" s="1314"/>
      <c r="BS75" s="1314"/>
      <c r="BT75" s="1314"/>
      <c r="BU75" s="1314"/>
      <c r="BV75" s="1314"/>
      <c r="BW75" s="1314"/>
      <c r="BX75" s="1314">
        <v>7.6</v>
      </c>
      <c r="BY75" s="1314"/>
      <c r="BZ75" s="1314"/>
      <c r="CA75" s="1314"/>
      <c r="CB75" s="1314"/>
      <c r="CC75" s="1314"/>
      <c r="CD75" s="1314"/>
      <c r="CE75" s="1314"/>
      <c r="CF75" s="1314">
        <v>8.8000000000000007</v>
      </c>
      <c r="CG75" s="1314"/>
      <c r="CH75" s="1314"/>
      <c r="CI75" s="1314"/>
      <c r="CJ75" s="1314"/>
      <c r="CK75" s="1314"/>
      <c r="CL75" s="1314"/>
      <c r="CM75" s="1314"/>
      <c r="CN75" s="1314">
        <v>8.8000000000000007</v>
      </c>
      <c r="CO75" s="1314"/>
      <c r="CP75" s="1314"/>
      <c r="CQ75" s="1314"/>
      <c r="CR75" s="1314"/>
      <c r="CS75" s="1314"/>
      <c r="CT75" s="1314"/>
      <c r="CU75" s="1314"/>
      <c r="CV75" s="1314">
        <v>8</v>
      </c>
      <c r="CW75" s="1314"/>
      <c r="CX75" s="1314"/>
      <c r="CY75" s="1314"/>
      <c r="CZ75" s="1314"/>
      <c r="DA75" s="1314"/>
      <c r="DB75" s="1314"/>
      <c r="DC75" s="1314"/>
    </row>
    <row r="76" spans="2:107" x14ac:dyDescent="0.15">
      <c r="B76" s="395"/>
      <c r="G76" s="1329"/>
      <c r="H76" s="1329"/>
      <c r="I76" s="1312"/>
      <c r="J76" s="1312"/>
      <c r="K76" s="1319"/>
      <c r="L76" s="1319"/>
      <c r="M76" s="1319"/>
      <c r="N76" s="1319"/>
      <c r="AM76" s="404"/>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12"/>
      <c r="H77" s="1312"/>
      <c r="I77" s="1312"/>
      <c r="J77" s="1312"/>
      <c r="K77" s="1313"/>
      <c r="L77" s="1313"/>
      <c r="M77" s="1313"/>
      <c r="N77" s="1313"/>
      <c r="AN77" s="1318" t="s">
        <v>603</v>
      </c>
      <c r="AO77" s="1318"/>
      <c r="AP77" s="1318"/>
      <c r="AQ77" s="1318"/>
      <c r="AR77" s="1318"/>
      <c r="AS77" s="1318"/>
      <c r="AT77" s="1318"/>
      <c r="AU77" s="1318"/>
      <c r="AV77" s="1318"/>
      <c r="AW77" s="1318"/>
      <c r="AX77" s="1318"/>
      <c r="AY77" s="1318"/>
      <c r="AZ77" s="1318"/>
      <c r="BA77" s="1318"/>
      <c r="BB77" s="1317" t="s">
        <v>601</v>
      </c>
      <c r="BC77" s="1317"/>
      <c r="BD77" s="1317"/>
      <c r="BE77" s="1317"/>
      <c r="BF77" s="1317"/>
      <c r="BG77" s="1317"/>
      <c r="BH77" s="1317"/>
      <c r="BI77" s="1317"/>
      <c r="BJ77" s="1317"/>
      <c r="BK77" s="1317"/>
      <c r="BL77" s="1317"/>
      <c r="BM77" s="1317"/>
      <c r="BN77" s="1317"/>
      <c r="BO77" s="1317"/>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x14ac:dyDescent="0.15">
      <c r="B78" s="395"/>
      <c r="G78" s="1312"/>
      <c r="H78" s="1312"/>
      <c r="I78" s="1312"/>
      <c r="J78" s="1312"/>
      <c r="K78" s="1313"/>
      <c r="L78" s="1313"/>
      <c r="M78" s="1313"/>
      <c r="N78" s="1313"/>
      <c r="AN78" s="1318"/>
      <c r="AO78" s="1318"/>
      <c r="AP78" s="1318"/>
      <c r="AQ78" s="1318"/>
      <c r="AR78" s="1318"/>
      <c r="AS78" s="1318"/>
      <c r="AT78" s="1318"/>
      <c r="AU78" s="1318"/>
      <c r="AV78" s="1318"/>
      <c r="AW78" s="1318"/>
      <c r="AX78" s="1318"/>
      <c r="AY78" s="1318"/>
      <c r="AZ78" s="1318"/>
      <c r="BA78" s="1318"/>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12"/>
      <c r="H79" s="1312"/>
      <c r="I79" s="1315"/>
      <c r="J79" s="1315"/>
      <c r="K79" s="1316"/>
      <c r="L79" s="1316"/>
      <c r="M79" s="1316"/>
      <c r="N79" s="1316"/>
      <c r="AN79" s="1318"/>
      <c r="AO79" s="1318"/>
      <c r="AP79" s="1318"/>
      <c r="AQ79" s="1318"/>
      <c r="AR79" s="1318"/>
      <c r="AS79" s="1318"/>
      <c r="AT79" s="1318"/>
      <c r="AU79" s="1318"/>
      <c r="AV79" s="1318"/>
      <c r="AW79" s="1318"/>
      <c r="AX79" s="1318"/>
      <c r="AY79" s="1318"/>
      <c r="AZ79" s="1318"/>
      <c r="BA79" s="1318"/>
      <c r="BB79" s="1317" t="s">
        <v>605</v>
      </c>
      <c r="BC79" s="1317"/>
      <c r="BD79" s="1317"/>
      <c r="BE79" s="1317"/>
      <c r="BF79" s="1317"/>
      <c r="BG79" s="1317"/>
      <c r="BH79" s="1317"/>
      <c r="BI79" s="1317"/>
      <c r="BJ79" s="1317"/>
      <c r="BK79" s="1317"/>
      <c r="BL79" s="1317"/>
      <c r="BM79" s="1317"/>
      <c r="BN79" s="1317"/>
      <c r="BO79" s="1317"/>
      <c r="BP79" s="1314">
        <v>8.6</v>
      </c>
      <c r="BQ79" s="1314"/>
      <c r="BR79" s="1314"/>
      <c r="BS79" s="1314"/>
      <c r="BT79" s="1314"/>
      <c r="BU79" s="1314"/>
      <c r="BV79" s="1314"/>
      <c r="BW79" s="1314"/>
      <c r="BX79" s="1314">
        <v>7.3</v>
      </c>
      <c r="BY79" s="1314"/>
      <c r="BZ79" s="1314"/>
      <c r="CA79" s="1314"/>
      <c r="CB79" s="1314"/>
      <c r="CC79" s="1314"/>
      <c r="CD79" s="1314"/>
      <c r="CE79" s="1314"/>
      <c r="CF79" s="1314">
        <v>7.2</v>
      </c>
      <c r="CG79" s="1314"/>
      <c r="CH79" s="1314"/>
      <c r="CI79" s="1314"/>
      <c r="CJ79" s="1314"/>
      <c r="CK79" s="1314"/>
      <c r="CL79" s="1314"/>
      <c r="CM79" s="1314"/>
      <c r="CN79" s="1314">
        <v>7.2</v>
      </c>
      <c r="CO79" s="1314"/>
      <c r="CP79" s="1314"/>
      <c r="CQ79" s="1314"/>
      <c r="CR79" s="1314"/>
      <c r="CS79" s="1314"/>
      <c r="CT79" s="1314"/>
      <c r="CU79" s="1314"/>
      <c r="CV79" s="1314">
        <v>7.7</v>
      </c>
      <c r="CW79" s="1314"/>
      <c r="CX79" s="1314"/>
      <c r="CY79" s="1314"/>
      <c r="CZ79" s="1314"/>
      <c r="DA79" s="1314"/>
      <c r="DB79" s="1314"/>
      <c r="DC79" s="1314"/>
    </row>
    <row r="80" spans="2:107" x14ac:dyDescent="0.15">
      <c r="B80" s="395"/>
      <c r="G80" s="1312"/>
      <c r="H80" s="1312"/>
      <c r="I80" s="1315"/>
      <c r="J80" s="1315"/>
      <c r="K80" s="1316"/>
      <c r="L80" s="1316"/>
      <c r="M80" s="1316"/>
      <c r="N80" s="1316"/>
      <c r="AN80" s="1318"/>
      <c r="AO80" s="1318"/>
      <c r="AP80" s="1318"/>
      <c r="AQ80" s="1318"/>
      <c r="AR80" s="1318"/>
      <c r="AS80" s="1318"/>
      <c r="AT80" s="1318"/>
      <c r="AU80" s="1318"/>
      <c r="AV80" s="1318"/>
      <c r="AW80" s="1318"/>
      <c r="AX80" s="1318"/>
      <c r="AY80" s="1318"/>
      <c r="AZ80" s="1318"/>
      <c r="BA80" s="1318"/>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oFpbnE73EOOGI3/4GU/4NiJquQr5w5jthK8uhiiGtpb1k5xnGGNfu5a4jW1WdKjNtelu478JRJTHrxmWS5mrw==" saltValue="zo0PuyIn6QmbGCpvUkjQI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25"/>
  <sheetViews>
    <sheetView showGridLines="0" zoomScaleNormal="100" zoomScaleSheetLayoutView="70" workbookViewId="0">
      <selection activeCell="W113" sqref="W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btbBLhpyw8GMLD2rNBt3sgS9eRBLNWOLIwcdlOrIsvXm8pqgdcd3ugWomM5fv0UYgupM3n0g+OB+5rtStzsDNg==" saltValue="+iB1Tfn/455iHg5WZspW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25"/>
  <sheetViews>
    <sheetView showGridLines="0" zoomScaleNormal="100" zoomScaleSheetLayoutView="55" workbookViewId="0">
      <selection activeCell="AE73" sqref="AE7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IL+S6p2EwQ9l0oiJZdU+T9m8cmXdk1SyhF3gVwUSWYG6sqZk8zLXbfQpHn1QwzfEzik9geP0LilkWbEnDB31rQ==" saltValue="T9tC+MOuMuodBAb56uTi0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93379</v>
      </c>
      <c r="E3" s="162"/>
      <c r="F3" s="163">
        <v>162193</v>
      </c>
      <c r="G3" s="164"/>
      <c r="H3" s="165"/>
    </row>
    <row r="4" spans="1:8" x14ac:dyDescent="0.15">
      <c r="A4" s="166"/>
      <c r="B4" s="167"/>
      <c r="C4" s="168"/>
      <c r="D4" s="169">
        <v>56420</v>
      </c>
      <c r="E4" s="170"/>
      <c r="F4" s="171">
        <v>79985</v>
      </c>
      <c r="G4" s="172"/>
      <c r="H4" s="173"/>
    </row>
    <row r="5" spans="1:8" x14ac:dyDescent="0.15">
      <c r="A5" s="154" t="s">
        <v>541</v>
      </c>
      <c r="B5" s="159"/>
      <c r="C5" s="160"/>
      <c r="D5" s="161">
        <v>107249</v>
      </c>
      <c r="E5" s="162"/>
      <c r="F5" s="163">
        <v>138651</v>
      </c>
      <c r="G5" s="164"/>
      <c r="H5" s="165"/>
    </row>
    <row r="6" spans="1:8" x14ac:dyDescent="0.15">
      <c r="A6" s="166"/>
      <c r="B6" s="167"/>
      <c r="C6" s="168"/>
      <c r="D6" s="169">
        <v>49163</v>
      </c>
      <c r="E6" s="170"/>
      <c r="F6" s="171">
        <v>71211</v>
      </c>
      <c r="G6" s="172"/>
      <c r="H6" s="173"/>
    </row>
    <row r="7" spans="1:8" x14ac:dyDescent="0.15">
      <c r="A7" s="154" t="s">
        <v>542</v>
      </c>
      <c r="B7" s="159"/>
      <c r="C7" s="160"/>
      <c r="D7" s="161">
        <v>109750</v>
      </c>
      <c r="E7" s="162"/>
      <c r="F7" s="163">
        <v>122882</v>
      </c>
      <c r="G7" s="164"/>
      <c r="H7" s="165"/>
    </row>
    <row r="8" spans="1:8" x14ac:dyDescent="0.15">
      <c r="A8" s="166"/>
      <c r="B8" s="167"/>
      <c r="C8" s="168"/>
      <c r="D8" s="169">
        <v>46465</v>
      </c>
      <c r="E8" s="170"/>
      <c r="F8" s="171">
        <v>65785</v>
      </c>
      <c r="G8" s="172"/>
      <c r="H8" s="173"/>
    </row>
    <row r="9" spans="1:8" x14ac:dyDescent="0.15">
      <c r="A9" s="154" t="s">
        <v>543</v>
      </c>
      <c r="B9" s="159"/>
      <c r="C9" s="160"/>
      <c r="D9" s="161">
        <v>93172</v>
      </c>
      <c r="E9" s="162"/>
      <c r="F9" s="163">
        <v>114790</v>
      </c>
      <c r="G9" s="164"/>
      <c r="H9" s="165"/>
    </row>
    <row r="10" spans="1:8" x14ac:dyDescent="0.15">
      <c r="A10" s="166"/>
      <c r="B10" s="167"/>
      <c r="C10" s="168"/>
      <c r="D10" s="169">
        <v>56837</v>
      </c>
      <c r="E10" s="170"/>
      <c r="F10" s="171">
        <v>55601</v>
      </c>
      <c r="G10" s="172"/>
      <c r="H10" s="173"/>
    </row>
    <row r="11" spans="1:8" x14ac:dyDescent="0.15">
      <c r="A11" s="154" t="s">
        <v>544</v>
      </c>
      <c r="B11" s="159"/>
      <c r="C11" s="160"/>
      <c r="D11" s="161">
        <v>89873</v>
      </c>
      <c r="E11" s="162"/>
      <c r="F11" s="163">
        <v>126262</v>
      </c>
      <c r="G11" s="164"/>
      <c r="H11" s="165"/>
    </row>
    <row r="12" spans="1:8" x14ac:dyDescent="0.15">
      <c r="A12" s="166"/>
      <c r="B12" s="167"/>
      <c r="C12" s="174"/>
      <c r="D12" s="169">
        <v>76897</v>
      </c>
      <c r="E12" s="170"/>
      <c r="F12" s="171">
        <v>56769</v>
      </c>
      <c r="G12" s="172"/>
      <c r="H12" s="173"/>
    </row>
    <row r="13" spans="1:8" x14ac:dyDescent="0.15">
      <c r="A13" s="154"/>
      <c r="B13" s="159"/>
      <c r="C13" s="175"/>
      <c r="D13" s="176">
        <v>98685</v>
      </c>
      <c r="E13" s="177"/>
      <c r="F13" s="178">
        <v>132956</v>
      </c>
      <c r="G13" s="179"/>
      <c r="H13" s="165"/>
    </row>
    <row r="14" spans="1:8" x14ac:dyDescent="0.15">
      <c r="A14" s="166"/>
      <c r="B14" s="167"/>
      <c r="C14" s="168"/>
      <c r="D14" s="169">
        <v>57156</v>
      </c>
      <c r="E14" s="170"/>
      <c r="F14" s="171">
        <v>65870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20.440000000000001</v>
      </c>
      <c r="C19" s="180">
        <f>ROUND(VALUE(SUBSTITUTE(実質収支比率等に係る経年分析!G$48,"▲","-")),2)</f>
        <v>7.21</v>
      </c>
      <c r="D19" s="180">
        <f>ROUND(VALUE(SUBSTITUTE(実質収支比率等に係る経年分析!H$48,"▲","-")),2)</f>
        <v>5.42</v>
      </c>
      <c r="E19" s="180">
        <f>ROUND(VALUE(SUBSTITUTE(実質収支比率等に係る経年分析!I$48,"▲","-")),2)</f>
        <v>6.39</v>
      </c>
      <c r="F19" s="180">
        <f>ROUND(VALUE(SUBSTITUTE(実質収支比率等に係る経年分析!J$48,"▲","-")),2)</f>
        <v>14</v>
      </c>
    </row>
    <row r="20" spans="1:11" x14ac:dyDescent="0.15">
      <c r="A20" s="180" t="s">
        <v>55</v>
      </c>
      <c r="B20" s="180">
        <f>ROUND(VALUE(SUBSTITUTE(実質収支比率等に係る経年分析!F$47,"▲","-")),2)</f>
        <v>39.54</v>
      </c>
      <c r="C20" s="180">
        <f>ROUND(VALUE(SUBSTITUTE(実質収支比率等に係る経年分析!G$47,"▲","-")),2)</f>
        <v>34.08</v>
      </c>
      <c r="D20" s="180">
        <f>ROUND(VALUE(SUBSTITUTE(実質収支比率等に係る経年分析!H$47,"▲","-")),2)</f>
        <v>25.32</v>
      </c>
      <c r="E20" s="180">
        <f>ROUND(VALUE(SUBSTITUTE(実質収支比率等に係る経年分析!I$47,"▲","-")),2)</f>
        <v>25.53</v>
      </c>
      <c r="F20" s="180">
        <f>ROUND(VALUE(SUBSTITUTE(実質収支比率等に係る経年分析!J$47,"▲","-")),2)</f>
        <v>25.6</v>
      </c>
    </row>
    <row r="21" spans="1:11" x14ac:dyDescent="0.15">
      <c r="A21" s="180" t="s">
        <v>56</v>
      </c>
      <c r="B21" s="180">
        <f>IF(ISNUMBER(VALUE(SUBSTITUTE(実質収支比率等に係る経年分析!F$49,"▲","-"))),ROUND(VALUE(SUBSTITUTE(実質収支比率等に係る経年分析!F$49,"▲","-")),2),NA())</f>
        <v>11.79</v>
      </c>
      <c r="C21" s="180">
        <f>IF(ISNUMBER(VALUE(SUBSTITUTE(実質収支比率等に係る経年分析!G$49,"▲","-"))),ROUND(VALUE(SUBSTITUTE(実質収支比率等に係る経年分析!G$49,"▲","-")),2),NA())</f>
        <v>-19.55</v>
      </c>
      <c r="D21" s="180">
        <f>IF(ISNUMBER(VALUE(SUBSTITUTE(実質収支比率等に係る経年分析!H$49,"▲","-"))),ROUND(VALUE(SUBSTITUTE(実質収支比率等に係る経年分析!H$49,"▲","-")),2),NA())</f>
        <v>-10.82</v>
      </c>
      <c r="E21" s="180">
        <f>IF(ISNUMBER(VALUE(SUBSTITUTE(実質収支比率等に係る経年分析!I$49,"▲","-"))),ROUND(VALUE(SUBSTITUTE(実質収支比率等に係る経年分析!I$49,"▲","-")),2),NA())</f>
        <v>0.99</v>
      </c>
      <c r="F21" s="180">
        <f>IF(ISNUMBER(VALUE(SUBSTITUTE(実質収支比率等に係る経年分析!J$49,"▲","-"))),ROUND(VALUE(SUBSTITUTE(実質収支比率等に係る経年分析!J$49,"▲","-")),2),NA())</f>
        <v>7.64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3.82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3.47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喬木村介護サービス事業会計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喬木村後期高齢者医療特別会計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喬木村農業集落排水事業会計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喬木村介護保険特別会計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0.44</v>
      </c>
    </row>
    <row r="33" spans="1:16" x14ac:dyDescent="0.15">
      <c r="A33" s="181" t="str">
        <f>IF(連結実質赤字比率に係る赤字・黒字の構成分析!C$37="",NA(),連結実質赤字比率に係る赤字・黒字の構成分析!C$37)</f>
        <v>喬木村国民健康保険特別会計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1.05</v>
      </c>
    </row>
    <row r="34" spans="1:16" x14ac:dyDescent="0.15">
      <c r="A34" s="181" t="str">
        <f>IF(連結実質赤字比率に係る赤字・黒字の構成分析!C$36="",NA(),連結実質赤字比率に係る赤字・黒字の構成分析!C$36)</f>
        <v>喬木村特定環境保全公共下水道事業会計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1.54</v>
      </c>
    </row>
    <row r="35" spans="1:16" x14ac:dyDescent="0.15">
      <c r="A35" s="181" t="str">
        <f>IF(連結実質赤字比率に係る赤字・黒字の構成分析!C$35="",NA(),連結実質赤字比率に係る赤字・黒字の構成分析!C$35)</f>
        <v>喬木村水道事業会計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8.6199999999999992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11.96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20.440000000000001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13.99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381</v>
      </c>
      <c r="E42" s="182"/>
      <c r="F42" s="182"/>
      <c r="G42" s="182">
        <f>'実質公債費比率（分子）の構造'!L$52</f>
        <v>367</v>
      </c>
      <c r="H42" s="182"/>
      <c r="I42" s="182"/>
      <c r="J42" s="182">
        <f>'実質公債費比率（分子）の構造'!M$52</f>
        <v>373</v>
      </c>
      <c r="K42" s="182"/>
      <c r="L42" s="182"/>
      <c r="M42" s="182">
        <f>'実質公債費比率（分子）の構造'!N$52</f>
        <v>358</v>
      </c>
      <c r="N42" s="182"/>
      <c r="O42" s="182"/>
      <c r="P42" s="182">
        <f>'実質公債費比率（分子）の構造'!O$52</f>
        <v>363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v>
      </c>
      <c r="C45" s="182"/>
      <c r="D45" s="182"/>
      <c r="E45" s="182">
        <f>'実質公債費比率（分子）の構造'!L$49</f>
        <v>7</v>
      </c>
      <c r="F45" s="182"/>
      <c r="G45" s="182"/>
      <c r="H45" s="182">
        <f>'実質公債費比率（分子）の構造'!M$49</f>
        <v>5</v>
      </c>
      <c r="I45" s="182"/>
      <c r="J45" s="182"/>
      <c r="K45" s="182" t="str">
        <f>'実質公債費比率（分子）の構造'!N$49</f>
        <v>-</v>
      </c>
      <c r="L45" s="182"/>
      <c r="M45" s="182"/>
      <c r="N45" s="182">
        <f>'実質公債費比率（分子）の構造'!O$49</f>
        <v>3</v>
      </c>
      <c r="O45" s="182"/>
      <c r="P45" s="182"/>
    </row>
    <row r="46" spans="1:16" x14ac:dyDescent="0.15">
      <c r="A46" s="182" t="s">
        <v>67</v>
      </c>
      <c r="B46" s="182">
        <f>'実質公債費比率（分子）の構造'!K$48</f>
        <v>219</v>
      </c>
      <c r="C46" s="182"/>
      <c r="D46" s="182"/>
      <c r="E46" s="182">
        <f>'実質公債費比率（分子）の構造'!L$48</f>
        <v>208</v>
      </c>
      <c r="F46" s="182"/>
      <c r="G46" s="182"/>
      <c r="H46" s="182">
        <f>'実質公債費比率（分子）の構造'!M$48</f>
        <v>205</v>
      </c>
      <c r="I46" s="182"/>
      <c r="J46" s="182"/>
      <c r="K46" s="182">
        <f>'実質公債費比率（分子）の構造'!N$48</f>
        <v>2</v>
      </c>
      <c r="L46" s="182"/>
      <c r="M46" s="182"/>
      <c r="N46" s="182">
        <f>'実質公債費比率（分子）の構造'!O$48</f>
        <v>210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f>'実質公債費比率（分子）の構造'!N$47</f>
        <v>205</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305</v>
      </c>
      <c r="C49" s="182"/>
      <c r="D49" s="182"/>
      <c r="E49" s="182">
        <f>'実質公債費比率（分子）の構造'!L$45</f>
        <v>357</v>
      </c>
      <c r="F49" s="182"/>
      <c r="G49" s="182"/>
      <c r="H49" s="182">
        <f>'実質公債費比率（分子）の構造'!M$45</f>
        <v>363</v>
      </c>
      <c r="I49" s="182"/>
      <c r="J49" s="182"/>
      <c r="K49" s="182">
        <f>'実質公債費比率（分子）の構造'!N$45</f>
        <v>295</v>
      </c>
      <c r="L49" s="182"/>
      <c r="M49" s="182"/>
      <c r="N49" s="182">
        <f>'実質公債費比率（分子）の構造'!O$45</f>
        <v>300</v>
      </c>
      <c r="O49" s="182"/>
      <c r="P49" s="182"/>
    </row>
    <row r="50" spans="1:16" x14ac:dyDescent="0.15">
      <c r="A50" s="182" t="s">
        <v>71</v>
      </c>
      <c r="B50" s="182" t="e">
        <f>NA()</f>
        <v>#N/A</v>
      </c>
      <c r="C50" s="182">
        <f>IF(ISNUMBER('実質公債費比率（分子）の構造'!K$53),'実質公債費比率（分子）の構造'!K$53,NA())</f>
        <v>150</v>
      </c>
      <c r="D50" s="182" t="e">
        <f>NA()</f>
        <v>#N/A</v>
      </c>
      <c r="E50" s="182" t="e">
        <f>NA()</f>
        <v>#N/A</v>
      </c>
      <c r="F50" s="182">
        <f>IF(ISNUMBER('実質公債費比率（分子）の構造'!L$53),'実質公債費比率（分子）の構造'!L$53,NA())</f>
        <v>205</v>
      </c>
      <c r="G50" s="182" t="e">
        <f>NA()</f>
        <v>#N/A</v>
      </c>
      <c r="H50" s="182" t="e">
        <f>NA()</f>
        <v>#N/A</v>
      </c>
      <c r="I50" s="182">
        <f>IF(ISNUMBER('実質公債費比率（分子）の構造'!M$53),'実質公債費比率（分子）の構造'!M$53,NA())</f>
        <v>200</v>
      </c>
      <c r="J50" s="182" t="e">
        <f>NA()</f>
        <v>#N/A</v>
      </c>
      <c r="K50" s="182" t="e">
        <f>NA()</f>
        <v>#N/A</v>
      </c>
      <c r="L50" s="182">
        <f>IF(ISNUMBER('実質公債費比率（分子）の構造'!N$53),'実質公債費比率（分子）の構造'!N$53,NA())</f>
        <v>144</v>
      </c>
      <c r="M50" s="182" t="e">
        <f>NA()</f>
        <v>#N/A</v>
      </c>
      <c r="N50" s="182" t="e">
        <f>NA()</f>
        <v>#N/A</v>
      </c>
      <c r="O50" s="182">
        <f>IF(ISNUMBER('実質公債費比率（分子）の構造'!O$53),'実質公債費比率（分子）の構造'!O$53,NA())</f>
        <v>150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2885</v>
      </c>
      <c r="E56" s="181"/>
      <c r="F56" s="181"/>
      <c r="G56" s="181">
        <f>'将来負担比率（分子）の構造'!J$52</f>
        <v>3618</v>
      </c>
      <c r="H56" s="181"/>
      <c r="I56" s="181"/>
      <c r="J56" s="181">
        <f>'将来負担比率（分子）の構造'!K$52</f>
        <v>3409</v>
      </c>
      <c r="K56" s="181"/>
      <c r="L56" s="181"/>
      <c r="M56" s="181">
        <f>'将来負担比率（分子）の構造'!L$52</f>
        <v>3276</v>
      </c>
      <c r="N56" s="181"/>
      <c r="O56" s="181"/>
      <c r="P56" s="181">
        <f>'将来負担比率（分子）の構造'!M$52</f>
        <v>3107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3343</v>
      </c>
      <c r="E58" s="181"/>
      <c r="F58" s="181"/>
      <c r="G58" s="181">
        <f>'将来負担比率（分子）の構造'!J$50</f>
        <v>3793</v>
      </c>
      <c r="H58" s="181"/>
      <c r="I58" s="181"/>
      <c r="J58" s="181">
        <f>'将来負担比率（分子）の構造'!K$50</f>
        <v>4002</v>
      </c>
      <c r="K58" s="181"/>
      <c r="L58" s="181"/>
      <c r="M58" s="181">
        <f>'将来負担比率（分子）の構造'!L$50</f>
        <v>4105</v>
      </c>
      <c r="N58" s="181"/>
      <c r="O58" s="181"/>
      <c r="P58" s="181">
        <f>'将来負担比率（分子）の構造'!M$50</f>
        <v>4148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578</v>
      </c>
      <c r="C62" s="181"/>
      <c r="D62" s="181"/>
      <c r="E62" s="181">
        <f>'将来負担比率（分子）の構造'!J$45</f>
        <v>580</v>
      </c>
      <c r="F62" s="181"/>
      <c r="G62" s="181"/>
      <c r="H62" s="181">
        <f>'将来負担比率（分子）の構造'!K$45</f>
        <v>566</v>
      </c>
      <c r="I62" s="181"/>
      <c r="J62" s="181"/>
      <c r="K62" s="181">
        <f>'将来負担比率（分子）の構造'!L$45</f>
        <v>539</v>
      </c>
      <c r="L62" s="181"/>
      <c r="M62" s="181"/>
      <c r="N62" s="181">
        <f>'将来負担比率（分子）の構造'!M$45</f>
        <v>537</v>
      </c>
      <c r="O62" s="181"/>
      <c r="P62" s="181"/>
    </row>
    <row r="63" spans="1:16" x14ac:dyDescent="0.15">
      <c r="A63" s="181" t="s">
        <v>34</v>
      </c>
      <c r="B63" s="181">
        <f>'将来負担比率（分子）の構造'!I$44</f>
        <v>36</v>
      </c>
      <c r="C63" s="181"/>
      <c r="D63" s="181"/>
      <c r="E63" s="181">
        <f>'将来負担比率（分子）の構造'!J$44</f>
        <v>85</v>
      </c>
      <c r="F63" s="181"/>
      <c r="G63" s="181"/>
      <c r="H63" s="181">
        <f>'将来負担比率（分子）の構造'!K$44</f>
        <v>178</v>
      </c>
      <c r="I63" s="181"/>
      <c r="J63" s="181"/>
      <c r="K63" s="181">
        <f>'将来負担比率（分子）の構造'!L$44</f>
        <v>138</v>
      </c>
      <c r="L63" s="181"/>
      <c r="M63" s="181"/>
      <c r="N63" s="181">
        <f>'将来負担比率（分子）の構造'!M$44</f>
        <v>136</v>
      </c>
      <c r="O63" s="181"/>
      <c r="P63" s="181"/>
    </row>
    <row r="64" spans="1:16" x14ac:dyDescent="0.15">
      <c r="A64" s="181" t="s">
        <v>33</v>
      </c>
      <c r="B64" s="181">
        <f>'将来負担比率（分子）の構造'!I$43</f>
        <v>1851</v>
      </c>
      <c r="C64" s="181"/>
      <c r="D64" s="181"/>
      <c r="E64" s="181">
        <f>'将来負担比率（分子）の構造'!J$43</f>
        <v>1752</v>
      </c>
      <c r="F64" s="181"/>
      <c r="G64" s="181"/>
      <c r="H64" s="181">
        <f>'将来負担比率（分子）の構造'!K$43</f>
        <v>1681</v>
      </c>
      <c r="I64" s="181"/>
      <c r="J64" s="181"/>
      <c r="K64" s="181">
        <f>'将来負担比率（分子）の構造'!L$43</f>
        <v>1522</v>
      </c>
      <c r="L64" s="181"/>
      <c r="M64" s="181"/>
      <c r="N64" s="181">
        <f>'将来負担比率（分子）の構造'!M$43</f>
        <v>1407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2713</v>
      </c>
      <c r="C66" s="181"/>
      <c r="D66" s="181"/>
      <c r="E66" s="181">
        <f>'将来負担比率（分子）の構造'!J$41</f>
        <v>2542</v>
      </c>
      <c r="F66" s="181"/>
      <c r="G66" s="181"/>
      <c r="H66" s="181">
        <f>'将来負担比率（分子）の構造'!K$41</f>
        <v>2423</v>
      </c>
      <c r="I66" s="181"/>
      <c r="J66" s="181"/>
      <c r="K66" s="181">
        <f>'将来負担比率（分子）の構造'!L$41</f>
        <v>2249</v>
      </c>
      <c r="L66" s="181"/>
      <c r="M66" s="181"/>
      <c r="N66" s="181">
        <f>'将来負担比率（分子）の構造'!M$41</f>
        <v>2135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616</v>
      </c>
      <c r="C72" s="185">
        <f>基金残高に係る経年分析!G55</f>
        <v>618</v>
      </c>
      <c r="D72" s="185">
        <f>基金残高に係る経年分析!H55</f>
        <v>619</v>
      </c>
    </row>
    <row r="73" spans="1:16" x14ac:dyDescent="0.15">
      <c r="A73" s="184" t="s">
        <v>78</v>
      </c>
      <c r="B73" s="185">
        <f>基金残高に係る経年分析!F56</f>
        <v>448</v>
      </c>
      <c r="C73" s="185">
        <f>基金残高に係る経年分析!G56</f>
        <v>449</v>
      </c>
      <c r="D73" s="185">
        <f>基金残高に係る経年分析!H56</f>
        <v>600</v>
      </c>
    </row>
    <row r="74" spans="1:16" x14ac:dyDescent="0.15">
      <c r="A74" s="184" t="s">
        <v>79</v>
      </c>
      <c r="B74" s="185">
        <f>基金残高に係る経年分析!F57</f>
        <v>2746</v>
      </c>
      <c r="C74" s="185">
        <f>基金残高に係る経年分析!G57</f>
        <v>2804</v>
      </c>
      <c r="D74" s="185">
        <f>基金残高に係る経年分析!H57</f>
        <v>2756</v>
      </c>
    </row>
  </sheetData>
  <sheetProtection algorithmName="SHA-512" hashValue="w/C0bGoMft0pKfHYYWAljeZzoD8htbLcMupu0zj+oorEN7hv2b7HawgeG3BoG/nYSr4fjycLO430O/oCV6+nZA==" saltValue="j/mdNgMPmb94QGl2Pldy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545646</v>
      </c>
      <c r="S5" s="673"/>
      <c r="T5" s="673"/>
      <c r="U5" s="673"/>
      <c r="V5" s="673"/>
      <c r="W5" s="673"/>
      <c r="X5" s="673"/>
      <c r="Y5" s="674"/>
      <c r="Z5" s="675">
        <v>13.6</v>
      </c>
      <c r="AA5" s="675"/>
      <c r="AB5" s="675"/>
      <c r="AC5" s="675"/>
      <c r="AD5" s="676">
        <v>545646</v>
      </c>
      <c r="AE5" s="676"/>
      <c r="AF5" s="676"/>
      <c r="AG5" s="676"/>
      <c r="AH5" s="676"/>
      <c r="AI5" s="676"/>
      <c r="AJ5" s="676"/>
      <c r="AK5" s="676"/>
      <c r="AL5" s="677">
        <v>23</v>
      </c>
      <c r="AM5" s="678"/>
      <c r="AN5" s="678"/>
      <c r="AO5" s="679"/>
      <c r="AP5" s="669" t="s">
        <v>225</v>
      </c>
      <c r="AQ5" s="670"/>
      <c r="AR5" s="670"/>
      <c r="AS5" s="670"/>
      <c r="AT5" s="670"/>
      <c r="AU5" s="670"/>
      <c r="AV5" s="670"/>
      <c r="AW5" s="670"/>
      <c r="AX5" s="670"/>
      <c r="AY5" s="670"/>
      <c r="AZ5" s="670"/>
      <c r="BA5" s="670"/>
      <c r="BB5" s="670"/>
      <c r="BC5" s="670"/>
      <c r="BD5" s="670"/>
      <c r="BE5" s="670"/>
      <c r="BF5" s="671"/>
      <c r="BG5" s="683">
        <v>545646</v>
      </c>
      <c r="BH5" s="684"/>
      <c r="BI5" s="684"/>
      <c r="BJ5" s="684"/>
      <c r="BK5" s="684"/>
      <c r="BL5" s="684"/>
      <c r="BM5" s="684"/>
      <c r="BN5" s="685"/>
      <c r="BO5" s="686">
        <v>100</v>
      </c>
      <c r="BP5" s="686"/>
      <c r="BQ5" s="686"/>
      <c r="BR5" s="686"/>
      <c r="BS5" s="687" t="s">
        <v>226</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218</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40060</v>
      </c>
      <c r="S6" s="684"/>
      <c r="T6" s="684"/>
      <c r="U6" s="684"/>
      <c r="V6" s="684"/>
      <c r="W6" s="684"/>
      <c r="X6" s="684"/>
      <c r="Y6" s="685"/>
      <c r="Z6" s="686">
        <v>1</v>
      </c>
      <c r="AA6" s="686"/>
      <c r="AB6" s="686"/>
      <c r="AC6" s="686"/>
      <c r="AD6" s="687">
        <v>40060</v>
      </c>
      <c r="AE6" s="687"/>
      <c r="AF6" s="687"/>
      <c r="AG6" s="687"/>
      <c r="AH6" s="687"/>
      <c r="AI6" s="687"/>
      <c r="AJ6" s="687"/>
      <c r="AK6" s="687"/>
      <c r="AL6" s="688">
        <v>1.7</v>
      </c>
      <c r="AM6" s="689"/>
      <c r="AN6" s="689"/>
      <c r="AO6" s="690"/>
      <c r="AP6" s="680" t="s">
        <v>231</v>
      </c>
      <c r="AQ6" s="681"/>
      <c r="AR6" s="681"/>
      <c r="AS6" s="681"/>
      <c r="AT6" s="681"/>
      <c r="AU6" s="681"/>
      <c r="AV6" s="681"/>
      <c r="AW6" s="681"/>
      <c r="AX6" s="681"/>
      <c r="AY6" s="681"/>
      <c r="AZ6" s="681"/>
      <c r="BA6" s="681"/>
      <c r="BB6" s="681"/>
      <c r="BC6" s="681"/>
      <c r="BD6" s="681"/>
      <c r="BE6" s="681"/>
      <c r="BF6" s="682"/>
      <c r="BG6" s="683">
        <v>545646</v>
      </c>
      <c r="BH6" s="684"/>
      <c r="BI6" s="684"/>
      <c r="BJ6" s="684"/>
      <c r="BK6" s="684"/>
      <c r="BL6" s="684"/>
      <c r="BM6" s="684"/>
      <c r="BN6" s="685"/>
      <c r="BO6" s="686">
        <v>100</v>
      </c>
      <c r="BP6" s="686"/>
      <c r="BQ6" s="686"/>
      <c r="BR6" s="686"/>
      <c r="BS6" s="687" t="s">
        <v>137</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53451</v>
      </c>
      <c r="CS6" s="684"/>
      <c r="CT6" s="684"/>
      <c r="CU6" s="684"/>
      <c r="CV6" s="684"/>
      <c r="CW6" s="684"/>
      <c r="CX6" s="684"/>
      <c r="CY6" s="685"/>
      <c r="CZ6" s="677">
        <v>1.5</v>
      </c>
      <c r="DA6" s="678"/>
      <c r="DB6" s="678"/>
      <c r="DC6" s="697"/>
      <c r="DD6" s="692" t="s">
        <v>137</v>
      </c>
      <c r="DE6" s="684"/>
      <c r="DF6" s="684"/>
      <c r="DG6" s="684"/>
      <c r="DH6" s="684"/>
      <c r="DI6" s="684"/>
      <c r="DJ6" s="684"/>
      <c r="DK6" s="684"/>
      <c r="DL6" s="684"/>
      <c r="DM6" s="684"/>
      <c r="DN6" s="684"/>
      <c r="DO6" s="684"/>
      <c r="DP6" s="685"/>
      <c r="DQ6" s="692">
        <v>53451</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565</v>
      </c>
      <c r="S7" s="684"/>
      <c r="T7" s="684"/>
      <c r="U7" s="684"/>
      <c r="V7" s="684"/>
      <c r="W7" s="684"/>
      <c r="X7" s="684"/>
      <c r="Y7" s="685"/>
      <c r="Z7" s="686">
        <v>0</v>
      </c>
      <c r="AA7" s="686"/>
      <c r="AB7" s="686"/>
      <c r="AC7" s="686"/>
      <c r="AD7" s="687">
        <v>565</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259345</v>
      </c>
      <c r="BH7" s="684"/>
      <c r="BI7" s="684"/>
      <c r="BJ7" s="684"/>
      <c r="BK7" s="684"/>
      <c r="BL7" s="684"/>
      <c r="BM7" s="684"/>
      <c r="BN7" s="685"/>
      <c r="BO7" s="686">
        <v>47.5</v>
      </c>
      <c r="BP7" s="686"/>
      <c r="BQ7" s="686"/>
      <c r="BR7" s="686"/>
      <c r="BS7" s="687" t="s">
        <v>137</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796951</v>
      </c>
      <c r="CS7" s="684"/>
      <c r="CT7" s="684"/>
      <c r="CU7" s="684"/>
      <c r="CV7" s="684"/>
      <c r="CW7" s="684"/>
      <c r="CX7" s="684"/>
      <c r="CY7" s="685"/>
      <c r="CZ7" s="686">
        <v>22.2</v>
      </c>
      <c r="DA7" s="686"/>
      <c r="DB7" s="686"/>
      <c r="DC7" s="686"/>
      <c r="DD7" s="692">
        <v>73080</v>
      </c>
      <c r="DE7" s="684"/>
      <c r="DF7" s="684"/>
      <c r="DG7" s="684"/>
      <c r="DH7" s="684"/>
      <c r="DI7" s="684"/>
      <c r="DJ7" s="684"/>
      <c r="DK7" s="684"/>
      <c r="DL7" s="684"/>
      <c r="DM7" s="684"/>
      <c r="DN7" s="684"/>
      <c r="DO7" s="684"/>
      <c r="DP7" s="685"/>
      <c r="DQ7" s="692">
        <v>679392</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2490</v>
      </c>
      <c r="S8" s="684"/>
      <c r="T8" s="684"/>
      <c r="U8" s="684"/>
      <c r="V8" s="684"/>
      <c r="W8" s="684"/>
      <c r="X8" s="684"/>
      <c r="Y8" s="685"/>
      <c r="Z8" s="686">
        <v>0.1</v>
      </c>
      <c r="AA8" s="686"/>
      <c r="AB8" s="686"/>
      <c r="AC8" s="686"/>
      <c r="AD8" s="687">
        <v>2490</v>
      </c>
      <c r="AE8" s="687"/>
      <c r="AF8" s="687"/>
      <c r="AG8" s="687"/>
      <c r="AH8" s="687"/>
      <c r="AI8" s="687"/>
      <c r="AJ8" s="687"/>
      <c r="AK8" s="687"/>
      <c r="AL8" s="688">
        <v>0.1</v>
      </c>
      <c r="AM8" s="689"/>
      <c r="AN8" s="689"/>
      <c r="AO8" s="690"/>
      <c r="AP8" s="680" t="s">
        <v>237</v>
      </c>
      <c r="AQ8" s="681"/>
      <c r="AR8" s="681"/>
      <c r="AS8" s="681"/>
      <c r="AT8" s="681"/>
      <c r="AU8" s="681"/>
      <c r="AV8" s="681"/>
      <c r="AW8" s="681"/>
      <c r="AX8" s="681"/>
      <c r="AY8" s="681"/>
      <c r="AZ8" s="681"/>
      <c r="BA8" s="681"/>
      <c r="BB8" s="681"/>
      <c r="BC8" s="681"/>
      <c r="BD8" s="681"/>
      <c r="BE8" s="681"/>
      <c r="BF8" s="682"/>
      <c r="BG8" s="683">
        <v>11052</v>
      </c>
      <c r="BH8" s="684"/>
      <c r="BI8" s="684"/>
      <c r="BJ8" s="684"/>
      <c r="BK8" s="684"/>
      <c r="BL8" s="684"/>
      <c r="BM8" s="684"/>
      <c r="BN8" s="685"/>
      <c r="BO8" s="686">
        <v>2</v>
      </c>
      <c r="BP8" s="686"/>
      <c r="BQ8" s="686"/>
      <c r="BR8" s="686"/>
      <c r="BS8" s="692" t="s">
        <v>146</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884582</v>
      </c>
      <c r="CS8" s="684"/>
      <c r="CT8" s="684"/>
      <c r="CU8" s="684"/>
      <c r="CV8" s="684"/>
      <c r="CW8" s="684"/>
      <c r="CX8" s="684"/>
      <c r="CY8" s="685"/>
      <c r="CZ8" s="686">
        <v>24.7</v>
      </c>
      <c r="DA8" s="686"/>
      <c r="DB8" s="686"/>
      <c r="DC8" s="686"/>
      <c r="DD8" s="692">
        <v>6657</v>
      </c>
      <c r="DE8" s="684"/>
      <c r="DF8" s="684"/>
      <c r="DG8" s="684"/>
      <c r="DH8" s="684"/>
      <c r="DI8" s="684"/>
      <c r="DJ8" s="684"/>
      <c r="DK8" s="684"/>
      <c r="DL8" s="684"/>
      <c r="DM8" s="684"/>
      <c r="DN8" s="684"/>
      <c r="DO8" s="684"/>
      <c r="DP8" s="685"/>
      <c r="DQ8" s="692">
        <v>519145</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1430</v>
      </c>
      <c r="S9" s="684"/>
      <c r="T9" s="684"/>
      <c r="U9" s="684"/>
      <c r="V9" s="684"/>
      <c r="W9" s="684"/>
      <c r="X9" s="684"/>
      <c r="Y9" s="685"/>
      <c r="Z9" s="686">
        <v>0</v>
      </c>
      <c r="AA9" s="686"/>
      <c r="AB9" s="686"/>
      <c r="AC9" s="686"/>
      <c r="AD9" s="687">
        <v>1430</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231251</v>
      </c>
      <c r="BH9" s="684"/>
      <c r="BI9" s="684"/>
      <c r="BJ9" s="684"/>
      <c r="BK9" s="684"/>
      <c r="BL9" s="684"/>
      <c r="BM9" s="684"/>
      <c r="BN9" s="685"/>
      <c r="BO9" s="686">
        <v>42.4</v>
      </c>
      <c r="BP9" s="686"/>
      <c r="BQ9" s="686"/>
      <c r="BR9" s="686"/>
      <c r="BS9" s="692" t="s">
        <v>137</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157289</v>
      </c>
      <c r="CS9" s="684"/>
      <c r="CT9" s="684"/>
      <c r="CU9" s="684"/>
      <c r="CV9" s="684"/>
      <c r="CW9" s="684"/>
      <c r="CX9" s="684"/>
      <c r="CY9" s="685"/>
      <c r="CZ9" s="686">
        <v>4.4000000000000004</v>
      </c>
      <c r="DA9" s="686"/>
      <c r="DB9" s="686"/>
      <c r="DC9" s="686"/>
      <c r="DD9" s="692">
        <v>4014</v>
      </c>
      <c r="DE9" s="684"/>
      <c r="DF9" s="684"/>
      <c r="DG9" s="684"/>
      <c r="DH9" s="684"/>
      <c r="DI9" s="684"/>
      <c r="DJ9" s="684"/>
      <c r="DK9" s="684"/>
      <c r="DL9" s="684"/>
      <c r="DM9" s="684"/>
      <c r="DN9" s="684"/>
      <c r="DO9" s="684"/>
      <c r="DP9" s="685"/>
      <c r="DQ9" s="692">
        <v>128379</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137</v>
      </c>
      <c r="S10" s="684"/>
      <c r="T10" s="684"/>
      <c r="U10" s="684"/>
      <c r="V10" s="684"/>
      <c r="W10" s="684"/>
      <c r="X10" s="684"/>
      <c r="Y10" s="685"/>
      <c r="Z10" s="686" t="s">
        <v>137</v>
      </c>
      <c r="AA10" s="686"/>
      <c r="AB10" s="686"/>
      <c r="AC10" s="686"/>
      <c r="AD10" s="687" t="s">
        <v>137</v>
      </c>
      <c r="AE10" s="687"/>
      <c r="AF10" s="687"/>
      <c r="AG10" s="687"/>
      <c r="AH10" s="687"/>
      <c r="AI10" s="687"/>
      <c r="AJ10" s="687"/>
      <c r="AK10" s="687"/>
      <c r="AL10" s="688" t="s">
        <v>137</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9120</v>
      </c>
      <c r="BH10" s="684"/>
      <c r="BI10" s="684"/>
      <c r="BJ10" s="684"/>
      <c r="BK10" s="684"/>
      <c r="BL10" s="684"/>
      <c r="BM10" s="684"/>
      <c r="BN10" s="685"/>
      <c r="BO10" s="686">
        <v>1.7</v>
      </c>
      <c r="BP10" s="686"/>
      <c r="BQ10" s="686"/>
      <c r="BR10" s="686"/>
      <c r="BS10" s="692" t="s">
        <v>137</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t="s">
        <v>146</v>
      </c>
      <c r="CS10" s="684"/>
      <c r="CT10" s="684"/>
      <c r="CU10" s="684"/>
      <c r="CV10" s="684"/>
      <c r="CW10" s="684"/>
      <c r="CX10" s="684"/>
      <c r="CY10" s="685"/>
      <c r="CZ10" s="686" t="s">
        <v>137</v>
      </c>
      <c r="DA10" s="686"/>
      <c r="DB10" s="686"/>
      <c r="DC10" s="686"/>
      <c r="DD10" s="692" t="s">
        <v>137</v>
      </c>
      <c r="DE10" s="684"/>
      <c r="DF10" s="684"/>
      <c r="DG10" s="684"/>
      <c r="DH10" s="684"/>
      <c r="DI10" s="684"/>
      <c r="DJ10" s="684"/>
      <c r="DK10" s="684"/>
      <c r="DL10" s="684"/>
      <c r="DM10" s="684"/>
      <c r="DN10" s="684"/>
      <c r="DO10" s="684"/>
      <c r="DP10" s="685"/>
      <c r="DQ10" s="692" t="s">
        <v>137</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110314</v>
      </c>
      <c r="S11" s="684"/>
      <c r="T11" s="684"/>
      <c r="U11" s="684"/>
      <c r="V11" s="684"/>
      <c r="W11" s="684"/>
      <c r="X11" s="684"/>
      <c r="Y11" s="685"/>
      <c r="Z11" s="688">
        <v>2.8</v>
      </c>
      <c r="AA11" s="689"/>
      <c r="AB11" s="689"/>
      <c r="AC11" s="701"/>
      <c r="AD11" s="692">
        <v>110314</v>
      </c>
      <c r="AE11" s="684"/>
      <c r="AF11" s="684"/>
      <c r="AG11" s="684"/>
      <c r="AH11" s="684"/>
      <c r="AI11" s="684"/>
      <c r="AJ11" s="684"/>
      <c r="AK11" s="685"/>
      <c r="AL11" s="688">
        <v>4.7</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7922</v>
      </c>
      <c r="BH11" s="684"/>
      <c r="BI11" s="684"/>
      <c r="BJ11" s="684"/>
      <c r="BK11" s="684"/>
      <c r="BL11" s="684"/>
      <c r="BM11" s="684"/>
      <c r="BN11" s="685"/>
      <c r="BO11" s="686">
        <v>1.5</v>
      </c>
      <c r="BP11" s="686"/>
      <c r="BQ11" s="686"/>
      <c r="BR11" s="686"/>
      <c r="BS11" s="692" t="s">
        <v>137</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188793</v>
      </c>
      <c r="CS11" s="684"/>
      <c r="CT11" s="684"/>
      <c r="CU11" s="684"/>
      <c r="CV11" s="684"/>
      <c r="CW11" s="684"/>
      <c r="CX11" s="684"/>
      <c r="CY11" s="685"/>
      <c r="CZ11" s="686">
        <v>5.3</v>
      </c>
      <c r="DA11" s="686"/>
      <c r="DB11" s="686"/>
      <c r="DC11" s="686"/>
      <c r="DD11" s="692">
        <v>30367</v>
      </c>
      <c r="DE11" s="684"/>
      <c r="DF11" s="684"/>
      <c r="DG11" s="684"/>
      <c r="DH11" s="684"/>
      <c r="DI11" s="684"/>
      <c r="DJ11" s="684"/>
      <c r="DK11" s="684"/>
      <c r="DL11" s="684"/>
      <c r="DM11" s="684"/>
      <c r="DN11" s="684"/>
      <c r="DO11" s="684"/>
      <c r="DP11" s="685"/>
      <c r="DQ11" s="692">
        <v>134745</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t="s">
        <v>146</v>
      </c>
      <c r="S12" s="684"/>
      <c r="T12" s="684"/>
      <c r="U12" s="684"/>
      <c r="V12" s="684"/>
      <c r="W12" s="684"/>
      <c r="X12" s="684"/>
      <c r="Y12" s="685"/>
      <c r="Z12" s="686" t="s">
        <v>146</v>
      </c>
      <c r="AA12" s="686"/>
      <c r="AB12" s="686"/>
      <c r="AC12" s="686"/>
      <c r="AD12" s="687" t="s">
        <v>137</v>
      </c>
      <c r="AE12" s="687"/>
      <c r="AF12" s="687"/>
      <c r="AG12" s="687"/>
      <c r="AH12" s="687"/>
      <c r="AI12" s="687"/>
      <c r="AJ12" s="687"/>
      <c r="AK12" s="687"/>
      <c r="AL12" s="688" t="s">
        <v>146</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232741</v>
      </c>
      <c r="BH12" s="684"/>
      <c r="BI12" s="684"/>
      <c r="BJ12" s="684"/>
      <c r="BK12" s="684"/>
      <c r="BL12" s="684"/>
      <c r="BM12" s="684"/>
      <c r="BN12" s="685"/>
      <c r="BO12" s="686">
        <v>42.7</v>
      </c>
      <c r="BP12" s="686"/>
      <c r="BQ12" s="686"/>
      <c r="BR12" s="686"/>
      <c r="BS12" s="692" t="s">
        <v>137</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29513</v>
      </c>
      <c r="CS12" s="684"/>
      <c r="CT12" s="684"/>
      <c r="CU12" s="684"/>
      <c r="CV12" s="684"/>
      <c r="CW12" s="684"/>
      <c r="CX12" s="684"/>
      <c r="CY12" s="685"/>
      <c r="CZ12" s="686">
        <v>0.8</v>
      </c>
      <c r="DA12" s="686"/>
      <c r="DB12" s="686"/>
      <c r="DC12" s="686"/>
      <c r="DD12" s="692" t="s">
        <v>137</v>
      </c>
      <c r="DE12" s="684"/>
      <c r="DF12" s="684"/>
      <c r="DG12" s="684"/>
      <c r="DH12" s="684"/>
      <c r="DI12" s="684"/>
      <c r="DJ12" s="684"/>
      <c r="DK12" s="684"/>
      <c r="DL12" s="684"/>
      <c r="DM12" s="684"/>
      <c r="DN12" s="684"/>
      <c r="DO12" s="684"/>
      <c r="DP12" s="685"/>
      <c r="DQ12" s="692">
        <v>29413</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146</v>
      </c>
      <c r="S13" s="684"/>
      <c r="T13" s="684"/>
      <c r="U13" s="684"/>
      <c r="V13" s="684"/>
      <c r="W13" s="684"/>
      <c r="X13" s="684"/>
      <c r="Y13" s="685"/>
      <c r="Z13" s="686" t="s">
        <v>137</v>
      </c>
      <c r="AA13" s="686"/>
      <c r="AB13" s="686"/>
      <c r="AC13" s="686"/>
      <c r="AD13" s="687" t="s">
        <v>137</v>
      </c>
      <c r="AE13" s="687"/>
      <c r="AF13" s="687"/>
      <c r="AG13" s="687"/>
      <c r="AH13" s="687"/>
      <c r="AI13" s="687"/>
      <c r="AJ13" s="687"/>
      <c r="AK13" s="687"/>
      <c r="AL13" s="688" t="s">
        <v>137</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231878</v>
      </c>
      <c r="BH13" s="684"/>
      <c r="BI13" s="684"/>
      <c r="BJ13" s="684"/>
      <c r="BK13" s="684"/>
      <c r="BL13" s="684"/>
      <c r="BM13" s="684"/>
      <c r="BN13" s="685"/>
      <c r="BO13" s="686">
        <v>42.5</v>
      </c>
      <c r="BP13" s="686"/>
      <c r="BQ13" s="686"/>
      <c r="BR13" s="686"/>
      <c r="BS13" s="692" t="s">
        <v>137</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596847</v>
      </c>
      <c r="CS13" s="684"/>
      <c r="CT13" s="684"/>
      <c r="CU13" s="684"/>
      <c r="CV13" s="684"/>
      <c r="CW13" s="684"/>
      <c r="CX13" s="684"/>
      <c r="CY13" s="685"/>
      <c r="CZ13" s="686">
        <v>16.600000000000001</v>
      </c>
      <c r="DA13" s="686"/>
      <c r="DB13" s="686"/>
      <c r="DC13" s="686"/>
      <c r="DD13" s="692">
        <v>372740</v>
      </c>
      <c r="DE13" s="684"/>
      <c r="DF13" s="684"/>
      <c r="DG13" s="684"/>
      <c r="DH13" s="684"/>
      <c r="DI13" s="684"/>
      <c r="DJ13" s="684"/>
      <c r="DK13" s="684"/>
      <c r="DL13" s="684"/>
      <c r="DM13" s="684"/>
      <c r="DN13" s="684"/>
      <c r="DO13" s="684"/>
      <c r="DP13" s="685"/>
      <c r="DQ13" s="692">
        <v>316485</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5391</v>
      </c>
      <c r="S14" s="684"/>
      <c r="T14" s="684"/>
      <c r="U14" s="684"/>
      <c r="V14" s="684"/>
      <c r="W14" s="684"/>
      <c r="X14" s="684"/>
      <c r="Y14" s="685"/>
      <c r="Z14" s="686">
        <v>0.1</v>
      </c>
      <c r="AA14" s="686"/>
      <c r="AB14" s="686"/>
      <c r="AC14" s="686"/>
      <c r="AD14" s="687">
        <v>5391</v>
      </c>
      <c r="AE14" s="687"/>
      <c r="AF14" s="687"/>
      <c r="AG14" s="687"/>
      <c r="AH14" s="687"/>
      <c r="AI14" s="687"/>
      <c r="AJ14" s="687"/>
      <c r="AK14" s="687"/>
      <c r="AL14" s="688">
        <v>0.2</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26552</v>
      </c>
      <c r="BH14" s="684"/>
      <c r="BI14" s="684"/>
      <c r="BJ14" s="684"/>
      <c r="BK14" s="684"/>
      <c r="BL14" s="684"/>
      <c r="BM14" s="684"/>
      <c r="BN14" s="685"/>
      <c r="BO14" s="686">
        <v>4.9000000000000004</v>
      </c>
      <c r="BP14" s="686"/>
      <c r="BQ14" s="686"/>
      <c r="BR14" s="686"/>
      <c r="BS14" s="692" t="s">
        <v>137</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146700</v>
      </c>
      <c r="CS14" s="684"/>
      <c r="CT14" s="684"/>
      <c r="CU14" s="684"/>
      <c r="CV14" s="684"/>
      <c r="CW14" s="684"/>
      <c r="CX14" s="684"/>
      <c r="CY14" s="685"/>
      <c r="CZ14" s="686">
        <v>4.0999999999999996</v>
      </c>
      <c r="DA14" s="686"/>
      <c r="DB14" s="686"/>
      <c r="DC14" s="686"/>
      <c r="DD14" s="692">
        <v>7225</v>
      </c>
      <c r="DE14" s="684"/>
      <c r="DF14" s="684"/>
      <c r="DG14" s="684"/>
      <c r="DH14" s="684"/>
      <c r="DI14" s="684"/>
      <c r="DJ14" s="684"/>
      <c r="DK14" s="684"/>
      <c r="DL14" s="684"/>
      <c r="DM14" s="684"/>
      <c r="DN14" s="684"/>
      <c r="DO14" s="684"/>
      <c r="DP14" s="685"/>
      <c r="DQ14" s="692">
        <v>140110</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146</v>
      </c>
      <c r="S15" s="684"/>
      <c r="T15" s="684"/>
      <c r="U15" s="684"/>
      <c r="V15" s="684"/>
      <c r="W15" s="684"/>
      <c r="X15" s="684"/>
      <c r="Y15" s="685"/>
      <c r="Z15" s="686" t="s">
        <v>146</v>
      </c>
      <c r="AA15" s="686"/>
      <c r="AB15" s="686"/>
      <c r="AC15" s="686"/>
      <c r="AD15" s="687" t="s">
        <v>137</v>
      </c>
      <c r="AE15" s="687"/>
      <c r="AF15" s="687"/>
      <c r="AG15" s="687"/>
      <c r="AH15" s="687"/>
      <c r="AI15" s="687"/>
      <c r="AJ15" s="687"/>
      <c r="AK15" s="687"/>
      <c r="AL15" s="688" t="s">
        <v>137</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27008</v>
      </c>
      <c r="BH15" s="684"/>
      <c r="BI15" s="684"/>
      <c r="BJ15" s="684"/>
      <c r="BK15" s="684"/>
      <c r="BL15" s="684"/>
      <c r="BM15" s="684"/>
      <c r="BN15" s="685"/>
      <c r="BO15" s="686">
        <v>4.9000000000000004</v>
      </c>
      <c r="BP15" s="686"/>
      <c r="BQ15" s="686"/>
      <c r="BR15" s="686"/>
      <c r="BS15" s="692" t="s">
        <v>137</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380978</v>
      </c>
      <c r="CS15" s="684"/>
      <c r="CT15" s="684"/>
      <c r="CU15" s="684"/>
      <c r="CV15" s="684"/>
      <c r="CW15" s="684"/>
      <c r="CX15" s="684"/>
      <c r="CY15" s="685"/>
      <c r="CZ15" s="686">
        <v>10.6</v>
      </c>
      <c r="DA15" s="686"/>
      <c r="DB15" s="686"/>
      <c r="DC15" s="686"/>
      <c r="DD15" s="692">
        <v>75602</v>
      </c>
      <c r="DE15" s="684"/>
      <c r="DF15" s="684"/>
      <c r="DG15" s="684"/>
      <c r="DH15" s="684"/>
      <c r="DI15" s="684"/>
      <c r="DJ15" s="684"/>
      <c r="DK15" s="684"/>
      <c r="DL15" s="684"/>
      <c r="DM15" s="684"/>
      <c r="DN15" s="684"/>
      <c r="DO15" s="684"/>
      <c r="DP15" s="685"/>
      <c r="DQ15" s="692">
        <v>283342</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1307</v>
      </c>
      <c r="S16" s="684"/>
      <c r="T16" s="684"/>
      <c r="U16" s="684"/>
      <c r="V16" s="684"/>
      <c r="W16" s="684"/>
      <c r="X16" s="684"/>
      <c r="Y16" s="685"/>
      <c r="Z16" s="686">
        <v>0</v>
      </c>
      <c r="AA16" s="686"/>
      <c r="AB16" s="686"/>
      <c r="AC16" s="686"/>
      <c r="AD16" s="687">
        <v>1307</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146</v>
      </c>
      <c r="BH16" s="684"/>
      <c r="BI16" s="684"/>
      <c r="BJ16" s="684"/>
      <c r="BK16" s="684"/>
      <c r="BL16" s="684"/>
      <c r="BM16" s="684"/>
      <c r="BN16" s="685"/>
      <c r="BO16" s="686" t="s">
        <v>137</v>
      </c>
      <c r="BP16" s="686"/>
      <c r="BQ16" s="686"/>
      <c r="BR16" s="686"/>
      <c r="BS16" s="692" t="s">
        <v>146</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50482</v>
      </c>
      <c r="CS16" s="684"/>
      <c r="CT16" s="684"/>
      <c r="CU16" s="684"/>
      <c r="CV16" s="684"/>
      <c r="CW16" s="684"/>
      <c r="CX16" s="684"/>
      <c r="CY16" s="685"/>
      <c r="CZ16" s="686">
        <v>1.4</v>
      </c>
      <c r="DA16" s="686"/>
      <c r="DB16" s="686"/>
      <c r="DC16" s="686"/>
      <c r="DD16" s="692" t="s">
        <v>146</v>
      </c>
      <c r="DE16" s="684"/>
      <c r="DF16" s="684"/>
      <c r="DG16" s="684"/>
      <c r="DH16" s="684"/>
      <c r="DI16" s="684"/>
      <c r="DJ16" s="684"/>
      <c r="DK16" s="684"/>
      <c r="DL16" s="684"/>
      <c r="DM16" s="684"/>
      <c r="DN16" s="684"/>
      <c r="DO16" s="684"/>
      <c r="DP16" s="685"/>
      <c r="DQ16" s="692">
        <v>2322</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29651</v>
      </c>
      <c r="S17" s="684"/>
      <c r="T17" s="684"/>
      <c r="U17" s="684"/>
      <c r="V17" s="684"/>
      <c r="W17" s="684"/>
      <c r="X17" s="684"/>
      <c r="Y17" s="685"/>
      <c r="Z17" s="686">
        <v>0.7</v>
      </c>
      <c r="AA17" s="686"/>
      <c r="AB17" s="686"/>
      <c r="AC17" s="686"/>
      <c r="AD17" s="687">
        <v>29651</v>
      </c>
      <c r="AE17" s="687"/>
      <c r="AF17" s="687"/>
      <c r="AG17" s="687"/>
      <c r="AH17" s="687"/>
      <c r="AI17" s="687"/>
      <c r="AJ17" s="687"/>
      <c r="AK17" s="687"/>
      <c r="AL17" s="688">
        <v>1.3</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146</v>
      </c>
      <c r="BH17" s="684"/>
      <c r="BI17" s="684"/>
      <c r="BJ17" s="684"/>
      <c r="BK17" s="684"/>
      <c r="BL17" s="684"/>
      <c r="BM17" s="684"/>
      <c r="BN17" s="685"/>
      <c r="BO17" s="686" t="s">
        <v>137</v>
      </c>
      <c r="BP17" s="686"/>
      <c r="BQ17" s="686"/>
      <c r="BR17" s="686"/>
      <c r="BS17" s="692" t="s">
        <v>137</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300229</v>
      </c>
      <c r="CS17" s="684"/>
      <c r="CT17" s="684"/>
      <c r="CU17" s="684"/>
      <c r="CV17" s="684"/>
      <c r="CW17" s="684"/>
      <c r="CX17" s="684"/>
      <c r="CY17" s="685"/>
      <c r="CZ17" s="686">
        <v>8.4</v>
      </c>
      <c r="DA17" s="686"/>
      <c r="DB17" s="686"/>
      <c r="DC17" s="686"/>
      <c r="DD17" s="692" t="s">
        <v>137</v>
      </c>
      <c r="DE17" s="684"/>
      <c r="DF17" s="684"/>
      <c r="DG17" s="684"/>
      <c r="DH17" s="684"/>
      <c r="DI17" s="684"/>
      <c r="DJ17" s="684"/>
      <c r="DK17" s="684"/>
      <c r="DL17" s="684"/>
      <c r="DM17" s="684"/>
      <c r="DN17" s="684"/>
      <c r="DO17" s="684"/>
      <c r="DP17" s="685"/>
      <c r="DQ17" s="692">
        <v>300229</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4217</v>
      </c>
      <c r="S18" s="684"/>
      <c r="T18" s="684"/>
      <c r="U18" s="684"/>
      <c r="V18" s="684"/>
      <c r="W18" s="684"/>
      <c r="X18" s="684"/>
      <c r="Y18" s="685"/>
      <c r="Z18" s="686">
        <v>0.1</v>
      </c>
      <c r="AA18" s="686"/>
      <c r="AB18" s="686"/>
      <c r="AC18" s="686"/>
      <c r="AD18" s="687">
        <v>4217</v>
      </c>
      <c r="AE18" s="687"/>
      <c r="AF18" s="687"/>
      <c r="AG18" s="687"/>
      <c r="AH18" s="687"/>
      <c r="AI18" s="687"/>
      <c r="AJ18" s="687"/>
      <c r="AK18" s="687"/>
      <c r="AL18" s="688">
        <v>0.2</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137</v>
      </c>
      <c r="BH18" s="684"/>
      <c r="BI18" s="684"/>
      <c r="BJ18" s="684"/>
      <c r="BK18" s="684"/>
      <c r="BL18" s="684"/>
      <c r="BM18" s="684"/>
      <c r="BN18" s="685"/>
      <c r="BO18" s="686" t="s">
        <v>137</v>
      </c>
      <c r="BP18" s="686"/>
      <c r="BQ18" s="686"/>
      <c r="BR18" s="686"/>
      <c r="BS18" s="692" t="s">
        <v>137</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v>200</v>
      </c>
      <c r="CS18" s="684"/>
      <c r="CT18" s="684"/>
      <c r="CU18" s="684"/>
      <c r="CV18" s="684"/>
      <c r="CW18" s="684"/>
      <c r="CX18" s="684"/>
      <c r="CY18" s="685"/>
      <c r="CZ18" s="686">
        <v>0</v>
      </c>
      <c r="DA18" s="686"/>
      <c r="DB18" s="686"/>
      <c r="DC18" s="686"/>
      <c r="DD18" s="692">
        <v>200</v>
      </c>
      <c r="DE18" s="684"/>
      <c r="DF18" s="684"/>
      <c r="DG18" s="684"/>
      <c r="DH18" s="684"/>
      <c r="DI18" s="684"/>
      <c r="DJ18" s="684"/>
      <c r="DK18" s="684"/>
      <c r="DL18" s="684"/>
      <c r="DM18" s="684"/>
      <c r="DN18" s="684"/>
      <c r="DO18" s="684"/>
      <c r="DP18" s="685"/>
      <c r="DQ18" s="692">
        <v>200</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693</v>
      </c>
      <c r="S19" s="684"/>
      <c r="T19" s="684"/>
      <c r="U19" s="684"/>
      <c r="V19" s="684"/>
      <c r="W19" s="684"/>
      <c r="X19" s="684"/>
      <c r="Y19" s="685"/>
      <c r="Z19" s="686">
        <v>0</v>
      </c>
      <c r="AA19" s="686"/>
      <c r="AB19" s="686"/>
      <c r="AC19" s="686"/>
      <c r="AD19" s="687">
        <v>693</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137</v>
      </c>
      <c r="BH19" s="684"/>
      <c r="BI19" s="684"/>
      <c r="BJ19" s="684"/>
      <c r="BK19" s="684"/>
      <c r="BL19" s="684"/>
      <c r="BM19" s="684"/>
      <c r="BN19" s="685"/>
      <c r="BO19" s="686" t="s">
        <v>137</v>
      </c>
      <c r="BP19" s="686"/>
      <c r="BQ19" s="686"/>
      <c r="BR19" s="686"/>
      <c r="BS19" s="692" t="s">
        <v>137</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137</v>
      </c>
      <c r="CS19" s="684"/>
      <c r="CT19" s="684"/>
      <c r="CU19" s="684"/>
      <c r="CV19" s="684"/>
      <c r="CW19" s="684"/>
      <c r="CX19" s="684"/>
      <c r="CY19" s="685"/>
      <c r="CZ19" s="686" t="s">
        <v>137</v>
      </c>
      <c r="DA19" s="686"/>
      <c r="DB19" s="686"/>
      <c r="DC19" s="686"/>
      <c r="DD19" s="692" t="s">
        <v>146</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228</v>
      </c>
      <c r="S20" s="684"/>
      <c r="T20" s="684"/>
      <c r="U20" s="684"/>
      <c r="V20" s="684"/>
      <c r="W20" s="684"/>
      <c r="X20" s="684"/>
      <c r="Y20" s="685"/>
      <c r="Z20" s="686">
        <v>0</v>
      </c>
      <c r="AA20" s="686"/>
      <c r="AB20" s="686"/>
      <c r="AC20" s="686"/>
      <c r="AD20" s="687">
        <v>228</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137</v>
      </c>
      <c r="BH20" s="684"/>
      <c r="BI20" s="684"/>
      <c r="BJ20" s="684"/>
      <c r="BK20" s="684"/>
      <c r="BL20" s="684"/>
      <c r="BM20" s="684"/>
      <c r="BN20" s="685"/>
      <c r="BO20" s="686" t="s">
        <v>137</v>
      </c>
      <c r="BP20" s="686"/>
      <c r="BQ20" s="686"/>
      <c r="BR20" s="686"/>
      <c r="BS20" s="692" t="s">
        <v>146</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3586015</v>
      </c>
      <c r="CS20" s="684"/>
      <c r="CT20" s="684"/>
      <c r="CU20" s="684"/>
      <c r="CV20" s="684"/>
      <c r="CW20" s="684"/>
      <c r="CX20" s="684"/>
      <c r="CY20" s="685"/>
      <c r="CZ20" s="686">
        <v>100</v>
      </c>
      <c r="DA20" s="686"/>
      <c r="DB20" s="686"/>
      <c r="DC20" s="686"/>
      <c r="DD20" s="692">
        <v>569885</v>
      </c>
      <c r="DE20" s="684"/>
      <c r="DF20" s="684"/>
      <c r="DG20" s="684"/>
      <c r="DH20" s="684"/>
      <c r="DI20" s="684"/>
      <c r="DJ20" s="684"/>
      <c r="DK20" s="684"/>
      <c r="DL20" s="684"/>
      <c r="DM20" s="684"/>
      <c r="DN20" s="684"/>
      <c r="DO20" s="684"/>
      <c r="DP20" s="685"/>
      <c r="DQ20" s="692">
        <v>2587213</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24513</v>
      </c>
      <c r="S21" s="684"/>
      <c r="T21" s="684"/>
      <c r="U21" s="684"/>
      <c r="V21" s="684"/>
      <c r="W21" s="684"/>
      <c r="X21" s="684"/>
      <c r="Y21" s="685"/>
      <c r="Z21" s="686">
        <v>0.6</v>
      </c>
      <c r="AA21" s="686"/>
      <c r="AB21" s="686"/>
      <c r="AC21" s="686"/>
      <c r="AD21" s="687">
        <v>24513</v>
      </c>
      <c r="AE21" s="687"/>
      <c r="AF21" s="687"/>
      <c r="AG21" s="687"/>
      <c r="AH21" s="687"/>
      <c r="AI21" s="687"/>
      <c r="AJ21" s="687"/>
      <c r="AK21" s="687"/>
      <c r="AL21" s="688">
        <v>1</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137</v>
      </c>
      <c r="BH21" s="684"/>
      <c r="BI21" s="684"/>
      <c r="BJ21" s="684"/>
      <c r="BK21" s="684"/>
      <c r="BL21" s="684"/>
      <c r="BM21" s="684"/>
      <c r="BN21" s="685"/>
      <c r="BO21" s="686" t="s">
        <v>137</v>
      </c>
      <c r="BP21" s="686"/>
      <c r="BQ21" s="686"/>
      <c r="BR21" s="686"/>
      <c r="BS21" s="692" t="s">
        <v>146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1774787</v>
      </c>
      <c r="S22" s="684"/>
      <c r="T22" s="684"/>
      <c r="U22" s="684"/>
      <c r="V22" s="684"/>
      <c r="W22" s="684"/>
      <c r="X22" s="684"/>
      <c r="Y22" s="685"/>
      <c r="Z22" s="686">
        <v>44.3</v>
      </c>
      <c r="AA22" s="686"/>
      <c r="AB22" s="686"/>
      <c r="AC22" s="686"/>
      <c r="AD22" s="687">
        <v>1632908</v>
      </c>
      <c r="AE22" s="687"/>
      <c r="AF22" s="687"/>
      <c r="AG22" s="687"/>
      <c r="AH22" s="687"/>
      <c r="AI22" s="687"/>
      <c r="AJ22" s="687"/>
      <c r="AK22" s="687"/>
      <c r="AL22" s="688">
        <v>68.900000000000006</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137</v>
      </c>
      <c r="BH22" s="684"/>
      <c r="BI22" s="684"/>
      <c r="BJ22" s="684"/>
      <c r="BK22" s="684"/>
      <c r="BL22" s="684"/>
      <c r="BM22" s="684"/>
      <c r="BN22" s="685"/>
      <c r="BO22" s="686" t="s">
        <v>137</v>
      </c>
      <c r="BP22" s="686"/>
      <c r="BQ22" s="686"/>
      <c r="BR22" s="686"/>
      <c r="BS22" s="692" t="s">
        <v>137</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1632908</v>
      </c>
      <c r="S23" s="684"/>
      <c r="T23" s="684"/>
      <c r="U23" s="684"/>
      <c r="V23" s="684"/>
      <c r="W23" s="684"/>
      <c r="X23" s="684"/>
      <c r="Y23" s="685"/>
      <c r="Z23" s="686">
        <v>40.700000000000003</v>
      </c>
      <c r="AA23" s="686"/>
      <c r="AB23" s="686"/>
      <c r="AC23" s="686"/>
      <c r="AD23" s="687">
        <v>1632908</v>
      </c>
      <c r="AE23" s="687"/>
      <c r="AF23" s="687"/>
      <c r="AG23" s="687"/>
      <c r="AH23" s="687"/>
      <c r="AI23" s="687"/>
      <c r="AJ23" s="687"/>
      <c r="AK23" s="687"/>
      <c r="AL23" s="688">
        <v>68.900000000000006</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137</v>
      </c>
      <c r="BH23" s="684"/>
      <c r="BI23" s="684"/>
      <c r="BJ23" s="684"/>
      <c r="BK23" s="684"/>
      <c r="BL23" s="684"/>
      <c r="BM23" s="684"/>
      <c r="BN23" s="685"/>
      <c r="BO23" s="686" t="s">
        <v>146</v>
      </c>
      <c r="BP23" s="686"/>
      <c r="BQ23" s="686"/>
      <c r="BR23" s="686"/>
      <c r="BS23" s="692" t="s">
        <v>137</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141879</v>
      </c>
      <c r="S24" s="684"/>
      <c r="T24" s="684"/>
      <c r="U24" s="684"/>
      <c r="V24" s="684"/>
      <c r="W24" s="684"/>
      <c r="X24" s="684"/>
      <c r="Y24" s="685"/>
      <c r="Z24" s="686">
        <v>3.5</v>
      </c>
      <c r="AA24" s="686"/>
      <c r="AB24" s="686"/>
      <c r="AC24" s="686"/>
      <c r="AD24" s="687" t="s">
        <v>146</v>
      </c>
      <c r="AE24" s="687"/>
      <c r="AF24" s="687"/>
      <c r="AG24" s="687"/>
      <c r="AH24" s="687"/>
      <c r="AI24" s="687"/>
      <c r="AJ24" s="687"/>
      <c r="AK24" s="687"/>
      <c r="AL24" s="688" t="s">
        <v>137</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146</v>
      </c>
      <c r="BH24" s="684"/>
      <c r="BI24" s="684"/>
      <c r="BJ24" s="684"/>
      <c r="BK24" s="684"/>
      <c r="BL24" s="684"/>
      <c r="BM24" s="684"/>
      <c r="BN24" s="685"/>
      <c r="BO24" s="686" t="s">
        <v>137</v>
      </c>
      <c r="BP24" s="686"/>
      <c r="BQ24" s="686"/>
      <c r="BR24" s="686"/>
      <c r="BS24" s="692" t="s">
        <v>146</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1381615</v>
      </c>
      <c r="CS24" s="673"/>
      <c r="CT24" s="673"/>
      <c r="CU24" s="673"/>
      <c r="CV24" s="673"/>
      <c r="CW24" s="673"/>
      <c r="CX24" s="673"/>
      <c r="CY24" s="674"/>
      <c r="CZ24" s="677">
        <v>38.5</v>
      </c>
      <c r="DA24" s="678"/>
      <c r="DB24" s="678"/>
      <c r="DC24" s="697"/>
      <c r="DD24" s="722">
        <v>1059238</v>
      </c>
      <c r="DE24" s="673"/>
      <c r="DF24" s="673"/>
      <c r="DG24" s="673"/>
      <c r="DH24" s="673"/>
      <c r="DI24" s="673"/>
      <c r="DJ24" s="673"/>
      <c r="DK24" s="674"/>
      <c r="DL24" s="722">
        <v>1040122</v>
      </c>
      <c r="DM24" s="673"/>
      <c r="DN24" s="673"/>
      <c r="DO24" s="673"/>
      <c r="DP24" s="673"/>
      <c r="DQ24" s="673"/>
      <c r="DR24" s="673"/>
      <c r="DS24" s="673"/>
      <c r="DT24" s="673"/>
      <c r="DU24" s="673"/>
      <c r="DV24" s="674"/>
      <c r="DW24" s="677">
        <v>42.6</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137</v>
      </c>
      <c r="S25" s="684"/>
      <c r="T25" s="684"/>
      <c r="U25" s="684"/>
      <c r="V25" s="684"/>
      <c r="W25" s="684"/>
      <c r="X25" s="684"/>
      <c r="Y25" s="685"/>
      <c r="Z25" s="686" t="s">
        <v>137</v>
      </c>
      <c r="AA25" s="686"/>
      <c r="AB25" s="686"/>
      <c r="AC25" s="686"/>
      <c r="AD25" s="687" t="s">
        <v>137</v>
      </c>
      <c r="AE25" s="687"/>
      <c r="AF25" s="687"/>
      <c r="AG25" s="687"/>
      <c r="AH25" s="687"/>
      <c r="AI25" s="687"/>
      <c r="AJ25" s="687"/>
      <c r="AK25" s="687"/>
      <c r="AL25" s="688" t="s">
        <v>137</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137</v>
      </c>
      <c r="BH25" s="684"/>
      <c r="BI25" s="684"/>
      <c r="BJ25" s="684"/>
      <c r="BK25" s="684"/>
      <c r="BL25" s="684"/>
      <c r="BM25" s="684"/>
      <c r="BN25" s="685"/>
      <c r="BO25" s="686" t="s">
        <v>137</v>
      </c>
      <c r="BP25" s="686"/>
      <c r="BQ25" s="686"/>
      <c r="BR25" s="686"/>
      <c r="BS25" s="692" t="s">
        <v>137</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688964</v>
      </c>
      <c r="CS25" s="719"/>
      <c r="CT25" s="719"/>
      <c r="CU25" s="719"/>
      <c r="CV25" s="719"/>
      <c r="CW25" s="719"/>
      <c r="CX25" s="719"/>
      <c r="CY25" s="720"/>
      <c r="CZ25" s="688">
        <v>19.2</v>
      </c>
      <c r="DA25" s="717"/>
      <c r="DB25" s="717"/>
      <c r="DC25" s="721"/>
      <c r="DD25" s="692">
        <v>632618</v>
      </c>
      <c r="DE25" s="719"/>
      <c r="DF25" s="719"/>
      <c r="DG25" s="719"/>
      <c r="DH25" s="719"/>
      <c r="DI25" s="719"/>
      <c r="DJ25" s="719"/>
      <c r="DK25" s="720"/>
      <c r="DL25" s="692">
        <v>613552</v>
      </c>
      <c r="DM25" s="719"/>
      <c r="DN25" s="719"/>
      <c r="DO25" s="719"/>
      <c r="DP25" s="719"/>
      <c r="DQ25" s="719"/>
      <c r="DR25" s="719"/>
      <c r="DS25" s="719"/>
      <c r="DT25" s="719"/>
      <c r="DU25" s="719"/>
      <c r="DV25" s="720"/>
      <c r="DW25" s="688">
        <v>25.1</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2511641</v>
      </c>
      <c r="S26" s="684"/>
      <c r="T26" s="684"/>
      <c r="U26" s="684"/>
      <c r="V26" s="684"/>
      <c r="W26" s="684"/>
      <c r="X26" s="684"/>
      <c r="Y26" s="685"/>
      <c r="Z26" s="686">
        <v>62.6</v>
      </c>
      <c r="AA26" s="686"/>
      <c r="AB26" s="686"/>
      <c r="AC26" s="686"/>
      <c r="AD26" s="687">
        <v>2369762</v>
      </c>
      <c r="AE26" s="687"/>
      <c r="AF26" s="687"/>
      <c r="AG26" s="687"/>
      <c r="AH26" s="687"/>
      <c r="AI26" s="687"/>
      <c r="AJ26" s="687"/>
      <c r="AK26" s="687"/>
      <c r="AL26" s="688">
        <v>100</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137</v>
      </c>
      <c r="BH26" s="684"/>
      <c r="BI26" s="684"/>
      <c r="BJ26" s="684"/>
      <c r="BK26" s="684"/>
      <c r="BL26" s="684"/>
      <c r="BM26" s="684"/>
      <c r="BN26" s="685"/>
      <c r="BO26" s="686" t="s">
        <v>137</v>
      </c>
      <c r="BP26" s="686"/>
      <c r="BQ26" s="686"/>
      <c r="BR26" s="686"/>
      <c r="BS26" s="692" t="s">
        <v>137</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334739</v>
      </c>
      <c r="CS26" s="684"/>
      <c r="CT26" s="684"/>
      <c r="CU26" s="684"/>
      <c r="CV26" s="684"/>
      <c r="CW26" s="684"/>
      <c r="CX26" s="684"/>
      <c r="CY26" s="685"/>
      <c r="CZ26" s="688">
        <v>9.3000000000000007</v>
      </c>
      <c r="DA26" s="717"/>
      <c r="DB26" s="717"/>
      <c r="DC26" s="721"/>
      <c r="DD26" s="692">
        <v>293525</v>
      </c>
      <c r="DE26" s="684"/>
      <c r="DF26" s="684"/>
      <c r="DG26" s="684"/>
      <c r="DH26" s="684"/>
      <c r="DI26" s="684"/>
      <c r="DJ26" s="684"/>
      <c r="DK26" s="685"/>
      <c r="DL26" s="692" t="s">
        <v>137</v>
      </c>
      <c r="DM26" s="684"/>
      <c r="DN26" s="684"/>
      <c r="DO26" s="684"/>
      <c r="DP26" s="684"/>
      <c r="DQ26" s="684"/>
      <c r="DR26" s="684"/>
      <c r="DS26" s="684"/>
      <c r="DT26" s="684"/>
      <c r="DU26" s="684"/>
      <c r="DV26" s="685"/>
      <c r="DW26" s="688" t="s">
        <v>137</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504</v>
      </c>
      <c r="S27" s="684"/>
      <c r="T27" s="684"/>
      <c r="U27" s="684"/>
      <c r="V27" s="684"/>
      <c r="W27" s="684"/>
      <c r="X27" s="684"/>
      <c r="Y27" s="685"/>
      <c r="Z27" s="686">
        <v>0</v>
      </c>
      <c r="AA27" s="686"/>
      <c r="AB27" s="686"/>
      <c r="AC27" s="686"/>
      <c r="AD27" s="687">
        <v>504</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545646</v>
      </c>
      <c r="BH27" s="684"/>
      <c r="BI27" s="684"/>
      <c r="BJ27" s="684"/>
      <c r="BK27" s="684"/>
      <c r="BL27" s="684"/>
      <c r="BM27" s="684"/>
      <c r="BN27" s="685"/>
      <c r="BO27" s="686">
        <v>100</v>
      </c>
      <c r="BP27" s="686"/>
      <c r="BQ27" s="686"/>
      <c r="BR27" s="686"/>
      <c r="BS27" s="692" t="s">
        <v>137</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392422</v>
      </c>
      <c r="CS27" s="719"/>
      <c r="CT27" s="719"/>
      <c r="CU27" s="719"/>
      <c r="CV27" s="719"/>
      <c r="CW27" s="719"/>
      <c r="CX27" s="719"/>
      <c r="CY27" s="720"/>
      <c r="CZ27" s="688">
        <v>10.9</v>
      </c>
      <c r="DA27" s="717"/>
      <c r="DB27" s="717"/>
      <c r="DC27" s="721"/>
      <c r="DD27" s="692">
        <v>126391</v>
      </c>
      <c r="DE27" s="719"/>
      <c r="DF27" s="719"/>
      <c r="DG27" s="719"/>
      <c r="DH27" s="719"/>
      <c r="DI27" s="719"/>
      <c r="DJ27" s="719"/>
      <c r="DK27" s="720"/>
      <c r="DL27" s="692">
        <v>126341</v>
      </c>
      <c r="DM27" s="719"/>
      <c r="DN27" s="719"/>
      <c r="DO27" s="719"/>
      <c r="DP27" s="719"/>
      <c r="DQ27" s="719"/>
      <c r="DR27" s="719"/>
      <c r="DS27" s="719"/>
      <c r="DT27" s="719"/>
      <c r="DU27" s="719"/>
      <c r="DV27" s="720"/>
      <c r="DW27" s="688">
        <v>5.2</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51086</v>
      </c>
      <c r="S28" s="684"/>
      <c r="T28" s="684"/>
      <c r="U28" s="684"/>
      <c r="V28" s="684"/>
      <c r="W28" s="684"/>
      <c r="X28" s="684"/>
      <c r="Y28" s="685"/>
      <c r="Z28" s="686">
        <v>1.3</v>
      </c>
      <c r="AA28" s="686"/>
      <c r="AB28" s="686"/>
      <c r="AC28" s="686"/>
      <c r="AD28" s="687" t="s">
        <v>137</v>
      </c>
      <c r="AE28" s="687"/>
      <c r="AF28" s="687"/>
      <c r="AG28" s="687"/>
      <c r="AH28" s="687"/>
      <c r="AI28" s="687"/>
      <c r="AJ28" s="687"/>
      <c r="AK28" s="687"/>
      <c r="AL28" s="688" t="s">
        <v>137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300229</v>
      </c>
      <c r="CS28" s="684"/>
      <c r="CT28" s="684"/>
      <c r="CU28" s="684"/>
      <c r="CV28" s="684"/>
      <c r="CW28" s="684"/>
      <c r="CX28" s="684"/>
      <c r="CY28" s="685"/>
      <c r="CZ28" s="688">
        <v>8.4</v>
      </c>
      <c r="DA28" s="717"/>
      <c r="DB28" s="717"/>
      <c r="DC28" s="721"/>
      <c r="DD28" s="692">
        <v>300229</v>
      </c>
      <c r="DE28" s="684"/>
      <c r="DF28" s="684"/>
      <c r="DG28" s="684"/>
      <c r="DH28" s="684"/>
      <c r="DI28" s="684"/>
      <c r="DJ28" s="684"/>
      <c r="DK28" s="685"/>
      <c r="DL28" s="692">
        <v>300229</v>
      </c>
      <c r="DM28" s="684"/>
      <c r="DN28" s="684"/>
      <c r="DO28" s="684"/>
      <c r="DP28" s="684"/>
      <c r="DQ28" s="684"/>
      <c r="DR28" s="684"/>
      <c r="DS28" s="684"/>
      <c r="DT28" s="684"/>
      <c r="DU28" s="684"/>
      <c r="DV28" s="685"/>
      <c r="DW28" s="688">
        <v>12.3</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46373</v>
      </c>
      <c r="S29" s="684"/>
      <c r="T29" s="684"/>
      <c r="U29" s="684"/>
      <c r="V29" s="684"/>
      <c r="W29" s="684"/>
      <c r="X29" s="684"/>
      <c r="Y29" s="685"/>
      <c r="Z29" s="686">
        <v>1.2</v>
      </c>
      <c r="AA29" s="686"/>
      <c r="AB29" s="686"/>
      <c r="AC29" s="686"/>
      <c r="AD29" s="687" t="s">
        <v>137</v>
      </c>
      <c r="AE29" s="687"/>
      <c r="AF29" s="687"/>
      <c r="AG29" s="687"/>
      <c r="AH29" s="687"/>
      <c r="AI29" s="687"/>
      <c r="AJ29" s="687"/>
      <c r="AK29" s="687"/>
      <c r="AL29" s="688" t="s">
        <v>137</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70</v>
      </c>
      <c r="CG29" s="699"/>
      <c r="CH29" s="699"/>
      <c r="CI29" s="699"/>
      <c r="CJ29" s="699"/>
      <c r="CK29" s="699"/>
      <c r="CL29" s="699"/>
      <c r="CM29" s="699"/>
      <c r="CN29" s="699"/>
      <c r="CO29" s="699"/>
      <c r="CP29" s="699"/>
      <c r="CQ29" s="700"/>
      <c r="CR29" s="683">
        <v>300229</v>
      </c>
      <c r="CS29" s="719"/>
      <c r="CT29" s="719"/>
      <c r="CU29" s="719"/>
      <c r="CV29" s="719"/>
      <c r="CW29" s="719"/>
      <c r="CX29" s="719"/>
      <c r="CY29" s="720"/>
      <c r="CZ29" s="688">
        <v>8.4</v>
      </c>
      <c r="DA29" s="717"/>
      <c r="DB29" s="717"/>
      <c r="DC29" s="721"/>
      <c r="DD29" s="692">
        <v>300229</v>
      </c>
      <c r="DE29" s="719"/>
      <c r="DF29" s="719"/>
      <c r="DG29" s="719"/>
      <c r="DH29" s="719"/>
      <c r="DI29" s="719"/>
      <c r="DJ29" s="719"/>
      <c r="DK29" s="720"/>
      <c r="DL29" s="692">
        <v>300229</v>
      </c>
      <c r="DM29" s="719"/>
      <c r="DN29" s="719"/>
      <c r="DO29" s="719"/>
      <c r="DP29" s="719"/>
      <c r="DQ29" s="719"/>
      <c r="DR29" s="719"/>
      <c r="DS29" s="719"/>
      <c r="DT29" s="719"/>
      <c r="DU29" s="719"/>
      <c r="DV29" s="720"/>
      <c r="DW29" s="688">
        <v>12.3</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10385</v>
      </c>
      <c r="S30" s="684"/>
      <c r="T30" s="684"/>
      <c r="U30" s="684"/>
      <c r="V30" s="684"/>
      <c r="W30" s="684"/>
      <c r="X30" s="684"/>
      <c r="Y30" s="685"/>
      <c r="Z30" s="686">
        <v>0.3</v>
      </c>
      <c r="AA30" s="686"/>
      <c r="AB30" s="686"/>
      <c r="AC30" s="686"/>
      <c r="AD30" s="687" t="s">
        <v>137</v>
      </c>
      <c r="AE30" s="687"/>
      <c r="AF30" s="687"/>
      <c r="AG30" s="687"/>
      <c r="AH30" s="687"/>
      <c r="AI30" s="687"/>
      <c r="AJ30" s="687"/>
      <c r="AK30" s="687"/>
      <c r="AL30" s="688" t="s">
        <v>146</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291602</v>
      </c>
      <c r="CS30" s="684"/>
      <c r="CT30" s="684"/>
      <c r="CU30" s="684"/>
      <c r="CV30" s="684"/>
      <c r="CW30" s="684"/>
      <c r="CX30" s="684"/>
      <c r="CY30" s="685"/>
      <c r="CZ30" s="688">
        <v>8.1</v>
      </c>
      <c r="DA30" s="717"/>
      <c r="DB30" s="717"/>
      <c r="DC30" s="721"/>
      <c r="DD30" s="692">
        <v>291602</v>
      </c>
      <c r="DE30" s="684"/>
      <c r="DF30" s="684"/>
      <c r="DG30" s="684"/>
      <c r="DH30" s="684"/>
      <c r="DI30" s="684"/>
      <c r="DJ30" s="684"/>
      <c r="DK30" s="685"/>
      <c r="DL30" s="692">
        <v>291602</v>
      </c>
      <c r="DM30" s="684"/>
      <c r="DN30" s="684"/>
      <c r="DO30" s="684"/>
      <c r="DP30" s="684"/>
      <c r="DQ30" s="684"/>
      <c r="DR30" s="684"/>
      <c r="DS30" s="684"/>
      <c r="DT30" s="684"/>
      <c r="DU30" s="684"/>
      <c r="DV30" s="685"/>
      <c r="DW30" s="688">
        <v>11.9</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282470</v>
      </c>
      <c r="S31" s="684"/>
      <c r="T31" s="684"/>
      <c r="U31" s="684"/>
      <c r="V31" s="684"/>
      <c r="W31" s="684"/>
      <c r="X31" s="684"/>
      <c r="Y31" s="685"/>
      <c r="Z31" s="686">
        <v>7</v>
      </c>
      <c r="AA31" s="686"/>
      <c r="AB31" s="686"/>
      <c r="AC31" s="686"/>
      <c r="AD31" s="687" t="s">
        <v>137</v>
      </c>
      <c r="AE31" s="687"/>
      <c r="AF31" s="687"/>
      <c r="AG31" s="687"/>
      <c r="AH31" s="687"/>
      <c r="AI31" s="687"/>
      <c r="AJ31" s="687"/>
      <c r="AK31" s="687"/>
      <c r="AL31" s="688" t="s">
        <v>137</v>
      </c>
      <c r="AM31" s="689"/>
      <c r="AN31" s="689"/>
      <c r="AO31" s="690"/>
      <c r="AP31" s="740" t="s">
        <v>308</v>
      </c>
      <c r="AQ31" s="741"/>
      <c r="AR31" s="741"/>
      <c r="AS31" s="741"/>
      <c r="AT31" s="746" t="s">
        <v>309</v>
      </c>
      <c r="AU31" s="231"/>
      <c r="AV31" s="231"/>
      <c r="AW31" s="231"/>
      <c r="AX31" s="669" t="s">
        <v>187</v>
      </c>
      <c r="AY31" s="670"/>
      <c r="AZ31" s="670"/>
      <c r="BA31" s="670"/>
      <c r="BB31" s="670"/>
      <c r="BC31" s="670"/>
      <c r="BD31" s="670"/>
      <c r="BE31" s="670"/>
      <c r="BF31" s="671"/>
      <c r="BG31" s="751">
        <v>99.1</v>
      </c>
      <c r="BH31" s="738"/>
      <c r="BI31" s="738"/>
      <c r="BJ31" s="738"/>
      <c r="BK31" s="738"/>
      <c r="BL31" s="738"/>
      <c r="BM31" s="678">
        <v>97.8</v>
      </c>
      <c r="BN31" s="738"/>
      <c r="BO31" s="738"/>
      <c r="BP31" s="738"/>
      <c r="BQ31" s="739"/>
      <c r="BR31" s="751">
        <v>99.4</v>
      </c>
      <c r="BS31" s="738"/>
      <c r="BT31" s="738"/>
      <c r="BU31" s="738"/>
      <c r="BV31" s="738"/>
      <c r="BW31" s="738"/>
      <c r="BX31" s="678">
        <v>98</v>
      </c>
      <c r="BY31" s="738"/>
      <c r="BZ31" s="738"/>
      <c r="CA31" s="738"/>
      <c r="CB31" s="739"/>
      <c r="CD31" s="725"/>
      <c r="CE31" s="726"/>
      <c r="CF31" s="698" t="s">
        <v>310</v>
      </c>
      <c r="CG31" s="699"/>
      <c r="CH31" s="699"/>
      <c r="CI31" s="699"/>
      <c r="CJ31" s="699"/>
      <c r="CK31" s="699"/>
      <c r="CL31" s="699"/>
      <c r="CM31" s="699"/>
      <c r="CN31" s="699"/>
      <c r="CO31" s="699"/>
      <c r="CP31" s="699"/>
      <c r="CQ31" s="700"/>
      <c r="CR31" s="683">
        <v>8627</v>
      </c>
      <c r="CS31" s="719"/>
      <c r="CT31" s="719"/>
      <c r="CU31" s="719"/>
      <c r="CV31" s="719"/>
      <c r="CW31" s="719"/>
      <c r="CX31" s="719"/>
      <c r="CY31" s="720"/>
      <c r="CZ31" s="688">
        <v>0.2</v>
      </c>
      <c r="DA31" s="717"/>
      <c r="DB31" s="717"/>
      <c r="DC31" s="721"/>
      <c r="DD31" s="692">
        <v>8627</v>
      </c>
      <c r="DE31" s="719"/>
      <c r="DF31" s="719"/>
      <c r="DG31" s="719"/>
      <c r="DH31" s="719"/>
      <c r="DI31" s="719"/>
      <c r="DJ31" s="719"/>
      <c r="DK31" s="720"/>
      <c r="DL31" s="692">
        <v>8627</v>
      </c>
      <c r="DM31" s="719"/>
      <c r="DN31" s="719"/>
      <c r="DO31" s="719"/>
      <c r="DP31" s="719"/>
      <c r="DQ31" s="719"/>
      <c r="DR31" s="719"/>
      <c r="DS31" s="719"/>
      <c r="DT31" s="719"/>
      <c r="DU31" s="719"/>
      <c r="DV31" s="720"/>
      <c r="DW31" s="688">
        <v>0.4</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137</v>
      </c>
      <c r="S32" s="684"/>
      <c r="T32" s="684"/>
      <c r="U32" s="684"/>
      <c r="V32" s="684"/>
      <c r="W32" s="684"/>
      <c r="X32" s="684"/>
      <c r="Y32" s="685"/>
      <c r="Z32" s="686" t="s">
        <v>137</v>
      </c>
      <c r="AA32" s="686"/>
      <c r="AB32" s="686"/>
      <c r="AC32" s="686"/>
      <c r="AD32" s="687" t="s">
        <v>137</v>
      </c>
      <c r="AE32" s="687"/>
      <c r="AF32" s="687"/>
      <c r="AG32" s="687"/>
      <c r="AH32" s="687"/>
      <c r="AI32" s="687"/>
      <c r="AJ32" s="687"/>
      <c r="AK32" s="687"/>
      <c r="AL32" s="688" t="s">
        <v>137</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99.6</v>
      </c>
      <c r="BH32" s="719"/>
      <c r="BI32" s="719"/>
      <c r="BJ32" s="719"/>
      <c r="BK32" s="719"/>
      <c r="BL32" s="719"/>
      <c r="BM32" s="689">
        <v>99.1</v>
      </c>
      <c r="BN32" s="749"/>
      <c r="BO32" s="749"/>
      <c r="BP32" s="749"/>
      <c r="BQ32" s="750"/>
      <c r="BR32" s="752">
        <v>99.7</v>
      </c>
      <c r="BS32" s="719"/>
      <c r="BT32" s="719"/>
      <c r="BU32" s="719"/>
      <c r="BV32" s="719"/>
      <c r="BW32" s="719"/>
      <c r="BX32" s="689">
        <v>99</v>
      </c>
      <c r="BY32" s="749"/>
      <c r="BZ32" s="749"/>
      <c r="CA32" s="749"/>
      <c r="CB32" s="750"/>
      <c r="CD32" s="727"/>
      <c r="CE32" s="728"/>
      <c r="CF32" s="698" t="s">
        <v>314</v>
      </c>
      <c r="CG32" s="699"/>
      <c r="CH32" s="699"/>
      <c r="CI32" s="699"/>
      <c r="CJ32" s="699"/>
      <c r="CK32" s="699"/>
      <c r="CL32" s="699"/>
      <c r="CM32" s="699"/>
      <c r="CN32" s="699"/>
      <c r="CO32" s="699"/>
      <c r="CP32" s="699"/>
      <c r="CQ32" s="700"/>
      <c r="CR32" s="683" t="s">
        <v>146</v>
      </c>
      <c r="CS32" s="684"/>
      <c r="CT32" s="684"/>
      <c r="CU32" s="684"/>
      <c r="CV32" s="684"/>
      <c r="CW32" s="684"/>
      <c r="CX32" s="684"/>
      <c r="CY32" s="685"/>
      <c r="CZ32" s="688" t="s">
        <v>137</v>
      </c>
      <c r="DA32" s="717"/>
      <c r="DB32" s="717"/>
      <c r="DC32" s="721"/>
      <c r="DD32" s="692" t="s">
        <v>146</v>
      </c>
      <c r="DE32" s="684"/>
      <c r="DF32" s="684"/>
      <c r="DG32" s="684"/>
      <c r="DH32" s="684"/>
      <c r="DI32" s="684"/>
      <c r="DJ32" s="684"/>
      <c r="DK32" s="685"/>
      <c r="DL32" s="692" t="s">
        <v>137</v>
      </c>
      <c r="DM32" s="684"/>
      <c r="DN32" s="684"/>
      <c r="DO32" s="684"/>
      <c r="DP32" s="684"/>
      <c r="DQ32" s="684"/>
      <c r="DR32" s="684"/>
      <c r="DS32" s="684"/>
      <c r="DT32" s="684"/>
      <c r="DU32" s="684"/>
      <c r="DV32" s="685"/>
      <c r="DW32" s="688" t="s">
        <v>137</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189358</v>
      </c>
      <c r="S33" s="684"/>
      <c r="T33" s="684"/>
      <c r="U33" s="684"/>
      <c r="V33" s="684"/>
      <c r="W33" s="684"/>
      <c r="X33" s="684"/>
      <c r="Y33" s="685"/>
      <c r="Z33" s="686">
        <v>4.7</v>
      </c>
      <c r="AA33" s="686"/>
      <c r="AB33" s="686"/>
      <c r="AC33" s="686"/>
      <c r="AD33" s="687" t="s">
        <v>137</v>
      </c>
      <c r="AE33" s="687"/>
      <c r="AF33" s="687"/>
      <c r="AG33" s="687"/>
      <c r="AH33" s="687"/>
      <c r="AI33" s="687"/>
      <c r="AJ33" s="687"/>
      <c r="AK33" s="687"/>
      <c r="AL33" s="688" t="s">
        <v>137</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98.3</v>
      </c>
      <c r="BH33" s="754"/>
      <c r="BI33" s="754"/>
      <c r="BJ33" s="754"/>
      <c r="BK33" s="754"/>
      <c r="BL33" s="754"/>
      <c r="BM33" s="755">
        <v>96</v>
      </c>
      <c r="BN33" s="754"/>
      <c r="BO33" s="754"/>
      <c r="BP33" s="754"/>
      <c r="BQ33" s="756"/>
      <c r="BR33" s="753">
        <v>99</v>
      </c>
      <c r="BS33" s="754"/>
      <c r="BT33" s="754"/>
      <c r="BU33" s="754"/>
      <c r="BV33" s="754"/>
      <c r="BW33" s="754"/>
      <c r="BX33" s="755">
        <v>96.6</v>
      </c>
      <c r="BY33" s="754"/>
      <c r="BZ33" s="754"/>
      <c r="CA33" s="754"/>
      <c r="CB33" s="756"/>
      <c r="CD33" s="698" t="s">
        <v>317</v>
      </c>
      <c r="CE33" s="699"/>
      <c r="CF33" s="699"/>
      <c r="CG33" s="699"/>
      <c r="CH33" s="699"/>
      <c r="CI33" s="699"/>
      <c r="CJ33" s="699"/>
      <c r="CK33" s="699"/>
      <c r="CL33" s="699"/>
      <c r="CM33" s="699"/>
      <c r="CN33" s="699"/>
      <c r="CO33" s="699"/>
      <c r="CP33" s="699"/>
      <c r="CQ33" s="700"/>
      <c r="CR33" s="683">
        <v>1584033</v>
      </c>
      <c r="CS33" s="719"/>
      <c r="CT33" s="719"/>
      <c r="CU33" s="719"/>
      <c r="CV33" s="719"/>
      <c r="CW33" s="719"/>
      <c r="CX33" s="719"/>
      <c r="CY33" s="720"/>
      <c r="CZ33" s="688">
        <v>44.2</v>
      </c>
      <c r="DA33" s="717"/>
      <c r="DB33" s="717"/>
      <c r="DC33" s="721"/>
      <c r="DD33" s="692">
        <v>1356191</v>
      </c>
      <c r="DE33" s="719"/>
      <c r="DF33" s="719"/>
      <c r="DG33" s="719"/>
      <c r="DH33" s="719"/>
      <c r="DI33" s="719"/>
      <c r="DJ33" s="719"/>
      <c r="DK33" s="720"/>
      <c r="DL33" s="692">
        <v>845530</v>
      </c>
      <c r="DM33" s="719"/>
      <c r="DN33" s="719"/>
      <c r="DO33" s="719"/>
      <c r="DP33" s="719"/>
      <c r="DQ33" s="719"/>
      <c r="DR33" s="719"/>
      <c r="DS33" s="719"/>
      <c r="DT33" s="719"/>
      <c r="DU33" s="719"/>
      <c r="DV33" s="720"/>
      <c r="DW33" s="688">
        <v>34.6</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28131</v>
      </c>
      <c r="S34" s="684"/>
      <c r="T34" s="684"/>
      <c r="U34" s="684"/>
      <c r="V34" s="684"/>
      <c r="W34" s="684"/>
      <c r="X34" s="684"/>
      <c r="Y34" s="685"/>
      <c r="Z34" s="686">
        <v>0.7</v>
      </c>
      <c r="AA34" s="686"/>
      <c r="AB34" s="686"/>
      <c r="AC34" s="686"/>
      <c r="AD34" s="687" t="s">
        <v>137</v>
      </c>
      <c r="AE34" s="687"/>
      <c r="AF34" s="687"/>
      <c r="AG34" s="687"/>
      <c r="AH34" s="687"/>
      <c r="AI34" s="687"/>
      <c r="AJ34" s="687"/>
      <c r="AK34" s="687"/>
      <c r="AL34" s="688" t="s">
        <v>137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625979</v>
      </c>
      <c r="CS34" s="684"/>
      <c r="CT34" s="684"/>
      <c r="CU34" s="684"/>
      <c r="CV34" s="684"/>
      <c r="CW34" s="684"/>
      <c r="CX34" s="684"/>
      <c r="CY34" s="685"/>
      <c r="CZ34" s="688">
        <v>17.5</v>
      </c>
      <c r="DA34" s="717"/>
      <c r="DB34" s="717"/>
      <c r="DC34" s="721"/>
      <c r="DD34" s="692">
        <v>490611</v>
      </c>
      <c r="DE34" s="684"/>
      <c r="DF34" s="684"/>
      <c r="DG34" s="684"/>
      <c r="DH34" s="684"/>
      <c r="DI34" s="684"/>
      <c r="DJ34" s="684"/>
      <c r="DK34" s="685"/>
      <c r="DL34" s="692">
        <v>306701</v>
      </c>
      <c r="DM34" s="684"/>
      <c r="DN34" s="684"/>
      <c r="DO34" s="684"/>
      <c r="DP34" s="684"/>
      <c r="DQ34" s="684"/>
      <c r="DR34" s="684"/>
      <c r="DS34" s="684"/>
      <c r="DT34" s="684"/>
      <c r="DU34" s="684"/>
      <c r="DV34" s="685"/>
      <c r="DW34" s="688">
        <v>12.6</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143693</v>
      </c>
      <c r="S35" s="684"/>
      <c r="T35" s="684"/>
      <c r="U35" s="684"/>
      <c r="V35" s="684"/>
      <c r="W35" s="684"/>
      <c r="X35" s="684"/>
      <c r="Y35" s="685"/>
      <c r="Z35" s="686">
        <v>3.6</v>
      </c>
      <c r="AA35" s="686"/>
      <c r="AB35" s="686"/>
      <c r="AC35" s="686"/>
      <c r="AD35" s="687" t="s">
        <v>146</v>
      </c>
      <c r="AE35" s="687"/>
      <c r="AF35" s="687"/>
      <c r="AG35" s="687"/>
      <c r="AH35" s="687"/>
      <c r="AI35" s="687"/>
      <c r="AJ35" s="687"/>
      <c r="AK35" s="687"/>
      <c r="AL35" s="688" t="s">
        <v>137</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25795</v>
      </c>
      <c r="CS35" s="719"/>
      <c r="CT35" s="719"/>
      <c r="CU35" s="719"/>
      <c r="CV35" s="719"/>
      <c r="CW35" s="719"/>
      <c r="CX35" s="719"/>
      <c r="CY35" s="720"/>
      <c r="CZ35" s="688">
        <v>0.7</v>
      </c>
      <c r="DA35" s="717"/>
      <c r="DB35" s="717"/>
      <c r="DC35" s="721"/>
      <c r="DD35" s="692">
        <v>24825</v>
      </c>
      <c r="DE35" s="719"/>
      <c r="DF35" s="719"/>
      <c r="DG35" s="719"/>
      <c r="DH35" s="719"/>
      <c r="DI35" s="719"/>
      <c r="DJ35" s="719"/>
      <c r="DK35" s="720"/>
      <c r="DL35" s="692">
        <v>24825</v>
      </c>
      <c r="DM35" s="719"/>
      <c r="DN35" s="719"/>
      <c r="DO35" s="719"/>
      <c r="DP35" s="719"/>
      <c r="DQ35" s="719"/>
      <c r="DR35" s="719"/>
      <c r="DS35" s="719"/>
      <c r="DT35" s="719"/>
      <c r="DU35" s="719"/>
      <c r="DV35" s="720"/>
      <c r="DW35" s="688">
        <v>1</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109095</v>
      </c>
      <c r="S36" s="684"/>
      <c r="T36" s="684"/>
      <c r="U36" s="684"/>
      <c r="V36" s="684"/>
      <c r="W36" s="684"/>
      <c r="X36" s="684"/>
      <c r="Y36" s="685"/>
      <c r="Z36" s="686">
        <v>2.7</v>
      </c>
      <c r="AA36" s="686"/>
      <c r="AB36" s="686"/>
      <c r="AC36" s="686"/>
      <c r="AD36" s="687" t="s">
        <v>137</v>
      </c>
      <c r="AE36" s="687"/>
      <c r="AF36" s="687"/>
      <c r="AG36" s="687"/>
      <c r="AH36" s="687"/>
      <c r="AI36" s="687"/>
      <c r="AJ36" s="687"/>
      <c r="AK36" s="687"/>
      <c r="AL36" s="688" t="s">
        <v>137</v>
      </c>
      <c r="AM36" s="689"/>
      <c r="AN36" s="689"/>
      <c r="AO36" s="690"/>
      <c r="AP36" s="235"/>
      <c r="AQ36" s="757" t="s">
        <v>325</v>
      </c>
      <c r="AR36" s="758"/>
      <c r="AS36" s="758"/>
      <c r="AT36" s="758"/>
      <c r="AU36" s="758"/>
      <c r="AV36" s="758"/>
      <c r="AW36" s="758"/>
      <c r="AX36" s="758"/>
      <c r="AY36" s="759"/>
      <c r="AZ36" s="672">
        <v>447859</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25434</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432373</v>
      </c>
      <c r="CS36" s="684"/>
      <c r="CT36" s="684"/>
      <c r="CU36" s="684"/>
      <c r="CV36" s="684"/>
      <c r="CW36" s="684"/>
      <c r="CX36" s="684"/>
      <c r="CY36" s="685"/>
      <c r="CZ36" s="688">
        <v>12.1</v>
      </c>
      <c r="DA36" s="717"/>
      <c r="DB36" s="717"/>
      <c r="DC36" s="721"/>
      <c r="DD36" s="692">
        <v>391607</v>
      </c>
      <c r="DE36" s="684"/>
      <c r="DF36" s="684"/>
      <c r="DG36" s="684"/>
      <c r="DH36" s="684"/>
      <c r="DI36" s="684"/>
      <c r="DJ36" s="684"/>
      <c r="DK36" s="685"/>
      <c r="DL36" s="692">
        <v>327476</v>
      </c>
      <c r="DM36" s="684"/>
      <c r="DN36" s="684"/>
      <c r="DO36" s="684"/>
      <c r="DP36" s="684"/>
      <c r="DQ36" s="684"/>
      <c r="DR36" s="684"/>
      <c r="DS36" s="684"/>
      <c r="DT36" s="684"/>
      <c r="DU36" s="684"/>
      <c r="DV36" s="685"/>
      <c r="DW36" s="688">
        <v>13.4</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232187</v>
      </c>
      <c r="S37" s="684"/>
      <c r="T37" s="684"/>
      <c r="U37" s="684"/>
      <c r="V37" s="684"/>
      <c r="W37" s="684"/>
      <c r="X37" s="684"/>
      <c r="Y37" s="685"/>
      <c r="Z37" s="686">
        <v>5.8</v>
      </c>
      <c r="AA37" s="686"/>
      <c r="AB37" s="686"/>
      <c r="AC37" s="686"/>
      <c r="AD37" s="687" t="s">
        <v>137</v>
      </c>
      <c r="AE37" s="687"/>
      <c r="AF37" s="687"/>
      <c r="AG37" s="687"/>
      <c r="AH37" s="687"/>
      <c r="AI37" s="687"/>
      <c r="AJ37" s="687"/>
      <c r="AK37" s="687"/>
      <c r="AL37" s="688" t="s">
        <v>137</v>
      </c>
      <c r="AM37" s="689"/>
      <c r="AN37" s="689"/>
      <c r="AO37" s="690"/>
      <c r="AQ37" s="761" t="s">
        <v>329</v>
      </c>
      <c r="AR37" s="762"/>
      <c r="AS37" s="762"/>
      <c r="AT37" s="762"/>
      <c r="AU37" s="762"/>
      <c r="AV37" s="762"/>
      <c r="AW37" s="762"/>
      <c r="AX37" s="762"/>
      <c r="AY37" s="763"/>
      <c r="AZ37" s="683">
        <v>195000</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23441</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145756</v>
      </c>
      <c r="CS37" s="719"/>
      <c r="CT37" s="719"/>
      <c r="CU37" s="719"/>
      <c r="CV37" s="719"/>
      <c r="CW37" s="719"/>
      <c r="CX37" s="719"/>
      <c r="CY37" s="720"/>
      <c r="CZ37" s="688">
        <v>4.0999999999999996</v>
      </c>
      <c r="DA37" s="717"/>
      <c r="DB37" s="717"/>
      <c r="DC37" s="721"/>
      <c r="DD37" s="692">
        <v>145420</v>
      </c>
      <c r="DE37" s="719"/>
      <c r="DF37" s="719"/>
      <c r="DG37" s="719"/>
      <c r="DH37" s="719"/>
      <c r="DI37" s="719"/>
      <c r="DJ37" s="719"/>
      <c r="DK37" s="720"/>
      <c r="DL37" s="692">
        <v>128863</v>
      </c>
      <c r="DM37" s="719"/>
      <c r="DN37" s="719"/>
      <c r="DO37" s="719"/>
      <c r="DP37" s="719"/>
      <c r="DQ37" s="719"/>
      <c r="DR37" s="719"/>
      <c r="DS37" s="719"/>
      <c r="DT37" s="719"/>
      <c r="DU37" s="719"/>
      <c r="DV37" s="720"/>
      <c r="DW37" s="688">
        <v>5.3</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227491</v>
      </c>
      <c r="S38" s="684"/>
      <c r="T38" s="684"/>
      <c r="U38" s="684"/>
      <c r="V38" s="684"/>
      <c r="W38" s="684"/>
      <c r="X38" s="684"/>
      <c r="Y38" s="685"/>
      <c r="Z38" s="686">
        <v>5.7</v>
      </c>
      <c r="AA38" s="686"/>
      <c r="AB38" s="686"/>
      <c r="AC38" s="686"/>
      <c r="AD38" s="687">
        <v>660</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14869</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747</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237990</v>
      </c>
      <c r="CS38" s="684"/>
      <c r="CT38" s="684"/>
      <c r="CU38" s="684"/>
      <c r="CV38" s="684"/>
      <c r="CW38" s="684"/>
      <c r="CX38" s="684"/>
      <c r="CY38" s="685"/>
      <c r="CZ38" s="688">
        <v>6.6</v>
      </c>
      <c r="DA38" s="717"/>
      <c r="DB38" s="717"/>
      <c r="DC38" s="721"/>
      <c r="DD38" s="692">
        <v>196292</v>
      </c>
      <c r="DE38" s="684"/>
      <c r="DF38" s="684"/>
      <c r="DG38" s="684"/>
      <c r="DH38" s="684"/>
      <c r="DI38" s="684"/>
      <c r="DJ38" s="684"/>
      <c r="DK38" s="685"/>
      <c r="DL38" s="692">
        <v>186528</v>
      </c>
      <c r="DM38" s="684"/>
      <c r="DN38" s="684"/>
      <c r="DO38" s="684"/>
      <c r="DP38" s="684"/>
      <c r="DQ38" s="684"/>
      <c r="DR38" s="684"/>
      <c r="DS38" s="684"/>
      <c r="DT38" s="684"/>
      <c r="DU38" s="684"/>
      <c r="DV38" s="685"/>
      <c r="DW38" s="688">
        <v>7.6</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176900</v>
      </c>
      <c r="S39" s="684"/>
      <c r="T39" s="684"/>
      <c r="U39" s="684"/>
      <c r="V39" s="684"/>
      <c r="W39" s="684"/>
      <c r="X39" s="684"/>
      <c r="Y39" s="685"/>
      <c r="Z39" s="686">
        <v>4.4000000000000004</v>
      </c>
      <c r="AA39" s="686"/>
      <c r="AB39" s="686"/>
      <c r="AC39" s="686"/>
      <c r="AD39" s="687" t="s">
        <v>146</v>
      </c>
      <c r="AE39" s="687"/>
      <c r="AF39" s="687"/>
      <c r="AG39" s="687"/>
      <c r="AH39" s="687"/>
      <c r="AI39" s="687"/>
      <c r="AJ39" s="687"/>
      <c r="AK39" s="687"/>
      <c r="AL39" s="688" t="s">
        <v>137</v>
      </c>
      <c r="AM39" s="689"/>
      <c r="AN39" s="689"/>
      <c r="AO39" s="690"/>
      <c r="AQ39" s="761" t="s">
        <v>337</v>
      </c>
      <c r="AR39" s="762"/>
      <c r="AS39" s="762"/>
      <c r="AT39" s="762"/>
      <c r="AU39" s="762"/>
      <c r="AV39" s="762"/>
      <c r="AW39" s="762"/>
      <c r="AX39" s="762"/>
      <c r="AY39" s="763"/>
      <c r="AZ39" s="683" t="s">
        <v>137</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1232</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158611</v>
      </c>
      <c r="CS39" s="719"/>
      <c r="CT39" s="719"/>
      <c r="CU39" s="719"/>
      <c r="CV39" s="719"/>
      <c r="CW39" s="719"/>
      <c r="CX39" s="719"/>
      <c r="CY39" s="720"/>
      <c r="CZ39" s="688">
        <v>4.4000000000000004</v>
      </c>
      <c r="DA39" s="717"/>
      <c r="DB39" s="717"/>
      <c r="DC39" s="721"/>
      <c r="DD39" s="692">
        <v>149571</v>
      </c>
      <c r="DE39" s="719"/>
      <c r="DF39" s="719"/>
      <c r="DG39" s="719"/>
      <c r="DH39" s="719"/>
      <c r="DI39" s="719"/>
      <c r="DJ39" s="719"/>
      <c r="DK39" s="720"/>
      <c r="DL39" s="692" t="s">
        <v>137</v>
      </c>
      <c r="DM39" s="719"/>
      <c r="DN39" s="719"/>
      <c r="DO39" s="719"/>
      <c r="DP39" s="719"/>
      <c r="DQ39" s="719"/>
      <c r="DR39" s="719"/>
      <c r="DS39" s="719"/>
      <c r="DT39" s="719"/>
      <c r="DU39" s="719"/>
      <c r="DV39" s="720"/>
      <c r="DW39" s="688" t="s">
        <v>146</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137</v>
      </c>
      <c r="S40" s="684"/>
      <c r="T40" s="684"/>
      <c r="U40" s="684"/>
      <c r="V40" s="684"/>
      <c r="W40" s="684"/>
      <c r="X40" s="684"/>
      <c r="Y40" s="685"/>
      <c r="Z40" s="686" t="s">
        <v>137</v>
      </c>
      <c r="AA40" s="686"/>
      <c r="AB40" s="686"/>
      <c r="AC40" s="686"/>
      <c r="AD40" s="687" t="s">
        <v>137</v>
      </c>
      <c r="AE40" s="687"/>
      <c r="AF40" s="687"/>
      <c r="AG40" s="687"/>
      <c r="AH40" s="687"/>
      <c r="AI40" s="687"/>
      <c r="AJ40" s="687"/>
      <c r="AK40" s="687"/>
      <c r="AL40" s="688" t="s">
        <v>137</v>
      </c>
      <c r="AM40" s="689"/>
      <c r="AN40" s="689"/>
      <c r="AO40" s="690"/>
      <c r="AQ40" s="761" t="s">
        <v>341</v>
      </c>
      <c r="AR40" s="762"/>
      <c r="AS40" s="762"/>
      <c r="AT40" s="762"/>
      <c r="AU40" s="762"/>
      <c r="AV40" s="762"/>
      <c r="AW40" s="762"/>
      <c r="AX40" s="762"/>
      <c r="AY40" s="763"/>
      <c r="AZ40" s="683" t="s">
        <v>137</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101</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103285</v>
      </c>
      <c r="CS40" s="684"/>
      <c r="CT40" s="684"/>
      <c r="CU40" s="684"/>
      <c r="CV40" s="684"/>
      <c r="CW40" s="684"/>
      <c r="CX40" s="684"/>
      <c r="CY40" s="685"/>
      <c r="CZ40" s="688">
        <v>2.9</v>
      </c>
      <c r="DA40" s="717"/>
      <c r="DB40" s="717"/>
      <c r="DC40" s="721"/>
      <c r="DD40" s="692">
        <v>103285</v>
      </c>
      <c r="DE40" s="684"/>
      <c r="DF40" s="684"/>
      <c r="DG40" s="684"/>
      <c r="DH40" s="684"/>
      <c r="DI40" s="684"/>
      <c r="DJ40" s="684"/>
      <c r="DK40" s="685"/>
      <c r="DL40" s="692" t="s">
        <v>137</v>
      </c>
      <c r="DM40" s="684"/>
      <c r="DN40" s="684"/>
      <c r="DO40" s="684"/>
      <c r="DP40" s="684"/>
      <c r="DQ40" s="684"/>
      <c r="DR40" s="684"/>
      <c r="DS40" s="684"/>
      <c r="DT40" s="684"/>
      <c r="DU40" s="684"/>
      <c r="DV40" s="685"/>
      <c r="DW40" s="688" t="s">
        <v>137</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70000</v>
      </c>
      <c r="S41" s="684"/>
      <c r="T41" s="684"/>
      <c r="U41" s="684"/>
      <c r="V41" s="684"/>
      <c r="W41" s="684"/>
      <c r="X41" s="684"/>
      <c r="Y41" s="685"/>
      <c r="Z41" s="686">
        <v>1.7</v>
      </c>
      <c r="AA41" s="686"/>
      <c r="AB41" s="686"/>
      <c r="AC41" s="686"/>
      <c r="AD41" s="687" t="s">
        <v>137</v>
      </c>
      <c r="AE41" s="687"/>
      <c r="AF41" s="687"/>
      <c r="AG41" s="687"/>
      <c r="AH41" s="687"/>
      <c r="AI41" s="687"/>
      <c r="AJ41" s="687"/>
      <c r="AK41" s="687"/>
      <c r="AL41" s="688" t="s">
        <v>146</v>
      </c>
      <c r="AM41" s="689"/>
      <c r="AN41" s="689"/>
      <c r="AO41" s="690"/>
      <c r="AQ41" s="761" t="s">
        <v>346</v>
      </c>
      <c r="AR41" s="762"/>
      <c r="AS41" s="762"/>
      <c r="AT41" s="762"/>
      <c r="AU41" s="762"/>
      <c r="AV41" s="762"/>
      <c r="AW41" s="762"/>
      <c r="AX41" s="762"/>
      <c r="AY41" s="763"/>
      <c r="AZ41" s="683">
        <v>38465</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137</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137</v>
      </c>
      <c r="CS41" s="719"/>
      <c r="CT41" s="719"/>
      <c r="CU41" s="719"/>
      <c r="CV41" s="719"/>
      <c r="CW41" s="719"/>
      <c r="CX41" s="719"/>
      <c r="CY41" s="720"/>
      <c r="CZ41" s="688" t="s">
        <v>137</v>
      </c>
      <c r="DA41" s="717"/>
      <c r="DB41" s="717"/>
      <c r="DC41" s="721"/>
      <c r="DD41" s="692" t="s">
        <v>137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4009314</v>
      </c>
      <c r="S42" s="769"/>
      <c r="T42" s="769"/>
      <c r="U42" s="769"/>
      <c r="V42" s="769"/>
      <c r="W42" s="769"/>
      <c r="X42" s="769"/>
      <c r="Y42" s="777"/>
      <c r="Z42" s="778">
        <v>100</v>
      </c>
      <c r="AA42" s="778"/>
      <c r="AB42" s="778"/>
      <c r="AC42" s="778"/>
      <c r="AD42" s="779">
        <v>2370926</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199525</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294</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620367</v>
      </c>
      <c r="CS42" s="684"/>
      <c r="CT42" s="684"/>
      <c r="CU42" s="684"/>
      <c r="CV42" s="684"/>
      <c r="CW42" s="684"/>
      <c r="CX42" s="684"/>
      <c r="CY42" s="685"/>
      <c r="CZ42" s="688">
        <v>17.3</v>
      </c>
      <c r="DA42" s="689"/>
      <c r="DB42" s="689"/>
      <c r="DC42" s="701"/>
      <c r="DD42" s="692">
        <v>171784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1652</v>
      </c>
      <c r="CS43" s="719"/>
      <c r="CT43" s="719"/>
      <c r="CU43" s="719"/>
      <c r="CV43" s="719"/>
      <c r="CW43" s="719"/>
      <c r="CX43" s="719"/>
      <c r="CY43" s="720"/>
      <c r="CZ43" s="688">
        <v>0</v>
      </c>
      <c r="DA43" s="717"/>
      <c r="DB43" s="717"/>
      <c r="DC43" s="721"/>
      <c r="DD43" s="692" t="s">
        <v>226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354</v>
      </c>
      <c r="CG44" s="681"/>
      <c r="CH44" s="681"/>
      <c r="CI44" s="681"/>
      <c r="CJ44" s="681"/>
      <c r="CK44" s="681"/>
      <c r="CL44" s="681"/>
      <c r="CM44" s="681"/>
      <c r="CN44" s="681"/>
      <c r="CO44" s="681"/>
      <c r="CP44" s="681"/>
      <c r="CQ44" s="682"/>
      <c r="CR44" s="683">
        <v>569885</v>
      </c>
      <c r="CS44" s="684"/>
      <c r="CT44" s="684"/>
      <c r="CU44" s="684"/>
      <c r="CV44" s="684"/>
      <c r="CW44" s="684"/>
      <c r="CX44" s="684"/>
      <c r="CY44" s="685"/>
      <c r="CZ44" s="688">
        <v>15.9</v>
      </c>
      <c r="DA44" s="689"/>
      <c r="DB44" s="689"/>
      <c r="DC44" s="701"/>
      <c r="DD44" s="692">
        <v>169462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78803</v>
      </c>
      <c r="CS45" s="719"/>
      <c r="CT45" s="719"/>
      <c r="CU45" s="719"/>
      <c r="CV45" s="719"/>
      <c r="CW45" s="719"/>
      <c r="CX45" s="719"/>
      <c r="CY45" s="720"/>
      <c r="CZ45" s="688">
        <v>2.2000000000000002</v>
      </c>
      <c r="DA45" s="717"/>
      <c r="DB45" s="717"/>
      <c r="DC45" s="721"/>
      <c r="DD45" s="692">
        <v>8347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487606</v>
      </c>
      <c r="CS46" s="684"/>
      <c r="CT46" s="684"/>
      <c r="CU46" s="684"/>
      <c r="CV46" s="684"/>
      <c r="CW46" s="684"/>
      <c r="CX46" s="684"/>
      <c r="CY46" s="685"/>
      <c r="CZ46" s="688">
        <v>13.6</v>
      </c>
      <c r="DA46" s="689"/>
      <c r="DB46" s="689"/>
      <c r="DC46" s="701"/>
      <c r="DD46" s="692">
        <v>161089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50482</v>
      </c>
      <c r="CS47" s="719"/>
      <c r="CT47" s="719"/>
      <c r="CU47" s="719"/>
      <c r="CV47" s="719"/>
      <c r="CW47" s="719"/>
      <c r="CX47" s="719"/>
      <c r="CY47" s="720"/>
      <c r="CZ47" s="688">
        <v>1.4</v>
      </c>
      <c r="DA47" s="717"/>
      <c r="DB47" s="717"/>
      <c r="DC47" s="721"/>
      <c r="DD47" s="692">
        <v>2322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137</v>
      </c>
      <c r="CS48" s="684"/>
      <c r="CT48" s="684"/>
      <c r="CU48" s="684"/>
      <c r="CV48" s="684"/>
      <c r="CW48" s="684"/>
      <c r="CX48" s="684"/>
      <c r="CY48" s="685"/>
      <c r="CZ48" s="688" t="s">
        <v>137</v>
      </c>
      <c r="DA48" s="689"/>
      <c r="DB48" s="689"/>
      <c r="DC48" s="701"/>
      <c r="DD48" s="692" t="s">
        <v>137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3586015</v>
      </c>
      <c r="CS49" s="754"/>
      <c r="CT49" s="754"/>
      <c r="CU49" s="754"/>
      <c r="CV49" s="754"/>
      <c r="CW49" s="754"/>
      <c r="CX49" s="754"/>
      <c r="CY49" s="785"/>
      <c r="CZ49" s="780">
        <v>100</v>
      </c>
      <c r="DA49" s="786"/>
      <c r="DB49" s="786"/>
      <c r="DC49" s="787"/>
      <c r="DD49" s="788">
        <v>2587213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4LEq1p2L2ODWhEh27hF854wg4ekZ0qLZy2CF2O11itsl2p6C0J5m9vLGa1Bz7EekqqIm1RVe06acOhmy2TJxA==" saltValue="0Cj0Mahq6aq2S1k7b29zL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4009</v>
      </c>
      <c r="R7" s="819"/>
      <c r="S7" s="819"/>
      <c r="T7" s="819"/>
      <c r="U7" s="819"/>
      <c r="V7" s="819">
        <v>3586</v>
      </c>
      <c r="W7" s="819"/>
      <c r="X7" s="819"/>
      <c r="Y7" s="819"/>
      <c r="Z7" s="819"/>
      <c r="AA7" s="819">
        <v>423</v>
      </c>
      <c r="AB7" s="819"/>
      <c r="AC7" s="819"/>
      <c r="AD7" s="819"/>
      <c r="AE7" s="820"/>
      <c r="AF7" s="821">
        <v>338</v>
      </c>
      <c r="AG7" s="822"/>
      <c r="AH7" s="822"/>
      <c r="AI7" s="822"/>
      <c r="AJ7" s="823"/>
      <c r="AK7" s="858">
        <v>109</v>
      </c>
      <c r="AL7" s="859"/>
      <c r="AM7" s="859"/>
      <c r="AN7" s="859"/>
      <c r="AO7" s="859"/>
      <c r="AP7" s="859">
        <v>2135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338</v>
      </c>
      <c r="AG23" s="878"/>
      <c r="AH23" s="878"/>
      <c r="AI23" s="878"/>
      <c r="AJ23" s="881"/>
      <c r="AK23" s="882"/>
      <c r="AL23" s="883"/>
      <c r="AM23" s="883"/>
      <c r="AN23" s="883"/>
      <c r="AO23" s="883"/>
      <c r="AP23" s="878"/>
      <c r="AQ23" s="878"/>
      <c r="AR23" s="878"/>
      <c r="AS23" s="878"/>
      <c r="AT23" s="878"/>
      <c r="AU23" s="884"/>
      <c r="AV23" s="884"/>
      <c r="AW23" s="884"/>
      <c r="AX23" s="884"/>
      <c r="AY23" s="885"/>
      <c r="AZ23" s="893" t="s">
        <v>137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391</v>
      </c>
      <c r="R26" s="802"/>
      <c r="S26" s="802"/>
      <c r="T26" s="802"/>
      <c r="U26" s="803"/>
      <c r="V26" s="801" t="s">
        <v>392</v>
      </c>
      <c r="W26" s="802"/>
      <c r="X26" s="802"/>
      <c r="Y26" s="802"/>
      <c r="Z26" s="803"/>
      <c r="AA26" s="801" t="s">
        <v>393</v>
      </c>
      <c r="AB26" s="802"/>
      <c r="AC26" s="802"/>
      <c r="AD26" s="802"/>
      <c r="AE26" s="802"/>
      <c r="AF26" s="896" t="s">
        <v>394</v>
      </c>
      <c r="AG26" s="897"/>
      <c r="AH26" s="897"/>
      <c r="AI26" s="897"/>
      <c r="AJ26" s="898"/>
      <c r="AK26" s="802" t="s">
        <v>395</v>
      </c>
      <c r="AL26" s="802"/>
      <c r="AM26" s="802"/>
      <c r="AN26" s="802"/>
      <c r="AO26" s="803"/>
      <c r="AP26" s="801" t="s">
        <v>396</v>
      </c>
      <c r="AQ26" s="802"/>
      <c r="AR26" s="802"/>
      <c r="AS26" s="802"/>
      <c r="AT26" s="803"/>
      <c r="AU26" s="801" t="s">
        <v>397</v>
      </c>
      <c r="AV26" s="802"/>
      <c r="AW26" s="802"/>
      <c r="AX26" s="802"/>
      <c r="AY26" s="803"/>
      <c r="AZ26" s="801" t="s">
        <v>398</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399</v>
      </c>
      <c r="C28" s="816"/>
      <c r="D28" s="816"/>
      <c r="E28" s="816"/>
      <c r="F28" s="816"/>
      <c r="G28" s="816"/>
      <c r="H28" s="816"/>
      <c r="I28" s="816"/>
      <c r="J28" s="816"/>
      <c r="K28" s="816"/>
      <c r="L28" s="816"/>
      <c r="M28" s="816"/>
      <c r="N28" s="816"/>
      <c r="O28" s="816"/>
      <c r="P28" s="817"/>
      <c r="Q28" s="906">
        <v>553</v>
      </c>
      <c r="R28" s="907"/>
      <c r="S28" s="907"/>
      <c r="T28" s="907"/>
      <c r="U28" s="907"/>
      <c r="V28" s="907">
        <v>528</v>
      </c>
      <c r="W28" s="907"/>
      <c r="X28" s="907"/>
      <c r="Y28" s="907"/>
      <c r="Z28" s="907"/>
      <c r="AA28" s="907">
        <v>25</v>
      </c>
      <c r="AB28" s="907"/>
      <c r="AC28" s="907"/>
      <c r="AD28" s="907"/>
      <c r="AE28" s="908"/>
      <c r="AF28" s="909">
        <v>25</v>
      </c>
      <c r="AG28" s="907"/>
      <c r="AH28" s="907"/>
      <c r="AI28" s="907"/>
      <c r="AJ28" s="910"/>
      <c r="AK28" s="911">
        <v>38</v>
      </c>
      <c r="AL28" s="902"/>
      <c r="AM28" s="902"/>
      <c r="AN28" s="902"/>
      <c r="AO28" s="902"/>
      <c r="AP28" s="902" t="s">
        <v>572</v>
      </c>
      <c r="AQ28" s="902"/>
      <c r="AR28" s="902"/>
      <c r="AS28" s="902"/>
      <c r="AT28" s="902"/>
      <c r="AU28" s="902" t="s">
        <v>572</v>
      </c>
      <c r="AV28" s="902"/>
      <c r="AW28" s="902"/>
      <c r="AX28" s="902"/>
      <c r="AY28" s="902"/>
      <c r="AZ28" s="903" t="s">
        <v>572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400</v>
      </c>
      <c r="C29" s="840"/>
      <c r="D29" s="840"/>
      <c r="E29" s="840"/>
      <c r="F29" s="840"/>
      <c r="G29" s="840"/>
      <c r="H29" s="840"/>
      <c r="I29" s="840"/>
      <c r="J29" s="840"/>
      <c r="K29" s="840"/>
      <c r="L29" s="840"/>
      <c r="M29" s="840"/>
      <c r="N29" s="840"/>
      <c r="O29" s="840"/>
      <c r="P29" s="841"/>
      <c r="Q29" s="842">
        <v>743</v>
      </c>
      <c r="R29" s="843"/>
      <c r="S29" s="843"/>
      <c r="T29" s="843"/>
      <c r="U29" s="843"/>
      <c r="V29" s="843">
        <v>733</v>
      </c>
      <c r="W29" s="843"/>
      <c r="X29" s="843"/>
      <c r="Y29" s="843"/>
      <c r="Z29" s="843"/>
      <c r="AA29" s="843">
        <v>11</v>
      </c>
      <c r="AB29" s="843"/>
      <c r="AC29" s="843"/>
      <c r="AD29" s="843"/>
      <c r="AE29" s="844"/>
      <c r="AF29" s="845">
        <v>11</v>
      </c>
      <c r="AG29" s="846"/>
      <c r="AH29" s="846"/>
      <c r="AI29" s="846"/>
      <c r="AJ29" s="847"/>
      <c r="AK29" s="914">
        <v>101</v>
      </c>
      <c r="AL29" s="915"/>
      <c r="AM29" s="915"/>
      <c r="AN29" s="915"/>
      <c r="AO29" s="915"/>
      <c r="AP29" s="915" t="s">
        <v>573</v>
      </c>
      <c r="AQ29" s="915"/>
      <c r="AR29" s="915"/>
      <c r="AS29" s="915"/>
      <c r="AT29" s="915"/>
      <c r="AU29" s="915" t="s">
        <v>572</v>
      </c>
      <c r="AV29" s="915"/>
      <c r="AW29" s="915"/>
      <c r="AX29" s="915"/>
      <c r="AY29" s="915"/>
      <c r="AZ29" s="916" t="s">
        <v>572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401</v>
      </c>
      <c r="C30" s="840"/>
      <c r="D30" s="840"/>
      <c r="E30" s="840"/>
      <c r="F30" s="840"/>
      <c r="G30" s="840"/>
      <c r="H30" s="840"/>
      <c r="I30" s="840"/>
      <c r="J30" s="840"/>
      <c r="K30" s="840"/>
      <c r="L30" s="840"/>
      <c r="M30" s="840"/>
      <c r="N30" s="840"/>
      <c r="O30" s="840"/>
      <c r="P30" s="841"/>
      <c r="Q30" s="842">
        <v>79</v>
      </c>
      <c r="R30" s="843"/>
      <c r="S30" s="843"/>
      <c r="T30" s="843"/>
      <c r="U30" s="843"/>
      <c r="V30" s="843">
        <v>79</v>
      </c>
      <c r="W30" s="843"/>
      <c r="X30" s="843"/>
      <c r="Y30" s="843"/>
      <c r="Z30" s="843"/>
      <c r="AA30" s="843">
        <v>0</v>
      </c>
      <c r="AB30" s="843"/>
      <c r="AC30" s="843"/>
      <c r="AD30" s="843"/>
      <c r="AE30" s="844"/>
      <c r="AF30" s="845">
        <v>0</v>
      </c>
      <c r="AG30" s="846"/>
      <c r="AH30" s="846"/>
      <c r="AI30" s="846"/>
      <c r="AJ30" s="847"/>
      <c r="AK30" s="914">
        <v>24</v>
      </c>
      <c r="AL30" s="915"/>
      <c r="AM30" s="915"/>
      <c r="AN30" s="915"/>
      <c r="AO30" s="915"/>
      <c r="AP30" s="915" t="s">
        <v>573</v>
      </c>
      <c r="AQ30" s="915"/>
      <c r="AR30" s="915"/>
      <c r="AS30" s="915"/>
      <c r="AT30" s="915"/>
      <c r="AU30" s="915" t="s">
        <v>572</v>
      </c>
      <c r="AV30" s="915"/>
      <c r="AW30" s="915"/>
      <c r="AX30" s="915"/>
      <c r="AY30" s="915"/>
      <c r="AZ30" s="916" t="s">
        <v>572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402</v>
      </c>
      <c r="C31" s="840"/>
      <c r="D31" s="840"/>
      <c r="E31" s="840"/>
      <c r="F31" s="840"/>
      <c r="G31" s="840"/>
      <c r="H31" s="840"/>
      <c r="I31" s="840"/>
      <c r="J31" s="840"/>
      <c r="K31" s="840"/>
      <c r="L31" s="840"/>
      <c r="M31" s="840"/>
      <c r="N31" s="840"/>
      <c r="O31" s="840"/>
      <c r="P31" s="841"/>
      <c r="Q31" s="842">
        <v>5</v>
      </c>
      <c r="R31" s="843"/>
      <c r="S31" s="843"/>
      <c r="T31" s="843"/>
      <c r="U31" s="843"/>
      <c r="V31" s="843">
        <v>5</v>
      </c>
      <c r="W31" s="843"/>
      <c r="X31" s="843"/>
      <c r="Y31" s="843"/>
      <c r="Z31" s="843"/>
      <c r="AA31" s="843" t="s">
        <v>572</v>
      </c>
      <c r="AB31" s="843"/>
      <c r="AC31" s="843"/>
      <c r="AD31" s="843"/>
      <c r="AE31" s="844"/>
      <c r="AF31" s="845" t="s">
        <v>403</v>
      </c>
      <c r="AG31" s="846"/>
      <c r="AH31" s="846"/>
      <c r="AI31" s="846"/>
      <c r="AJ31" s="847"/>
      <c r="AK31" s="914">
        <v>3</v>
      </c>
      <c r="AL31" s="915"/>
      <c r="AM31" s="915"/>
      <c r="AN31" s="915"/>
      <c r="AO31" s="915"/>
      <c r="AP31" s="915" t="s">
        <v>573</v>
      </c>
      <c r="AQ31" s="915"/>
      <c r="AR31" s="915"/>
      <c r="AS31" s="915"/>
      <c r="AT31" s="915"/>
      <c r="AU31" s="915" t="s">
        <v>572</v>
      </c>
      <c r="AV31" s="915"/>
      <c r="AW31" s="915"/>
      <c r="AX31" s="915"/>
      <c r="AY31" s="915"/>
      <c r="AZ31" s="916" t="s">
        <v>572</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842">
        <v>155</v>
      </c>
      <c r="R32" s="843"/>
      <c r="S32" s="843"/>
      <c r="T32" s="843"/>
      <c r="U32" s="843"/>
      <c r="V32" s="843">
        <v>153</v>
      </c>
      <c r="W32" s="843"/>
      <c r="X32" s="843"/>
      <c r="Y32" s="843"/>
      <c r="Z32" s="843"/>
      <c r="AA32" s="843">
        <v>2</v>
      </c>
      <c r="AB32" s="843"/>
      <c r="AC32" s="843"/>
      <c r="AD32" s="843"/>
      <c r="AE32" s="844"/>
      <c r="AF32" s="845">
        <v>289</v>
      </c>
      <c r="AG32" s="846"/>
      <c r="AH32" s="846"/>
      <c r="AI32" s="846"/>
      <c r="AJ32" s="847"/>
      <c r="AK32" s="914">
        <v>15</v>
      </c>
      <c r="AL32" s="915"/>
      <c r="AM32" s="915"/>
      <c r="AN32" s="915"/>
      <c r="AO32" s="915"/>
      <c r="AP32" s="915">
        <v>589</v>
      </c>
      <c r="AQ32" s="915"/>
      <c r="AR32" s="915"/>
      <c r="AS32" s="915"/>
      <c r="AT32" s="915"/>
      <c r="AU32" s="915">
        <v>294</v>
      </c>
      <c r="AV32" s="915"/>
      <c r="AW32" s="915"/>
      <c r="AX32" s="915"/>
      <c r="AY32" s="915"/>
      <c r="AZ32" s="916" t="s">
        <v>572</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406</v>
      </c>
      <c r="C33" s="840"/>
      <c r="D33" s="840"/>
      <c r="E33" s="840"/>
      <c r="F33" s="840"/>
      <c r="G33" s="840"/>
      <c r="H33" s="840"/>
      <c r="I33" s="840"/>
      <c r="J33" s="840"/>
      <c r="K33" s="840"/>
      <c r="L33" s="840"/>
      <c r="M33" s="840"/>
      <c r="N33" s="840"/>
      <c r="O33" s="840"/>
      <c r="P33" s="841"/>
      <c r="Q33" s="842">
        <v>245</v>
      </c>
      <c r="R33" s="843"/>
      <c r="S33" s="843"/>
      <c r="T33" s="843"/>
      <c r="U33" s="843"/>
      <c r="V33" s="843">
        <v>223</v>
      </c>
      <c r="W33" s="843"/>
      <c r="X33" s="843"/>
      <c r="Y33" s="843"/>
      <c r="Z33" s="843"/>
      <c r="AA33" s="843">
        <v>22</v>
      </c>
      <c r="AB33" s="843"/>
      <c r="AC33" s="843"/>
      <c r="AD33" s="843"/>
      <c r="AE33" s="844"/>
      <c r="AF33" s="845">
        <v>37</v>
      </c>
      <c r="AG33" s="846"/>
      <c r="AH33" s="846"/>
      <c r="AI33" s="846"/>
      <c r="AJ33" s="847"/>
      <c r="AK33" s="914">
        <v>163</v>
      </c>
      <c r="AL33" s="915"/>
      <c r="AM33" s="915"/>
      <c r="AN33" s="915"/>
      <c r="AO33" s="915"/>
      <c r="AP33" s="915">
        <v>920</v>
      </c>
      <c r="AQ33" s="915"/>
      <c r="AR33" s="915"/>
      <c r="AS33" s="915"/>
      <c r="AT33" s="915"/>
      <c r="AU33" s="915">
        <v>523</v>
      </c>
      <c r="AV33" s="915"/>
      <c r="AW33" s="915"/>
      <c r="AX33" s="915"/>
      <c r="AY33" s="915"/>
      <c r="AZ33" s="916" t="s">
        <v>572</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408</v>
      </c>
      <c r="C34" s="840"/>
      <c r="D34" s="840"/>
      <c r="E34" s="840"/>
      <c r="F34" s="840"/>
      <c r="G34" s="840"/>
      <c r="H34" s="840"/>
      <c r="I34" s="840"/>
      <c r="J34" s="840"/>
      <c r="K34" s="840"/>
      <c r="L34" s="840"/>
      <c r="M34" s="840"/>
      <c r="N34" s="840"/>
      <c r="O34" s="840"/>
      <c r="P34" s="841"/>
      <c r="Q34" s="842">
        <v>31</v>
      </c>
      <c r="R34" s="843"/>
      <c r="S34" s="843"/>
      <c r="T34" s="843"/>
      <c r="U34" s="843"/>
      <c r="V34" s="843">
        <v>27</v>
      </c>
      <c r="W34" s="843"/>
      <c r="X34" s="843"/>
      <c r="Y34" s="843"/>
      <c r="Z34" s="843"/>
      <c r="AA34" s="843">
        <v>4</v>
      </c>
      <c r="AB34" s="843"/>
      <c r="AC34" s="843"/>
      <c r="AD34" s="843"/>
      <c r="AE34" s="844"/>
      <c r="AF34" s="845">
        <v>0</v>
      </c>
      <c r="AG34" s="846"/>
      <c r="AH34" s="846"/>
      <c r="AI34" s="846"/>
      <c r="AJ34" s="847"/>
      <c r="AK34" s="914">
        <v>32</v>
      </c>
      <c r="AL34" s="915"/>
      <c r="AM34" s="915"/>
      <c r="AN34" s="915"/>
      <c r="AO34" s="915"/>
      <c r="AP34" s="915">
        <v>177</v>
      </c>
      <c r="AQ34" s="915"/>
      <c r="AR34" s="915"/>
      <c r="AS34" s="915"/>
      <c r="AT34" s="915"/>
      <c r="AU34" s="915">
        <v>177</v>
      </c>
      <c r="AV34" s="915"/>
      <c r="AW34" s="915"/>
      <c r="AX34" s="915"/>
      <c r="AY34" s="915"/>
      <c r="AZ34" s="916" t="s">
        <v>572</v>
      </c>
      <c r="BA34" s="916"/>
      <c r="BB34" s="916"/>
      <c r="BC34" s="916"/>
      <c r="BD34" s="916"/>
      <c r="BE34" s="912" t="s">
        <v>407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363</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415</v>
      </c>
      <c r="W66" s="802"/>
      <c r="X66" s="802"/>
      <c r="Y66" s="802"/>
      <c r="Z66" s="803"/>
      <c r="AA66" s="801" t="s">
        <v>416</v>
      </c>
      <c r="AB66" s="802"/>
      <c r="AC66" s="802"/>
      <c r="AD66" s="802"/>
      <c r="AE66" s="803"/>
      <c r="AF66" s="936" t="s">
        <v>394</v>
      </c>
      <c r="AG66" s="897"/>
      <c r="AH66" s="897"/>
      <c r="AI66" s="897"/>
      <c r="AJ66" s="937"/>
      <c r="AK66" s="801" t="s">
        <v>417</v>
      </c>
      <c r="AL66" s="825"/>
      <c r="AM66" s="825"/>
      <c r="AN66" s="825"/>
      <c r="AO66" s="826"/>
      <c r="AP66" s="801" t="s">
        <v>396</v>
      </c>
      <c r="AQ66" s="802"/>
      <c r="AR66" s="802"/>
      <c r="AS66" s="802"/>
      <c r="AT66" s="803"/>
      <c r="AU66" s="801" t="s">
        <v>418</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574</v>
      </c>
      <c r="C68" s="954"/>
      <c r="D68" s="954"/>
      <c r="E68" s="954"/>
      <c r="F68" s="954"/>
      <c r="G68" s="954"/>
      <c r="H68" s="954"/>
      <c r="I68" s="954"/>
      <c r="J68" s="954"/>
      <c r="K68" s="954"/>
      <c r="L68" s="954"/>
      <c r="M68" s="954"/>
      <c r="N68" s="954"/>
      <c r="O68" s="954"/>
      <c r="P68" s="955"/>
      <c r="Q68" s="956">
        <v>1723</v>
      </c>
      <c r="R68" s="950"/>
      <c r="S68" s="950"/>
      <c r="T68" s="950"/>
      <c r="U68" s="950"/>
      <c r="V68" s="957">
        <v>1598</v>
      </c>
      <c r="W68" s="958"/>
      <c r="X68" s="958"/>
      <c r="Y68" s="958"/>
      <c r="Z68" s="959"/>
      <c r="AA68" s="957">
        <v>125</v>
      </c>
      <c r="AB68" s="958"/>
      <c r="AC68" s="958"/>
      <c r="AD68" s="958"/>
      <c r="AE68" s="959"/>
      <c r="AF68" s="950">
        <v>98</v>
      </c>
      <c r="AG68" s="950"/>
      <c r="AH68" s="950"/>
      <c r="AI68" s="950"/>
      <c r="AJ68" s="950"/>
      <c r="AK68" s="957">
        <v>2</v>
      </c>
      <c r="AL68" s="958"/>
      <c r="AM68" s="958"/>
      <c r="AN68" s="958"/>
      <c r="AO68" s="959"/>
      <c r="AP68" s="950">
        <v>3343</v>
      </c>
      <c r="AQ68" s="950"/>
      <c r="AR68" s="950"/>
      <c r="AS68" s="950"/>
      <c r="AT68" s="950"/>
      <c r="AU68" s="950">
        <v>130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60" t="s">
        <v>589</v>
      </c>
      <c r="C69" s="961"/>
      <c r="D69" s="961"/>
      <c r="E69" s="961"/>
      <c r="F69" s="961"/>
      <c r="G69" s="961"/>
      <c r="H69" s="961"/>
      <c r="I69" s="961"/>
      <c r="J69" s="961"/>
      <c r="K69" s="961"/>
      <c r="L69" s="961"/>
      <c r="M69" s="961"/>
      <c r="N69" s="961"/>
      <c r="O69" s="961"/>
      <c r="P69" s="962"/>
      <c r="Q69" s="963">
        <v>12</v>
      </c>
      <c r="R69" s="964"/>
      <c r="S69" s="964"/>
      <c r="T69" s="964"/>
      <c r="U69" s="914"/>
      <c r="V69" s="965">
        <v>7</v>
      </c>
      <c r="W69" s="964"/>
      <c r="X69" s="964"/>
      <c r="Y69" s="964"/>
      <c r="Z69" s="914"/>
      <c r="AA69" s="965">
        <v>5</v>
      </c>
      <c r="AB69" s="964"/>
      <c r="AC69" s="964"/>
      <c r="AD69" s="964"/>
      <c r="AE69" s="914"/>
      <c r="AF69" s="915">
        <v>3</v>
      </c>
      <c r="AG69" s="915"/>
      <c r="AH69" s="915"/>
      <c r="AI69" s="915"/>
      <c r="AJ69" s="915"/>
      <c r="AK69" s="965" t="s">
        <v>507</v>
      </c>
      <c r="AL69" s="964"/>
      <c r="AM69" s="964"/>
      <c r="AN69" s="964"/>
      <c r="AO69" s="914"/>
      <c r="AP69" s="965" t="s">
        <v>507</v>
      </c>
      <c r="AQ69" s="964"/>
      <c r="AR69" s="964"/>
      <c r="AS69" s="964"/>
      <c r="AT69" s="914"/>
      <c r="AU69" s="915"/>
      <c r="AV69" s="915"/>
      <c r="AW69" s="915"/>
      <c r="AX69" s="915"/>
      <c r="AY69" s="915"/>
      <c r="AZ69" s="966"/>
      <c r="BA69" s="966"/>
      <c r="BB69" s="966"/>
      <c r="BC69" s="966"/>
      <c r="BD69" s="967"/>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60" t="s">
        <v>575</v>
      </c>
      <c r="C70" s="961"/>
      <c r="D70" s="961"/>
      <c r="E70" s="961"/>
      <c r="F70" s="961"/>
      <c r="G70" s="961"/>
      <c r="H70" s="961"/>
      <c r="I70" s="961"/>
      <c r="J70" s="961"/>
      <c r="K70" s="961"/>
      <c r="L70" s="961"/>
      <c r="M70" s="961"/>
      <c r="N70" s="961"/>
      <c r="O70" s="961"/>
      <c r="P70" s="962"/>
      <c r="Q70" s="963">
        <v>2177</v>
      </c>
      <c r="R70" s="964"/>
      <c r="S70" s="964"/>
      <c r="T70" s="964"/>
      <c r="U70" s="914"/>
      <c r="V70" s="965">
        <v>2131</v>
      </c>
      <c r="W70" s="964"/>
      <c r="X70" s="964"/>
      <c r="Y70" s="964"/>
      <c r="Z70" s="914"/>
      <c r="AA70" s="965">
        <v>46</v>
      </c>
      <c r="AB70" s="964"/>
      <c r="AC70" s="964"/>
      <c r="AD70" s="964"/>
      <c r="AE70" s="914"/>
      <c r="AF70" s="915">
        <v>54</v>
      </c>
      <c r="AG70" s="915"/>
      <c r="AH70" s="915"/>
      <c r="AI70" s="915"/>
      <c r="AJ70" s="915"/>
      <c r="AK70" s="965">
        <v>21</v>
      </c>
      <c r="AL70" s="964"/>
      <c r="AM70" s="964"/>
      <c r="AN70" s="964"/>
      <c r="AO70" s="914"/>
      <c r="AP70" s="915">
        <v>121</v>
      </c>
      <c r="AQ70" s="915"/>
      <c r="AR70" s="915"/>
      <c r="AS70" s="915"/>
      <c r="AT70" s="915"/>
      <c r="AU70" s="915">
        <v>6</v>
      </c>
      <c r="AV70" s="915"/>
      <c r="AW70" s="915"/>
      <c r="AX70" s="915"/>
      <c r="AY70" s="915"/>
      <c r="AZ70" s="966"/>
      <c r="BA70" s="966"/>
      <c r="BB70" s="966"/>
      <c r="BC70" s="966"/>
      <c r="BD70" s="967"/>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60" t="s">
        <v>576</v>
      </c>
      <c r="C71" s="961"/>
      <c r="D71" s="961"/>
      <c r="E71" s="961"/>
      <c r="F71" s="961"/>
      <c r="G71" s="961"/>
      <c r="H71" s="961"/>
      <c r="I71" s="961"/>
      <c r="J71" s="961"/>
      <c r="K71" s="961"/>
      <c r="L71" s="961"/>
      <c r="M71" s="961"/>
      <c r="N71" s="961"/>
      <c r="O71" s="961"/>
      <c r="P71" s="962"/>
      <c r="Q71" s="963">
        <v>148</v>
      </c>
      <c r="R71" s="964"/>
      <c r="S71" s="964"/>
      <c r="T71" s="964"/>
      <c r="U71" s="914"/>
      <c r="V71" s="965">
        <v>137</v>
      </c>
      <c r="W71" s="964"/>
      <c r="X71" s="964"/>
      <c r="Y71" s="964"/>
      <c r="Z71" s="914"/>
      <c r="AA71" s="965">
        <v>11</v>
      </c>
      <c r="AB71" s="964"/>
      <c r="AC71" s="964"/>
      <c r="AD71" s="964"/>
      <c r="AE71" s="914"/>
      <c r="AF71" s="915">
        <v>11</v>
      </c>
      <c r="AG71" s="915"/>
      <c r="AH71" s="915"/>
      <c r="AI71" s="915"/>
      <c r="AJ71" s="915"/>
      <c r="AK71" s="965" t="s">
        <v>507</v>
      </c>
      <c r="AL71" s="964"/>
      <c r="AM71" s="964"/>
      <c r="AN71" s="964"/>
      <c r="AO71" s="914"/>
      <c r="AP71" s="965" t="s">
        <v>507</v>
      </c>
      <c r="AQ71" s="964"/>
      <c r="AR71" s="964"/>
      <c r="AS71" s="964"/>
      <c r="AT71" s="914"/>
      <c r="AU71" s="915"/>
      <c r="AV71" s="915"/>
      <c r="AW71" s="915"/>
      <c r="AX71" s="915"/>
      <c r="AY71" s="915"/>
      <c r="AZ71" s="966"/>
      <c r="BA71" s="966"/>
      <c r="BB71" s="966"/>
      <c r="BC71" s="966"/>
      <c r="BD71" s="967"/>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60" t="s">
        <v>577</v>
      </c>
      <c r="C72" s="961"/>
      <c r="D72" s="961"/>
      <c r="E72" s="961"/>
      <c r="F72" s="961"/>
      <c r="G72" s="961"/>
      <c r="H72" s="961"/>
      <c r="I72" s="961"/>
      <c r="J72" s="961"/>
      <c r="K72" s="961"/>
      <c r="L72" s="961"/>
      <c r="M72" s="961"/>
      <c r="N72" s="961"/>
      <c r="O72" s="961"/>
      <c r="P72" s="962"/>
      <c r="Q72" s="963">
        <v>28</v>
      </c>
      <c r="R72" s="964"/>
      <c r="S72" s="964"/>
      <c r="T72" s="964"/>
      <c r="U72" s="914"/>
      <c r="V72" s="965">
        <v>27</v>
      </c>
      <c r="W72" s="964"/>
      <c r="X72" s="964"/>
      <c r="Y72" s="964"/>
      <c r="Z72" s="914"/>
      <c r="AA72" s="965">
        <v>0</v>
      </c>
      <c r="AB72" s="964"/>
      <c r="AC72" s="964"/>
      <c r="AD72" s="964"/>
      <c r="AE72" s="914"/>
      <c r="AF72" s="915">
        <v>0</v>
      </c>
      <c r="AG72" s="915"/>
      <c r="AH72" s="915"/>
      <c r="AI72" s="915"/>
      <c r="AJ72" s="915"/>
      <c r="AK72" s="965" t="s">
        <v>507</v>
      </c>
      <c r="AL72" s="964"/>
      <c r="AM72" s="964"/>
      <c r="AN72" s="964"/>
      <c r="AO72" s="914"/>
      <c r="AP72" s="965" t="s">
        <v>507</v>
      </c>
      <c r="AQ72" s="964"/>
      <c r="AR72" s="964"/>
      <c r="AS72" s="964"/>
      <c r="AT72" s="914"/>
      <c r="AU72" s="915"/>
      <c r="AV72" s="915"/>
      <c r="AW72" s="915"/>
      <c r="AX72" s="915"/>
      <c r="AY72" s="915"/>
      <c r="AZ72" s="966"/>
      <c r="BA72" s="966"/>
      <c r="BB72" s="966"/>
      <c r="BC72" s="966"/>
      <c r="BD72" s="967"/>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60" t="s">
        <v>578</v>
      </c>
      <c r="C73" s="961"/>
      <c r="D73" s="961"/>
      <c r="E73" s="961"/>
      <c r="F73" s="961"/>
      <c r="G73" s="961"/>
      <c r="H73" s="961"/>
      <c r="I73" s="961"/>
      <c r="J73" s="961"/>
      <c r="K73" s="961"/>
      <c r="L73" s="961"/>
      <c r="M73" s="961"/>
      <c r="N73" s="961"/>
      <c r="O73" s="961"/>
      <c r="P73" s="962"/>
      <c r="Q73" s="963">
        <v>2</v>
      </c>
      <c r="R73" s="964"/>
      <c r="S73" s="964"/>
      <c r="T73" s="964"/>
      <c r="U73" s="914"/>
      <c r="V73" s="965">
        <v>2</v>
      </c>
      <c r="W73" s="964"/>
      <c r="X73" s="964"/>
      <c r="Y73" s="964"/>
      <c r="Z73" s="914"/>
      <c r="AA73" s="965">
        <v>0</v>
      </c>
      <c r="AB73" s="964"/>
      <c r="AC73" s="964"/>
      <c r="AD73" s="964"/>
      <c r="AE73" s="914"/>
      <c r="AF73" s="915">
        <v>0</v>
      </c>
      <c r="AG73" s="915"/>
      <c r="AH73" s="915"/>
      <c r="AI73" s="915"/>
      <c r="AJ73" s="915"/>
      <c r="AK73" s="965" t="s">
        <v>507</v>
      </c>
      <c r="AL73" s="964"/>
      <c r="AM73" s="964"/>
      <c r="AN73" s="964"/>
      <c r="AO73" s="914"/>
      <c r="AP73" s="965" t="s">
        <v>507</v>
      </c>
      <c r="AQ73" s="964"/>
      <c r="AR73" s="964"/>
      <c r="AS73" s="964"/>
      <c r="AT73" s="914"/>
      <c r="AU73" s="915"/>
      <c r="AV73" s="915"/>
      <c r="AW73" s="915"/>
      <c r="AX73" s="915"/>
      <c r="AY73" s="915"/>
      <c r="AZ73" s="966"/>
      <c r="BA73" s="966"/>
      <c r="BB73" s="966"/>
      <c r="BC73" s="966"/>
      <c r="BD73" s="967"/>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60" t="s">
        <v>579</v>
      </c>
      <c r="C74" s="961"/>
      <c r="D74" s="961"/>
      <c r="E74" s="961"/>
      <c r="F74" s="961"/>
      <c r="G74" s="961"/>
      <c r="H74" s="961"/>
      <c r="I74" s="961"/>
      <c r="J74" s="961"/>
      <c r="K74" s="961"/>
      <c r="L74" s="961"/>
      <c r="M74" s="961"/>
      <c r="N74" s="961"/>
      <c r="O74" s="961"/>
      <c r="P74" s="962"/>
      <c r="Q74" s="963">
        <v>131</v>
      </c>
      <c r="R74" s="964"/>
      <c r="S74" s="964"/>
      <c r="T74" s="964"/>
      <c r="U74" s="914"/>
      <c r="V74" s="965">
        <v>123</v>
      </c>
      <c r="W74" s="964"/>
      <c r="X74" s="964"/>
      <c r="Y74" s="964"/>
      <c r="Z74" s="914"/>
      <c r="AA74" s="965">
        <v>8</v>
      </c>
      <c r="AB74" s="964"/>
      <c r="AC74" s="964"/>
      <c r="AD74" s="964"/>
      <c r="AE74" s="914"/>
      <c r="AF74" s="915">
        <v>8</v>
      </c>
      <c r="AG74" s="915"/>
      <c r="AH74" s="915"/>
      <c r="AI74" s="915"/>
      <c r="AJ74" s="915"/>
      <c r="AK74" s="965" t="s">
        <v>507</v>
      </c>
      <c r="AL74" s="964"/>
      <c r="AM74" s="964"/>
      <c r="AN74" s="964"/>
      <c r="AO74" s="914"/>
      <c r="AP74" s="965" t="s">
        <v>507</v>
      </c>
      <c r="AQ74" s="964"/>
      <c r="AR74" s="964"/>
      <c r="AS74" s="964"/>
      <c r="AT74" s="914"/>
      <c r="AU74" s="915"/>
      <c r="AV74" s="915"/>
      <c r="AW74" s="915"/>
      <c r="AX74" s="915"/>
      <c r="AY74" s="915"/>
      <c r="AZ74" s="966"/>
      <c r="BA74" s="966"/>
      <c r="BB74" s="966"/>
      <c r="BC74" s="966"/>
      <c r="BD74" s="967"/>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60" t="s">
        <v>590</v>
      </c>
      <c r="C75" s="961"/>
      <c r="D75" s="961"/>
      <c r="E75" s="961"/>
      <c r="F75" s="961"/>
      <c r="G75" s="961"/>
      <c r="H75" s="961"/>
      <c r="I75" s="961"/>
      <c r="J75" s="961"/>
      <c r="K75" s="961"/>
      <c r="L75" s="961"/>
      <c r="M75" s="961"/>
      <c r="N75" s="961"/>
      <c r="O75" s="961"/>
      <c r="P75" s="962"/>
      <c r="Q75" s="963">
        <v>1069</v>
      </c>
      <c r="R75" s="964"/>
      <c r="S75" s="964"/>
      <c r="T75" s="964"/>
      <c r="U75" s="914"/>
      <c r="V75" s="965">
        <v>1042</v>
      </c>
      <c r="W75" s="964"/>
      <c r="X75" s="964"/>
      <c r="Y75" s="964"/>
      <c r="Z75" s="914"/>
      <c r="AA75" s="965">
        <v>28</v>
      </c>
      <c r="AB75" s="964"/>
      <c r="AC75" s="964"/>
      <c r="AD75" s="964"/>
      <c r="AE75" s="914"/>
      <c r="AF75" s="965">
        <v>28</v>
      </c>
      <c r="AG75" s="964"/>
      <c r="AH75" s="964"/>
      <c r="AI75" s="964"/>
      <c r="AJ75" s="914"/>
      <c r="AK75" s="965">
        <v>11</v>
      </c>
      <c r="AL75" s="964"/>
      <c r="AM75" s="964"/>
      <c r="AN75" s="964"/>
      <c r="AO75" s="914"/>
      <c r="AP75" s="965" t="s">
        <v>507</v>
      </c>
      <c r="AQ75" s="964"/>
      <c r="AR75" s="964"/>
      <c r="AS75" s="964"/>
      <c r="AT75" s="914"/>
      <c r="AU75" s="965"/>
      <c r="AV75" s="964"/>
      <c r="AW75" s="964"/>
      <c r="AX75" s="964"/>
      <c r="AY75" s="914"/>
      <c r="AZ75" s="966"/>
      <c r="BA75" s="966"/>
      <c r="BB75" s="966"/>
      <c r="BC75" s="966"/>
      <c r="BD75" s="967"/>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60" t="s">
        <v>580</v>
      </c>
      <c r="C76" s="961"/>
      <c r="D76" s="961"/>
      <c r="E76" s="961"/>
      <c r="F76" s="961"/>
      <c r="G76" s="961"/>
      <c r="H76" s="961"/>
      <c r="I76" s="961"/>
      <c r="J76" s="961"/>
      <c r="K76" s="961"/>
      <c r="L76" s="961"/>
      <c r="M76" s="961"/>
      <c r="N76" s="961"/>
      <c r="O76" s="961"/>
      <c r="P76" s="962"/>
      <c r="Q76" s="963">
        <v>1097</v>
      </c>
      <c r="R76" s="964"/>
      <c r="S76" s="964"/>
      <c r="T76" s="964"/>
      <c r="U76" s="914"/>
      <c r="V76" s="965">
        <v>1024</v>
      </c>
      <c r="W76" s="964"/>
      <c r="X76" s="964"/>
      <c r="Y76" s="964"/>
      <c r="Z76" s="914"/>
      <c r="AA76" s="965">
        <v>73</v>
      </c>
      <c r="AB76" s="964"/>
      <c r="AC76" s="964"/>
      <c r="AD76" s="964"/>
      <c r="AE76" s="914"/>
      <c r="AF76" s="965">
        <v>73</v>
      </c>
      <c r="AG76" s="964"/>
      <c r="AH76" s="964"/>
      <c r="AI76" s="964"/>
      <c r="AJ76" s="914"/>
      <c r="AK76" s="965">
        <v>141</v>
      </c>
      <c r="AL76" s="964"/>
      <c r="AM76" s="964"/>
      <c r="AN76" s="964"/>
      <c r="AO76" s="914"/>
      <c r="AP76" s="965" t="s">
        <v>507</v>
      </c>
      <c r="AQ76" s="964"/>
      <c r="AR76" s="964"/>
      <c r="AS76" s="964"/>
      <c r="AT76" s="914"/>
      <c r="AU76" s="965"/>
      <c r="AV76" s="964"/>
      <c r="AW76" s="964"/>
      <c r="AX76" s="964"/>
      <c r="AY76" s="914"/>
      <c r="AZ76" s="966"/>
      <c r="BA76" s="966"/>
      <c r="BB76" s="966"/>
      <c r="BC76" s="966"/>
      <c r="BD76" s="967"/>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60" t="s">
        <v>591</v>
      </c>
      <c r="C77" s="961"/>
      <c r="D77" s="961"/>
      <c r="E77" s="961"/>
      <c r="F77" s="961"/>
      <c r="G77" s="961"/>
      <c r="H77" s="961"/>
      <c r="I77" s="961"/>
      <c r="J77" s="961"/>
      <c r="K77" s="961"/>
      <c r="L77" s="961"/>
      <c r="M77" s="961"/>
      <c r="N77" s="961"/>
      <c r="O77" s="961"/>
      <c r="P77" s="962"/>
      <c r="Q77" s="963">
        <v>293449</v>
      </c>
      <c r="R77" s="964"/>
      <c r="S77" s="964"/>
      <c r="T77" s="964"/>
      <c r="U77" s="914"/>
      <c r="V77" s="965">
        <v>280469</v>
      </c>
      <c r="W77" s="964"/>
      <c r="X77" s="964"/>
      <c r="Y77" s="964"/>
      <c r="Z77" s="914"/>
      <c r="AA77" s="965">
        <v>12980</v>
      </c>
      <c r="AB77" s="964"/>
      <c r="AC77" s="964"/>
      <c r="AD77" s="964"/>
      <c r="AE77" s="914"/>
      <c r="AF77" s="965">
        <v>12980</v>
      </c>
      <c r="AG77" s="964"/>
      <c r="AH77" s="964"/>
      <c r="AI77" s="964"/>
      <c r="AJ77" s="914"/>
      <c r="AK77" s="965">
        <v>723</v>
      </c>
      <c r="AL77" s="964"/>
      <c r="AM77" s="964"/>
      <c r="AN77" s="964"/>
      <c r="AO77" s="914"/>
      <c r="AP77" s="965" t="s">
        <v>507</v>
      </c>
      <c r="AQ77" s="964"/>
      <c r="AR77" s="964"/>
      <c r="AS77" s="964"/>
      <c r="AT77" s="914"/>
      <c r="AU77" s="965"/>
      <c r="AV77" s="964"/>
      <c r="AW77" s="964"/>
      <c r="AX77" s="964"/>
      <c r="AY77" s="914"/>
      <c r="AZ77" s="966"/>
      <c r="BA77" s="966"/>
      <c r="BB77" s="966"/>
      <c r="BC77" s="966"/>
      <c r="BD77" s="967"/>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60" t="s">
        <v>581</v>
      </c>
      <c r="C78" s="961"/>
      <c r="D78" s="961"/>
      <c r="E78" s="961"/>
      <c r="F78" s="961"/>
      <c r="G78" s="961"/>
      <c r="H78" s="961"/>
      <c r="I78" s="961"/>
      <c r="J78" s="961"/>
      <c r="K78" s="961"/>
      <c r="L78" s="961"/>
      <c r="M78" s="961"/>
      <c r="N78" s="961"/>
      <c r="O78" s="961"/>
      <c r="P78" s="962"/>
      <c r="Q78" s="963">
        <v>40</v>
      </c>
      <c r="R78" s="964"/>
      <c r="S78" s="964"/>
      <c r="T78" s="964"/>
      <c r="U78" s="914"/>
      <c r="V78" s="965">
        <v>29</v>
      </c>
      <c r="W78" s="964"/>
      <c r="X78" s="964"/>
      <c r="Y78" s="964"/>
      <c r="Z78" s="914"/>
      <c r="AA78" s="965">
        <v>11</v>
      </c>
      <c r="AB78" s="964"/>
      <c r="AC78" s="964"/>
      <c r="AD78" s="964"/>
      <c r="AE78" s="914"/>
      <c r="AF78" s="915">
        <v>5</v>
      </c>
      <c r="AG78" s="915"/>
      <c r="AH78" s="915"/>
      <c r="AI78" s="915"/>
      <c r="AJ78" s="915"/>
      <c r="AK78" s="965" t="s">
        <v>507</v>
      </c>
      <c r="AL78" s="964"/>
      <c r="AM78" s="964"/>
      <c r="AN78" s="964"/>
      <c r="AO78" s="914"/>
      <c r="AP78" s="965" t="s">
        <v>507</v>
      </c>
      <c r="AQ78" s="964"/>
      <c r="AR78" s="964"/>
      <c r="AS78" s="964"/>
      <c r="AT78" s="914"/>
      <c r="AU78" s="915"/>
      <c r="AV78" s="915"/>
      <c r="AW78" s="915"/>
      <c r="AX78" s="915"/>
      <c r="AY78" s="915"/>
      <c r="AZ78" s="966"/>
      <c r="BA78" s="966"/>
      <c r="BB78" s="966"/>
      <c r="BC78" s="966"/>
      <c r="BD78" s="967"/>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60" t="s">
        <v>582</v>
      </c>
      <c r="C79" s="961"/>
      <c r="D79" s="961"/>
      <c r="E79" s="961"/>
      <c r="F79" s="961"/>
      <c r="G79" s="961"/>
      <c r="H79" s="961"/>
      <c r="I79" s="961"/>
      <c r="J79" s="961"/>
      <c r="K79" s="961"/>
      <c r="L79" s="961"/>
      <c r="M79" s="961"/>
      <c r="N79" s="961"/>
      <c r="O79" s="961"/>
      <c r="P79" s="962"/>
      <c r="Q79" s="963">
        <v>6683</v>
      </c>
      <c r="R79" s="964"/>
      <c r="S79" s="964"/>
      <c r="T79" s="964"/>
      <c r="U79" s="914"/>
      <c r="V79" s="965">
        <v>6314</v>
      </c>
      <c r="W79" s="964"/>
      <c r="X79" s="964"/>
      <c r="Y79" s="964"/>
      <c r="Z79" s="914"/>
      <c r="AA79" s="965">
        <v>369</v>
      </c>
      <c r="AB79" s="964"/>
      <c r="AC79" s="964"/>
      <c r="AD79" s="964"/>
      <c r="AE79" s="914"/>
      <c r="AF79" s="915">
        <v>378</v>
      </c>
      <c r="AG79" s="915"/>
      <c r="AH79" s="915"/>
      <c r="AI79" s="915"/>
      <c r="AJ79" s="915"/>
      <c r="AK79" s="965">
        <v>350</v>
      </c>
      <c r="AL79" s="964"/>
      <c r="AM79" s="964"/>
      <c r="AN79" s="964"/>
      <c r="AO79" s="914"/>
      <c r="AP79" s="965" t="s">
        <v>507</v>
      </c>
      <c r="AQ79" s="964"/>
      <c r="AR79" s="964"/>
      <c r="AS79" s="964"/>
      <c r="AT79" s="914"/>
      <c r="AU79" s="915"/>
      <c r="AV79" s="915"/>
      <c r="AW79" s="915"/>
      <c r="AX79" s="915"/>
      <c r="AY79" s="915"/>
      <c r="AZ79" s="966"/>
      <c r="BA79" s="966"/>
      <c r="BB79" s="966"/>
      <c r="BC79" s="966"/>
      <c r="BD79" s="967"/>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60" t="s">
        <v>583</v>
      </c>
      <c r="C80" s="961"/>
      <c r="D80" s="961"/>
      <c r="E80" s="961"/>
      <c r="F80" s="961"/>
      <c r="G80" s="961"/>
      <c r="H80" s="961"/>
      <c r="I80" s="961"/>
      <c r="J80" s="961"/>
      <c r="K80" s="961"/>
      <c r="L80" s="961"/>
      <c r="M80" s="961"/>
      <c r="N80" s="961"/>
      <c r="O80" s="961"/>
      <c r="P80" s="962"/>
      <c r="Q80" s="963">
        <v>14</v>
      </c>
      <c r="R80" s="964"/>
      <c r="S80" s="964"/>
      <c r="T80" s="964"/>
      <c r="U80" s="914"/>
      <c r="V80" s="965">
        <v>5</v>
      </c>
      <c r="W80" s="964"/>
      <c r="X80" s="964"/>
      <c r="Y80" s="964"/>
      <c r="Z80" s="914"/>
      <c r="AA80" s="965">
        <v>9</v>
      </c>
      <c r="AB80" s="964"/>
      <c r="AC80" s="964"/>
      <c r="AD80" s="964"/>
      <c r="AE80" s="914"/>
      <c r="AF80" s="915">
        <v>1</v>
      </c>
      <c r="AG80" s="915"/>
      <c r="AH80" s="915"/>
      <c r="AI80" s="915"/>
      <c r="AJ80" s="915"/>
      <c r="AK80" s="965">
        <v>9</v>
      </c>
      <c r="AL80" s="964"/>
      <c r="AM80" s="964"/>
      <c r="AN80" s="964"/>
      <c r="AO80" s="914"/>
      <c r="AP80" s="965" t="s">
        <v>507</v>
      </c>
      <c r="AQ80" s="964"/>
      <c r="AR80" s="964"/>
      <c r="AS80" s="964"/>
      <c r="AT80" s="914"/>
      <c r="AU80" s="915"/>
      <c r="AV80" s="915"/>
      <c r="AW80" s="915"/>
      <c r="AX80" s="915"/>
      <c r="AY80" s="915"/>
      <c r="AZ80" s="966"/>
      <c r="BA80" s="966"/>
      <c r="BB80" s="966"/>
      <c r="BC80" s="966"/>
      <c r="BD80" s="967"/>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60" t="s">
        <v>592</v>
      </c>
      <c r="C81" s="961"/>
      <c r="D81" s="961"/>
      <c r="E81" s="961"/>
      <c r="F81" s="961"/>
      <c r="G81" s="961"/>
      <c r="H81" s="961"/>
      <c r="I81" s="961"/>
      <c r="J81" s="961"/>
      <c r="K81" s="961"/>
      <c r="L81" s="961"/>
      <c r="M81" s="961"/>
      <c r="N81" s="961"/>
      <c r="O81" s="961"/>
      <c r="P81" s="962"/>
      <c r="Q81" s="963">
        <v>194</v>
      </c>
      <c r="R81" s="964"/>
      <c r="S81" s="964"/>
      <c r="T81" s="964"/>
      <c r="U81" s="914"/>
      <c r="V81" s="965">
        <v>191</v>
      </c>
      <c r="W81" s="964"/>
      <c r="X81" s="964"/>
      <c r="Y81" s="964"/>
      <c r="Z81" s="914"/>
      <c r="AA81" s="965">
        <v>3</v>
      </c>
      <c r="AB81" s="964"/>
      <c r="AC81" s="964"/>
      <c r="AD81" s="964"/>
      <c r="AE81" s="914"/>
      <c r="AF81" s="915">
        <v>3</v>
      </c>
      <c r="AG81" s="915"/>
      <c r="AH81" s="915"/>
      <c r="AI81" s="915"/>
      <c r="AJ81" s="915"/>
      <c r="AK81" s="965" t="s">
        <v>507</v>
      </c>
      <c r="AL81" s="964"/>
      <c r="AM81" s="964"/>
      <c r="AN81" s="964"/>
      <c r="AO81" s="914"/>
      <c r="AP81" s="965" t="s">
        <v>507</v>
      </c>
      <c r="AQ81" s="964"/>
      <c r="AR81" s="964"/>
      <c r="AS81" s="964"/>
      <c r="AT81" s="914"/>
      <c r="AU81" s="915"/>
      <c r="AV81" s="915"/>
      <c r="AW81" s="915"/>
      <c r="AX81" s="915"/>
      <c r="AY81" s="915"/>
      <c r="AZ81" s="966"/>
      <c r="BA81" s="966"/>
      <c r="BB81" s="966"/>
      <c r="BC81" s="966"/>
      <c r="BD81" s="967"/>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60" t="s">
        <v>593</v>
      </c>
      <c r="C82" s="961"/>
      <c r="D82" s="961"/>
      <c r="E82" s="961"/>
      <c r="F82" s="961"/>
      <c r="G82" s="961"/>
      <c r="H82" s="961"/>
      <c r="I82" s="961"/>
      <c r="J82" s="961"/>
      <c r="K82" s="961"/>
      <c r="L82" s="961"/>
      <c r="M82" s="961"/>
      <c r="N82" s="961"/>
      <c r="O82" s="961"/>
      <c r="P82" s="962"/>
      <c r="Q82" s="963">
        <v>43</v>
      </c>
      <c r="R82" s="964"/>
      <c r="S82" s="964"/>
      <c r="T82" s="964"/>
      <c r="U82" s="914"/>
      <c r="V82" s="965">
        <v>40</v>
      </c>
      <c r="W82" s="964"/>
      <c r="X82" s="964"/>
      <c r="Y82" s="964"/>
      <c r="Z82" s="914"/>
      <c r="AA82" s="965">
        <v>3</v>
      </c>
      <c r="AB82" s="964"/>
      <c r="AC82" s="964"/>
      <c r="AD82" s="964"/>
      <c r="AE82" s="914"/>
      <c r="AF82" s="915">
        <v>3</v>
      </c>
      <c r="AG82" s="915"/>
      <c r="AH82" s="915"/>
      <c r="AI82" s="915"/>
      <c r="AJ82" s="915"/>
      <c r="AK82" s="965" t="s">
        <v>507</v>
      </c>
      <c r="AL82" s="964"/>
      <c r="AM82" s="964"/>
      <c r="AN82" s="964"/>
      <c r="AO82" s="914"/>
      <c r="AP82" s="965" t="s">
        <v>507</v>
      </c>
      <c r="AQ82" s="964"/>
      <c r="AR82" s="964"/>
      <c r="AS82" s="964"/>
      <c r="AT82" s="914"/>
      <c r="AU82" s="915"/>
      <c r="AV82" s="915"/>
      <c r="AW82" s="915"/>
      <c r="AX82" s="915"/>
      <c r="AY82" s="915"/>
      <c r="AZ82" s="966"/>
      <c r="BA82" s="966"/>
      <c r="BB82" s="966"/>
      <c r="BC82" s="966"/>
      <c r="BD82" s="967"/>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60" t="s">
        <v>594</v>
      </c>
      <c r="C83" s="961"/>
      <c r="D83" s="961"/>
      <c r="E83" s="961"/>
      <c r="F83" s="961"/>
      <c r="G83" s="961"/>
      <c r="H83" s="961"/>
      <c r="I83" s="961"/>
      <c r="J83" s="961"/>
      <c r="K83" s="961"/>
      <c r="L83" s="961"/>
      <c r="M83" s="961"/>
      <c r="N83" s="961"/>
      <c r="O83" s="961"/>
      <c r="P83" s="962"/>
      <c r="Q83" s="963">
        <v>30</v>
      </c>
      <c r="R83" s="964"/>
      <c r="S83" s="964"/>
      <c r="T83" s="964"/>
      <c r="U83" s="914"/>
      <c r="V83" s="965">
        <v>25</v>
      </c>
      <c r="W83" s="964"/>
      <c r="X83" s="964"/>
      <c r="Y83" s="964"/>
      <c r="Z83" s="914"/>
      <c r="AA83" s="965">
        <v>5</v>
      </c>
      <c r="AB83" s="964"/>
      <c r="AC83" s="964"/>
      <c r="AD83" s="964"/>
      <c r="AE83" s="914"/>
      <c r="AF83" s="915">
        <v>5</v>
      </c>
      <c r="AG83" s="915"/>
      <c r="AH83" s="915"/>
      <c r="AI83" s="915"/>
      <c r="AJ83" s="915"/>
      <c r="AK83" s="965" t="s">
        <v>507</v>
      </c>
      <c r="AL83" s="964"/>
      <c r="AM83" s="964"/>
      <c r="AN83" s="964"/>
      <c r="AO83" s="914"/>
      <c r="AP83" s="965" t="s">
        <v>507</v>
      </c>
      <c r="AQ83" s="964"/>
      <c r="AR83" s="964"/>
      <c r="AS83" s="964"/>
      <c r="AT83" s="914"/>
      <c r="AU83" s="915"/>
      <c r="AV83" s="915"/>
      <c r="AW83" s="915"/>
      <c r="AX83" s="915"/>
      <c r="AY83" s="915"/>
      <c r="AZ83" s="966"/>
      <c r="BA83" s="966"/>
      <c r="BB83" s="966"/>
      <c r="BC83" s="966"/>
      <c r="BD83" s="967"/>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60"/>
      <c r="C84" s="961"/>
      <c r="D84" s="961"/>
      <c r="E84" s="961"/>
      <c r="F84" s="961"/>
      <c r="G84" s="961"/>
      <c r="H84" s="961"/>
      <c r="I84" s="961"/>
      <c r="J84" s="961"/>
      <c r="K84" s="961"/>
      <c r="L84" s="961"/>
      <c r="M84" s="961"/>
      <c r="N84" s="961"/>
      <c r="O84" s="961"/>
      <c r="P84" s="962"/>
      <c r="Q84" s="968"/>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6"/>
      <c r="BA84" s="966"/>
      <c r="BB84" s="966"/>
      <c r="BC84" s="966"/>
      <c r="BD84" s="967"/>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60"/>
      <c r="C85" s="961"/>
      <c r="D85" s="961"/>
      <c r="E85" s="961"/>
      <c r="F85" s="961"/>
      <c r="G85" s="961"/>
      <c r="H85" s="961"/>
      <c r="I85" s="961"/>
      <c r="J85" s="961"/>
      <c r="K85" s="961"/>
      <c r="L85" s="961"/>
      <c r="M85" s="961"/>
      <c r="N85" s="961"/>
      <c r="O85" s="961"/>
      <c r="P85" s="962"/>
      <c r="Q85" s="968"/>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6"/>
      <c r="BA85" s="966"/>
      <c r="BB85" s="966"/>
      <c r="BC85" s="966"/>
      <c r="BD85" s="967"/>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60"/>
      <c r="C86" s="961"/>
      <c r="D86" s="961"/>
      <c r="E86" s="961"/>
      <c r="F86" s="961"/>
      <c r="G86" s="961"/>
      <c r="H86" s="961"/>
      <c r="I86" s="961"/>
      <c r="J86" s="961"/>
      <c r="K86" s="961"/>
      <c r="L86" s="961"/>
      <c r="M86" s="961"/>
      <c r="N86" s="961"/>
      <c r="O86" s="961"/>
      <c r="P86" s="962"/>
      <c r="Q86" s="968"/>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6"/>
      <c r="BA86" s="966"/>
      <c r="BB86" s="966"/>
      <c r="BC86" s="966"/>
      <c r="BD86" s="967"/>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420</v>
      </c>
      <c r="BS102" s="875"/>
      <c r="BT102" s="875"/>
      <c r="BU102" s="875"/>
      <c r="BV102" s="875"/>
      <c r="BW102" s="875"/>
      <c r="BX102" s="875"/>
      <c r="BY102" s="875"/>
      <c r="BZ102" s="875"/>
      <c r="CA102" s="875"/>
      <c r="CB102" s="875"/>
      <c r="CC102" s="875"/>
      <c r="CD102" s="875"/>
      <c r="CE102" s="875"/>
      <c r="CF102" s="875"/>
      <c r="CG102" s="876"/>
      <c r="CH102" s="976"/>
      <c r="CI102" s="977"/>
      <c r="CJ102" s="977"/>
      <c r="CK102" s="977"/>
      <c r="CL102" s="978"/>
      <c r="CM102" s="976"/>
      <c r="CN102" s="977"/>
      <c r="CO102" s="977"/>
      <c r="CP102" s="977"/>
      <c r="CQ102" s="978"/>
      <c r="CR102" s="979"/>
      <c r="CS102" s="934"/>
      <c r="CT102" s="934"/>
      <c r="CU102" s="934"/>
      <c r="CV102" s="980"/>
      <c r="CW102" s="979"/>
      <c r="CX102" s="934"/>
      <c r="CY102" s="934"/>
      <c r="CZ102" s="934"/>
      <c r="DA102" s="980"/>
      <c r="DB102" s="979"/>
      <c r="DC102" s="934"/>
      <c r="DD102" s="934"/>
      <c r="DE102" s="934"/>
      <c r="DF102" s="980"/>
      <c r="DG102" s="979"/>
      <c r="DH102" s="934"/>
      <c r="DI102" s="934"/>
      <c r="DJ102" s="934"/>
      <c r="DK102" s="980"/>
      <c r="DL102" s="979"/>
      <c r="DM102" s="934"/>
      <c r="DN102" s="934"/>
      <c r="DO102" s="934"/>
      <c r="DP102" s="980"/>
      <c r="DQ102" s="979"/>
      <c r="DR102" s="934"/>
      <c r="DS102" s="934"/>
      <c r="DT102" s="934"/>
      <c r="DU102" s="980"/>
      <c r="DV102" s="1003"/>
      <c r="DW102" s="1004"/>
      <c r="DX102" s="1004"/>
      <c r="DY102" s="1004"/>
      <c r="DZ102" s="100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421</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422</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8" t="s">
        <v>425</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426</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15">
      <c r="A109" s="1001" t="s">
        <v>427</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428</v>
      </c>
      <c r="AB109" s="982"/>
      <c r="AC109" s="982"/>
      <c r="AD109" s="982"/>
      <c r="AE109" s="983"/>
      <c r="AF109" s="981" t="s">
        <v>305</v>
      </c>
      <c r="AG109" s="982"/>
      <c r="AH109" s="982"/>
      <c r="AI109" s="982"/>
      <c r="AJ109" s="983"/>
      <c r="AK109" s="981" t="s">
        <v>304</v>
      </c>
      <c r="AL109" s="982"/>
      <c r="AM109" s="982"/>
      <c r="AN109" s="982"/>
      <c r="AO109" s="983"/>
      <c r="AP109" s="981" t="s">
        <v>429</v>
      </c>
      <c r="AQ109" s="982"/>
      <c r="AR109" s="982"/>
      <c r="AS109" s="982"/>
      <c r="AT109" s="984"/>
      <c r="AU109" s="1001" t="s">
        <v>427</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428</v>
      </c>
      <c r="BR109" s="982"/>
      <c r="BS109" s="982"/>
      <c r="BT109" s="982"/>
      <c r="BU109" s="983"/>
      <c r="BV109" s="981" t="s">
        <v>305</v>
      </c>
      <c r="BW109" s="982"/>
      <c r="BX109" s="982"/>
      <c r="BY109" s="982"/>
      <c r="BZ109" s="983"/>
      <c r="CA109" s="981" t="s">
        <v>304</v>
      </c>
      <c r="CB109" s="982"/>
      <c r="CC109" s="982"/>
      <c r="CD109" s="982"/>
      <c r="CE109" s="983"/>
      <c r="CF109" s="1002" t="s">
        <v>429</v>
      </c>
      <c r="CG109" s="1002"/>
      <c r="CH109" s="1002"/>
      <c r="CI109" s="1002"/>
      <c r="CJ109" s="1002"/>
      <c r="CK109" s="981" t="s">
        <v>430</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428</v>
      </c>
      <c r="DH109" s="982"/>
      <c r="DI109" s="982"/>
      <c r="DJ109" s="982"/>
      <c r="DK109" s="983"/>
      <c r="DL109" s="981" t="s">
        <v>305</v>
      </c>
      <c r="DM109" s="982"/>
      <c r="DN109" s="982"/>
      <c r="DO109" s="982"/>
      <c r="DP109" s="983"/>
      <c r="DQ109" s="981" t="s">
        <v>304</v>
      </c>
      <c r="DR109" s="982"/>
      <c r="DS109" s="982"/>
      <c r="DT109" s="982"/>
      <c r="DU109" s="983"/>
      <c r="DV109" s="981" t="s">
        <v>429</v>
      </c>
      <c r="DW109" s="982"/>
      <c r="DX109" s="982"/>
      <c r="DY109" s="982"/>
      <c r="DZ109" s="984"/>
    </row>
    <row r="110" spans="1:131" s="247" customFormat="1" ht="26.25" customHeight="1" x14ac:dyDescent="0.15">
      <c r="A110" s="985" t="s">
        <v>431</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363337</v>
      </c>
      <c r="AB110" s="989"/>
      <c r="AC110" s="989"/>
      <c r="AD110" s="989"/>
      <c r="AE110" s="990"/>
      <c r="AF110" s="991">
        <v>295012</v>
      </c>
      <c r="AG110" s="989"/>
      <c r="AH110" s="989"/>
      <c r="AI110" s="989"/>
      <c r="AJ110" s="990"/>
      <c r="AK110" s="991">
        <v>300229</v>
      </c>
      <c r="AL110" s="989"/>
      <c r="AM110" s="989"/>
      <c r="AN110" s="989"/>
      <c r="AO110" s="990"/>
      <c r="AP110" s="992">
        <v>14.6</v>
      </c>
      <c r="AQ110" s="993"/>
      <c r="AR110" s="993"/>
      <c r="AS110" s="993"/>
      <c r="AT110" s="994"/>
      <c r="AU110" s="995" t="s">
        <v>73</v>
      </c>
      <c r="AV110" s="996"/>
      <c r="AW110" s="996"/>
      <c r="AX110" s="996"/>
      <c r="AY110" s="996"/>
      <c r="AZ110" s="1037" t="s">
        <v>432</v>
      </c>
      <c r="BA110" s="986"/>
      <c r="BB110" s="986"/>
      <c r="BC110" s="986"/>
      <c r="BD110" s="986"/>
      <c r="BE110" s="986"/>
      <c r="BF110" s="986"/>
      <c r="BG110" s="986"/>
      <c r="BH110" s="986"/>
      <c r="BI110" s="986"/>
      <c r="BJ110" s="986"/>
      <c r="BK110" s="986"/>
      <c r="BL110" s="986"/>
      <c r="BM110" s="986"/>
      <c r="BN110" s="986"/>
      <c r="BO110" s="986"/>
      <c r="BP110" s="987"/>
      <c r="BQ110" s="1023">
        <v>2423004</v>
      </c>
      <c r="BR110" s="1024"/>
      <c r="BS110" s="1024"/>
      <c r="BT110" s="1024"/>
      <c r="BU110" s="1024"/>
      <c r="BV110" s="1024">
        <v>2249435</v>
      </c>
      <c r="BW110" s="1024"/>
      <c r="BX110" s="1024"/>
      <c r="BY110" s="1024"/>
      <c r="BZ110" s="1024"/>
      <c r="CA110" s="1024">
        <v>2134733</v>
      </c>
      <c r="CB110" s="1024"/>
      <c r="CC110" s="1024"/>
      <c r="CD110" s="1024"/>
      <c r="CE110" s="1024"/>
      <c r="CF110" s="1038">
        <v>103.9</v>
      </c>
      <c r="CG110" s="1039"/>
      <c r="CH110" s="1039"/>
      <c r="CI110" s="1039"/>
      <c r="CJ110" s="1039"/>
      <c r="CK110" s="1040" t="s">
        <v>433</v>
      </c>
      <c r="CL110" s="1041"/>
      <c r="CM110" s="1020" t="s">
        <v>434</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411</v>
      </c>
      <c r="DH110" s="1024"/>
      <c r="DI110" s="1024"/>
      <c r="DJ110" s="1024"/>
      <c r="DK110" s="1024"/>
      <c r="DL110" s="1024" t="s">
        <v>137</v>
      </c>
      <c r="DM110" s="1024"/>
      <c r="DN110" s="1024"/>
      <c r="DO110" s="1024"/>
      <c r="DP110" s="1024"/>
      <c r="DQ110" s="1024" t="s">
        <v>411</v>
      </c>
      <c r="DR110" s="1024"/>
      <c r="DS110" s="1024"/>
      <c r="DT110" s="1024"/>
      <c r="DU110" s="1024"/>
      <c r="DV110" s="1025" t="s">
        <v>435</v>
      </c>
      <c r="DW110" s="1025"/>
      <c r="DX110" s="1025"/>
      <c r="DY110" s="1025"/>
      <c r="DZ110" s="1026"/>
    </row>
    <row r="111" spans="1:131" s="247" customFormat="1" ht="26.25" customHeight="1" x14ac:dyDescent="0.15">
      <c r="A111" s="1027" t="s">
        <v>436</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137</v>
      </c>
      <c r="AB111" s="1031"/>
      <c r="AC111" s="1031"/>
      <c r="AD111" s="1031"/>
      <c r="AE111" s="1032"/>
      <c r="AF111" s="1033" t="s">
        <v>403</v>
      </c>
      <c r="AG111" s="1031"/>
      <c r="AH111" s="1031"/>
      <c r="AI111" s="1031"/>
      <c r="AJ111" s="1032"/>
      <c r="AK111" s="1033" t="s">
        <v>403</v>
      </c>
      <c r="AL111" s="1031"/>
      <c r="AM111" s="1031"/>
      <c r="AN111" s="1031"/>
      <c r="AO111" s="1032"/>
      <c r="AP111" s="1034" t="s">
        <v>403</v>
      </c>
      <c r="AQ111" s="1035"/>
      <c r="AR111" s="1035"/>
      <c r="AS111" s="1035"/>
      <c r="AT111" s="1036"/>
      <c r="AU111" s="997"/>
      <c r="AV111" s="998"/>
      <c r="AW111" s="998"/>
      <c r="AX111" s="998"/>
      <c r="AY111" s="998"/>
      <c r="AZ111" s="1046" t="s">
        <v>437</v>
      </c>
      <c r="BA111" s="1047"/>
      <c r="BB111" s="1047"/>
      <c r="BC111" s="1047"/>
      <c r="BD111" s="1047"/>
      <c r="BE111" s="1047"/>
      <c r="BF111" s="1047"/>
      <c r="BG111" s="1047"/>
      <c r="BH111" s="1047"/>
      <c r="BI111" s="1047"/>
      <c r="BJ111" s="1047"/>
      <c r="BK111" s="1047"/>
      <c r="BL111" s="1047"/>
      <c r="BM111" s="1047"/>
      <c r="BN111" s="1047"/>
      <c r="BO111" s="1047"/>
      <c r="BP111" s="1048"/>
      <c r="BQ111" s="1016" t="s">
        <v>403</v>
      </c>
      <c r="BR111" s="1017"/>
      <c r="BS111" s="1017"/>
      <c r="BT111" s="1017"/>
      <c r="BU111" s="1017"/>
      <c r="BV111" s="1017" t="s">
        <v>411</v>
      </c>
      <c r="BW111" s="1017"/>
      <c r="BX111" s="1017"/>
      <c r="BY111" s="1017"/>
      <c r="BZ111" s="1017"/>
      <c r="CA111" s="1017" t="s">
        <v>411</v>
      </c>
      <c r="CB111" s="1017"/>
      <c r="CC111" s="1017"/>
      <c r="CD111" s="1017"/>
      <c r="CE111" s="1017"/>
      <c r="CF111" s="1011" t="s">
        <v>411</v>
      </c>
      <c r="CG111" s="1012"/>
      <c r="CH111" s="1012"/>
      <c r="CI111" s="1012"/>
      <c r="CJ111" s="1012"/>
      <c r="CK111" s="1042"/>
      <c r="CL111" s="1043"/>
      <c r="CM111" s="1013" t="s">
        <v>438</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403</v>
      </c>
      <c r="DH111" s="1017"/>
      <c r="DI111" s="1017"/>
      <c r="DJ111" s="1017"/>
      <c r="DK111" s="1017"/>
      <c r="DL111" s="1017" t="s">
        <v>411</v>
      </c>
      <c r="DM111" s="1017"/>
      <c r="DN111" s="1017"/>
      <c r="DO111" s="1017"/>
      <c r="DP111" s="1017"/>
      <c r="DQ111" s="1017" t="s">
        <v>403</v>
      </c>
      <c r="DR111" s="1017"/>
      <c r="DS111" s="1017"/>
      <c r="DT111" s="1017"/>
      <c r="DU111" s="1017"/>
      <c r="DV111" s="1018" t="s">
        <v>411</v>
      </c>
      <c r="DW111" s="1018"/>
      <c r="DX111" s="1018"/>
      <c r="DY111" s="1018"/>
      <c r="DZ111" s="1019"/>
    </row>
    <row r="112" spans="1:131" s="247" customFormat="1" ht="26.25" customHeight="1" x14ac:dyDescent="0.15">
      <c r="A112" s="1049" t="s">
        <v>439</v>
      </c>
      <c r="B112" s="1050"/>
      <c r="C112" s="1047" t="s">
        <v>440</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411</v>
      </c>
      <c r="AB112" s="1056"/>
      <c r="AC112" s="1056"/>
      <c r="AD112" s="1056"/>
      <c r="AE112" s="1057"/>
      <c r="AF112" s="1058" t="s">
        <v>411</v>
      </c>
      <c r="AG112" s="1056"/>
      <c r="AH112" s="1056"/>
      <c r="AI112" s="1056"/>
      <c r="AJ112" s="1057"/>
      <c r="AK112" s="1058" t="s">
        <v>411</v>
      </c>
      <c r="AL112" s="1056"/>
      <c r="AM112" s="1056"/>
      <c r="AN112" s="1056"/>
      <c r="AO112" s="1057"/>
      <c r="AP112" s="1059" t="s">
        <v>411</v>
      </c>
      <c r="AQ112" s="1060"/>
      <c r="AR112" s="1060"/>
      <c r="AS112" s="1060"/>
      <c r="AT112" s="1061"/>
      <c r="AU112" s="997"/>
      <c r="AV112" s="998"/>
      <c r="AW112" s="998"/>
      <c r="AX112" s="998"/>
      <c r="AY112" s="998"/>
      <c r="AZ112" s="1046" t="s">
        <v>441</v>
      </c>
      <c r="BA112" s="1047"/>
      <c r="BB112" s="1047"/>
      <c r="BC112" s="1047"/>
      <c r="BD112" s="1047"/>
      <c r="BE112" s="1047"/>
      <c r="BF112" s="1047"/>
      <c r="BG112" s="1047"/>
      <c r="BH112" s="1047"/>
      <c r="BI112" s="1047"/>
      <c r="BJ112" s="1047"/>
      <c r="BK112" s="1047"/>
      <c r="BL112" s="1047"/>
      <c r="BM112" s="1047"/>
      <c r="BN112" s="1047"/>
      <c r="BO112" s="1047"/>
      <c r="BP112" s="1048"/>
      <c r="BQ112" s="1016">
        <v>1681255</v>
      </c>
      <c r="BR112" s="1017"/>
      <c r="BS112" s="1017"/>
      <c r="BT112" s="1017"/>
      <c r="BU112" s="1017"/>
      <c r="BV112" s="1017">
        <v>1522068</v>
      </c>
      <c r="BW112" s="1017"/>
      <c r="BX112" s="1017"/>
      <c r="BY112" s="1017"/>
      <c r="BZ112" s="1017"/>
      <c r="CA112" s="1017">
        <v>1406618</v>
      </c>
      <c r="CB112" s="1017"/>
      <c r="CC112" s="1017"/>
      <c r="CD112" s="1017"/>
      <c r="CE112" s="1017"/>
      <c r="CF112" s="1011">
        <v>68.5</v>
      </c>
      <c r="CG112" s="1012"/>
      <c r="CH112" s="1012"/>
      <c r="CI112" s="1012"/>
      <c r="CJ112" s="1012"/>
      <c r="CK112" s="1042"/>
      <c r="CL112" s="1043"/>
      <c r="CM112" s="1013" t="s">
        <v>442</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411</v>
      </c>
      <c r="DH112" s="1017"/>
      <c r="DI112" s="1017"/>
      <c r="DJ112" s="1017"/>
      <c r="DK112" s="1017"/>
      <c r="DL112" s="1017" t="s">
        <v>411</v>
      </c>
      <c r="DM112" s="1017"/>
      <c r="DN112" s="1017"/>
      <c r="DO112" s="1017"/>
      <c r="DP112" s="1017"/>
      <c r="DQ112" s="1017" t="s">
        <v>411</v>
      </c>
      <c r="DR112" s="1017"/>
      <c r="DS112" s="1017"/>
      <c r="DT112" s="1017"/>
      <c r="DU112" s="1017"/>
      <c r="DV112" s="1018" t="s">
        <v>411</v>
      </c>
      <c r="DW112" s="1018"/>
      <c r="DX112" s="1018"/>
      <c r="DY112" s="1018"/>
      <c r="DZ112" s="1019"/>
    </row>
    <row r="113" spans="1:130" s="247" customFormat="1" ht="26.25" customHeight="1" x14ac:dyDescent="0.15">
      <c r="A113" s="1051"/>
      <c r="B113" s="1052"/>
      <c r="C113" s="1047" t="s">
        <v>443</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205472</v>
      </c>
      <c r="AB113" s="1031"/>
      <c r="AC113" s="1031"/>
      <c r="AD113" s="1031"/>
      <c r="AE113" s="1032"/>
      <c r="AF113" s="1033">
        <v>204666</v>
      </c>
      <c r="AG113" s="1031"/>
      <c r="AH113" s="1031"/>
      <c r="AI113" s="1031"/>
      <c r="AJ113" s="1032"/>
      <c r="AK113" s="1033">
        <v>209869</v>
      </c>
      <c r="AL113" s="1031"/>
      <c r="AM113" s="1031"/>
      <c r="AN113" s="1031"/>
      <c r="AO113" s="1032"/>
      <c r="AP113" s="1034">
        <v>10.199999999999999</v>
      </c>
      <c r="AQ113" s="1035"/>
      <c r="AR113" s="1035"/>
      <c r="AS113" s="1035"/>
      <c r="AT113" s="1036"/>
      <c r="AU113" s="997"/>
      <c r="AV113" s="998"/>
      <c r="AW113" s="998"/>
      <c r="AX113" s="998"/>
      <c r="AY113" s="998"/>
      <c r="AZ113" s="1046" t="s">
        <v>444</v>
      </c>
      <c r="BA113" s="1047"/>
      <c r="BB113" s="1047"/>
      <c r="BC113" s="1047"/>
      <c r="BD113" s="1047"/>
      <c r="BE113" s="1047"/>
      <c r="BF113" s="1047"/>
      <c r="BG113" s="1047"/>
      <c r="BH113" s="1047"/>
      <c r="BI113" s="1047"/>
      <c r="BJ113" s="1047"/>
      <c r="BK113" s="1047"/>
      <c r="BL113" s="1047"/>
      <c r="BM113" s="1047"/>
      <c r="BN113" s="1047"/>
      <c r="BO113" s="1047"/>
      <c r="BP113" s="1048"/>
      <c r="BQ113" s="1016">
        <v>177738</v>
      </c>
      <c r="BR113" s="1017"/>
      <c r="BS113" s="1017"/>
      <c r="BT113" s="1017"/>
      <c r="BU113" s="1017"/>
      <c r="BV113" s="1017">
        <v>137810</v>
      </c>
      <c r="BW113" s="1017"/>
      <c r="BX113" s="1017"/>
      <c r="BY113" s="1017"/>
      <c r="BZ113" s="1017"/>
      <c r="CA113" s="1017">
        <v>135516</v>
      </c>
      <c r="CB113" s="1017"/>
      <c r="CC113" s="1017"/>
      <c r="CD113" s="1017"/>
      <c r="CE113" s="1017"/>
      <c r="CF113" s="1011">
        <v>6.6</v>
      </c>
      <c r="CG113" s="1012"/>
      <c r="CH113" s="1012"/>
      <c r="CI113" s="1012"/>
      <c r="CJ113" s="1012"/>
      <c r="CK113" s="1042"/>
      <c r="CL113" s="1043"/>
      <c r="CM113" s="1013" t="s">
        <v>445</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411</v>
      </c>
      <c r="DH113" s="1056"/>
      <c r="DI113" s="1056"/>
      <c r="DJ113" s="1056"/>
      <c r="DK113" s="1057"/>
      <c r="DL113" s="1058" t="s">
        <v>411</v>
      </c>
      <c r="DM113" s="1056"/>
      <c r="DN113" s="1056"/>
      <c r="DO113" s="1056"/>
      <c r="DP113" s="1057"/>
      <c r="DQ113" s="1058" t="s">
        <v>411</v>
      </c>
      <c r="DR113" s="1056"/>
      <c r="DS113" s="1056"/>
      <c r="DT113" s="1056"/>
      <c r="DU113" s="1057"/>
      <c r="DV113" s="1059" t="s">
        <v>411</v>
      </c>
      <c r="DW113" s="1060"/>
      <c r="DX113" s="1060"/>
      <c r="DY113" s="1060"/>
      <c r="DZ113" s="1061"/>
    </row>
    <row r="114" spans="1:130" s="247" customFormat="1" ht="26.25" customHeight="1" x14ac:dyDescent="0.15">
      <c r="A114" s="1051"/>
      <c r="B114" s="1052"/>
      <c r="C114" s="1047" t="s">
        <v>446</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4601</v>
      </c>
      <c r="AB114" s="1056"/>
      <c r="AC114" s="1056"/>
      <c r="AD114" s="1056"/>
      <c r="AE114" s="1057"/>
      <c r="AF114" s="1058">
        <v>2347</v>
      </c>
      <c r="AG114" s="1056"/>
      <c r="AH114" s="1056"/>
      <c r="AI114" s="1056"/>
      <c r="AJ114" s="1057"/>
      <c r="AK114" s="1058">
        <v>2898</v>
      </c>
      <c r="AL114" s="1056"/>
      <c r="AM114" s="1056"/>
      <c r="AN114" s="1056"/>
      <c r="AO114" s="1057"/>
      <c r="AP114" s="1059">
        <v>0.1</v>
      </c>
      <c r="AQ114" s="1060"/>
      <c r="AR114" s="1060"/>
      <c r="AS114" s="1060"/>
      <c r="AT114" s="1061"/>
      <c r="AU114" s="997"/>
      <c r="AV114" s="998"/>
      <c r="AW114" s="998"/>
      <c r="AX114" s="998"/>
      <c r="AY114" s="998"/>
      <c r="AZ114" s="1046" t="s">
        <v>447</v>
      </c>
      <c r="BA114" s="1047"/>
      <c r="BB114" s="1047"/>
      <c r="BC114" s="1047"/>
      <c r="BD114" s="1047"/>
      <c r="BE114" s="1047"/>
      <c r="BF114" s="1047"/>
      <c r="BG114" s="1047"/>
      <c r="BH114" s="1047"/>
      <c r="BI114" s="1047"/>
      <c r="BJ114" s="1047"/>
      <c r="BK114" s="1047"/>
      <c r="BL114" s="1047"/>
      <c r="BM114" s="1047"/>
      <c r="BN114" s="1047"/>
      <c r="BO114" s="1047"/>
      <c r="BP114" s="1048"/>
      <c r="BQ114" s="1016">
        <v>565782</v>
      </c>
      <c r="BR114" s="1017"/>
      <c r="BS114" s="1017"/>
      <c r="BT114" s="1017"/>
      <c r="BU114" s="1017"/>
      <c r="BV114" s="1017">
        <v>539193</v>
      </c>
      <c r="BW114" s="1017"/>
      <c r="BX114" s="1017"/>
      <c r="BY114" s="1017"/>
      <c r="BZ114" s="1017"/>
      <c r="CA114" s="1017">
        <v>537457</v>
      </c>
      <c r="CB114" s="1017"/>
      <c r="CC114" s="1017"/>
      <c r="CD114" s="1017"/>
      <c r="CE114" s="1017"/>
      <c r="CF114" s="1011">
        <v>26.2</v>
      </c>
      <c r="CG114" s="1012"/>
      <c r="CH114" s="1012"/>
      <c r="CI114" s="1012"/>
      <c r="CJ114" s="1012"/>
      <c r="CK114" s="1042"/>
      <c r="CL114" s="1043"/>
      <c r="CM114" s="1013" t="s">
        <v>448</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411</v>
      </c>
      <c r="DH114" s="1056"/>
      <c r="DI114" s="1056"/>
      <c r="DJ114" s="1056"/>
      <c r="DK114" s="1057"/>
      <c r="DL114" s="1058" t="s">
        <v>411</v>
      </c>
      <c r="DM114" s="1056"/>
      <c r="DN114" s="1056"/>
      <c r="DO114" s="1056"/>
      <c r="DP114" s="1057"/>
      <c r="DQ114" s="1058" t="s">
        <v>411</v>
      </c>
      <c r="DR114" s="1056"/>
      <c r="DS114" s="1056"/>
      <c r="DT114" s="1056"/>
      <c r="DU114" s="1057"/>
      <c r="DV114" s="1059" t="s">
        <v>137</v>
      </c>
      <c r="DW114" s="1060"/>
      <c r="DX114" s="1060"/>
      <c r="DY114" s="1060"/>
      <c r="DZ114" s="1061"/>
    </row>
    <row r="115" spans="1:130" s="247" customFormat="1" ht="26.25" customHeight="1" x14ac:dyDescent="0.15">
      <c r="A115" s="1051"/>
      <c r="B115" s="1052"/>
      <c r="C115" s="1047" t="s">
        <v>449</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411</v>
      </c>
      <c r="AB115" s="1031"/>
      <c r="AC115" s="1031"/>
      <c r="AD115" s="1031"/>
      <c r="AE115" s="1032"/>
      <c r="AF115" s="1033" t="s">
        <v>411</v>
      </c>
      <c r="AG115" s="1031"/>
      <c r="AH115" s="1031"/>
      <c r="AI115" s="1031"/>
      <c r="AJ115" s="1032"/>
      <c r="AK115" s="1033" t="s">
        <v>411</v>
      </c>
      <c r="AL115" s="1031"/>
      <c r="AM115" s="1031"/>
      <c r="AN115" s="1031"/>
      <c r="AO115" s="1032"/>
      <c r="AP115" s="1034" t="s">
        <v>411</v>
      </c>
      <c r="AQ115" s="1035"/>
      <c r="AR115" s="1035"/>
      <c r="AS115" s="1035"/>
      <c r="AT115" s="1036"/>
      <c r="AU115" s="997"/>
      <c r="AV115" s="998"/>
      <c r="AW115" s="998"/>
      <c r="AX115" s="998"/>
      <c r="AY115" s="998"/>
      <c r="AZ115" s="1046" t="s">
        <v>450</v>
      </c>
      <c r="BA115" s="1047"/>
      <c r="BB115" s="1047"/>
      <c r="BC115" s="1047"/>
      <c r="BD115" s="1047"/>
      <c r="BE115" s="1047"/>
      <c r="BF115" s="1047"/>
      <c r="BG115" s="1047"/>
      <c r="BH115" s="1047"/>
      <c r="BI115" s="1047"/>
      <c r="BJ115" s="1047"/>
      <c r="BK115" s="1047"/>
      <c r="BL115" s="1047"/>
      <c r="BM115" s="1047"/>
      <c r="BN115" s="1047"/>
      <c r="BO115" s="1047"/>
      <c r="BP115" s="1048"/>
      <c r="BQ115" s="1016" t="s">
        <v>411</v>
      </c>
      <c r="BR115" s="1017"/>
      <c r="BS115" s="1017"/>
      <c r="BT115" s="1017"/>
      <c r="BU115" s="1017"/>
      <c r="BV115" s="1017" t="s">
        <v>411</v>
      </c>
      <c r="BW115" s="1017"/>
      <c r="BX115" s="1017"/>
      <c r="BY115" s="1017"/>
      <c r="BZ115" s="1017"/>
      <c r="CA115" s="1017" t="s">
        <v>411</v>
      </c>
      <c r="CB115" s="1017"/>
      <c r="CC115" s="1017"/>
      <c r="CD115" s="1017"/>
      <c r="CE115" s="1017"/>
      <c r="CF115" s="1011" t="s">
        <v>411</v>
      </c>
      <c r="CG115" s="1012"/>
      <c r="CH115" s="1012"/>
      <c r="CI115" s="1012"/>
      <c r="CJ115" s="1012"/>
      <c r="CK115" s="1042"/>
      <c r="CL115" s="1043"/>
      <c r="CM115" s="1046" t="s">
        <v>451</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411</v>
      </c>
      <c r="DH115" s="1056"/>
      <c r="DI115" s="1056"/>
      <c r="DJ115" s="1056"/>
      <c r="DK115" s="1057"/>
      <c r="DL115" s="1058" t="s">
        <v>411</v>
      </c>
      <c r="DM115" s="1056"/>
      <c r="DN115" s="1056"/>
      <c r="DO115" s="1056"/>
      <c r="DP115" s="1057"/>
      <c r="DQ115" s="1058" t="s">
        <v>411</v>
      </c>
      <c r="DR115" s="1056"/>
      <c r="DS115" s="1056"/>
      <c r="DT115" s="1056"/>
      <c r="DU115" s="1057"/>
      <c r="DV115" s="1059" t="s">
        <v>411</v>
      </c>
      <c r="DW115" s="1060"/>
      <c r="DX115" s="1060"/>
      <c r="DY115" s="1060"/>
      <c r="DZ115" s="1061"/>
    </row>
    <row r="116" spans="1:130" s="247" customFormat="1" ht="26.25" customHeight="1" x14ac:dyDescent="0.15">
      <c r="A116" s="1053"/>
      <c r="B116" s="1054"/>
      <c r="C116" s="1062" t="s">
        <v>452</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411</v>
      </c>
      <c r="AB116" s="1056"/>
      <c r="AC116" s="1056"/>
      <c r="AD116" s="1056"/>
      <c r="AE116" s="1057"/>
      <c r="AF116" s="1058" t="s">
        <v>411</v>
      </c>
      <c r="AG116" s="1056"/>
      <c r="AH116" s="1056"/>
      <c r="AI116" s="1056"/>
      <c r="AJ116" s="1057"/>
      <c r="AK116" s="1058" t="s">
        <v>411</v>
      </c>
      <c r="AL116" s="1056"/>
      <c r="AM116" s="1056"/>
      <c r="AN116" s="1056"/>
      <c r="AO116" s="1057"/>
      <c r="AP116" s="1059" t="s">
        <v>411</v>
      </c>
      <c r="AQ116" s="1060"/>
      <c r="AR116" s="1060"/>
      <c r="AS116" s="1060"/>
      <c r="AT116" s="1061"/>
      <c r="AU116" s="997"/>
      <c r="AV116" s="998"/>
      <c r="AW116" s="998"/>
      <c r="AX116" s="998"/>
      <c r="AY116" s="998"/>
      <c r="AZ116" s="1064" t="s">
        <v>453</v>
      </c>
      <c r="BA116" s="1065"/>
      <c r="BB116" s="1065"/>
      <c r="BC116" s="1065"/>
      <c r="BD116" s="1065"/>
      <c r="BE116" s="1065"/>
      <c r="BF116" s="1065"/>
      <c r="BG116" s="1065"/>
      <c r="BH116" s="1065"/>
      <c r="BI116" s="1065"/>
      <c r="BJ116" s="1065"/>
      <c r="BK116" s="1065"/>
      <c r="BL116" s="1065"/>
      <c r="BM116" s="1065"/>
      <c r="BN116" s="1065"/>
      <c r="BO116" s="1065"/>
      <c r="BP116" s="1066"/>
      <c r="BQ116" s="1016" t="s">
        <v>411</v>
      </c>
      <c r="BR116" s="1017"/>
      <c r="BS116" s="1017"/>
      <c r="BT116" s="1017"/>
      <c r="BU116" s="1017"/>
      <c r="BV116" s="1017" t="s">
        <v>411</v>
      </c>
      <c r="BW116" s="1017"/>
      <c r="BX116" s="1017"/>
      <c r="BY116" s="1017"/>
      <c r="BZ116" s="1017"/>
      <c r="CA116" s="1017" t="s">
        <v>411</v>
      </c>
      <c r="CB116" s="1017"/>
      <c r="CC116" s="1017"/>
      <c r="CD116" s="1017"/>
      <c r="CE116" s="1017"/>
      <c r="CF116" s="1011" t="s">
        <v>411</v>
      </c>
      <c r="CG116" s="1012"/>
      <c r="CH116" s="1012"/>
      <c r="CI116" s="1012"/>
      <c r="CJ116" s="1012"/>
      <c r="CK116" s="1042"/>
      <c r="CL116" s="1043"/>
      <c r="CM116" s="1013" t="s">
        <v>454</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411</v>
      </c>
      <c r="DH116" s="1056"/>
      <c r="DI116" s="1056"/>
      <c r="DJ116" s="1056"/>
      <c r="DK116" s="1057"/>
      <c r="DL116" s="1058" t="s">
        <v>411</v>
      </c>
      <c r="DM116" s="1056"/>
      <c r="DN116" s="1056"/>
      <c r="DO116" s="1056"/>
      <c r="DP116" s="1057"/>
      <c r="DQ116" s="1058" t="s">
        <v>411</v>
      </c>
      <c r="DR116" s="1056"/>
      <c r="DS116" s="1056"/>
      <c r="DT116" s="1056"/>
      <c r="DU116" s="1057"/>
      <c r="DV116" s="1059" t="s">
        <v>411</v>
      </c>
      <c r="DW116" s="1060"/>
      <c r="DX116" s="1060"/>
      <c r="DY116" s="1060"/>
      <c r="DZ116" s="1061"/>
    </row>
    <row r="117" spans="1:130" s="247" customFormat="1" ht="26.25" customHeight="1" x14ac:dyDescent="0.15">
      <c r="A117" s="1001" t="s">
        <v>187</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455</v>
      </c>
      <c r="Z117" s="983"/>
      <c r="AA117" s="1073">
        <v>573410</v>
      </c>
      <c r="AB117" s="1074"/>
      <c r="AC117" s="1074"/>
      <c r="AD117" s="1074"/>
      <c r="AE117" s="1075"/>
      <c r="AF117" s="1076">
        <v>502025</v>
      </c>
      <c r="AG117" s="1074"/>
      <c r="AH117" s="1074"/>
      <c r="AI117" s="1074"/>
      <c r="AJ117" s="1075"/>
      <c r="AK117" s="1076">
        <v>512996</v>
      </c>
      <c r="AL117" s="1074"/>
      <c r="AM117" s="1074"/>
      <c r="AN117" s="1074"/>
      <c r="AO117" s="1075"/>
      <c r="AP117" s="1077"/>
      <c r="AQ117" s="1078"/>
      <c r="AR117" s="1078"/>
      <c r="AS117" s="1078"/>
      <c r="AT117" s="1079"/>
      <c r="AU117" s="997"/>
      <c r="AV117" s="998"/>
      <c r="AW117" s="998"/>
      <c r="AX117" s="998"/>
      <c r="AY117" s="998"/>
      <c r="AZ117" s="1064" t="s">
        <v>456</v>
      </c>
      <c r="BA117" s="1065"/>
      <c r="BB117" s="1065"/>
      <c r="BC117" s="1065"/>
      <c r="BD117" s="1065"/>
      <c r="BE117" s="1065"/>
      <c r="BF117" s="1065"/>
      <c r="BG117" s="1065"/>
      <c r="BH117" s="1065"/>
      <c r="BI117" s="1065"/>
      <c r="BJ117" s="1065"/>
      <c r="BK117" s="1065"/>
      <c r="BL117" s="1065"/>
      <c r="BM117" s="1065"/>
      <c r="BN117" s="1065"/>
      <c r="BO117" s="1065"/>
      <c r="BP117" s="1066"/>
      <c r="BQ117" s="1016" t="s">
        <v>403</v>
      </c>
      <c r="BR117" s="1017"/>
      <c r="BS117" s="1017"/>
      <c r="BT117" s="1017"/>
      <c r="BU117" s="1017"/>
      <c r="BV117" s="1017" t="s">
        <v>403</v>
      </c>
      <c r="BW117" s="1017"/>
      <c r="BX117" s="1017"/>
      <c r="BY117" s="1017"/>
      <c r="BZ117" s="1017"/>
      <c r="CA117" s="1017" t="s">
        <v>403</v>
      </c>
      <c r="CB117" s="1017"/>
      <c r="CC117" s="1017"/>
      <c r="CD117" s="1017"/>
      <c r="CE117" s="1017"/>
      <c r="CF117" s="1011" t="s">
        <v>403</v>
      </c>
      <c r="CG117" s="1012"/>
      <c r="CH117" s="1012"/>
      <c r="CI117" s="1012"/>
      <c r="CJ117" s="1012"/>
      <c r="CK117" s="1042"/>
      <c r="CL117" s="1043"/>
      <c r="CM117" s="1013" t="s">
        <v>457</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403</v>
      </c>
      <c r="DH117" s="1056"/>
      <c r="DI117" s="1056"/>
      <c r="DJ117" s="1056"/>
      <c r="DK117" s="1057"/>
      <c r="DL117" s="1058" t="s">
        <v>403</v>
      </c>
      <c r="DM117" s="1056"/>
      <c r="DN117" s="1056"/>
      <c r="DO117" s="1056"/>
      <c r="DP117" s="1057"/>
      <c r="DQ117" s="1058" t="s">
        <v>403</v>
      </c>
      <c r="DR117" s="1056"/>
      <c r="DS117" s="1056"/>
      <c r="DT117" s="1056"/>
      <c r="DU117" s="1057"/>
      <c r="DV117" s="1059" t="s">
        <v>137</v>
      </c>
      <c r="DW117" s="1060"/>
      <c r="DX117" s="1060"/>
      <c r="DY117" s="1060"/>
      <c r="DZ117" s="1061"/>
    </row>
    <row r="118" spans="1:130" s="247" customFormat="1" ht="26.25" customHeight="1" x14ac:dyDescent="0.15">
      <c r="A118" s="1001" t="s">
        <v>430</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428</v>
      </c>
      <c r="AB118" s="982"/>
      <c r="AC118" s="982"/>
      <c r="AD118" s="982"/>
      <c r="AE118" s="983"/>
      <c r="AF118" s="981" t="s">
        <v>305</v>
      </c>
      <c r="AG118" s="982"/>
      <c r="AH118" s="982"/>
      <c r="AI118" s="982"/>
      <c r="AJ118" s="983"/>
      <c r="AK118" s="981" t="s">
        <v>304</v>
      </c>
      <c r="AL118" s="982"/>
      <c r="AM118" s="982"/>
      <c r="AN118" s="982"/>
      <c r="AO118" s="983"/>
      <c r="AP118" s="1068" t="s">
        <v>429</v>
      </c>
      <c r="AQ118" s="1069"/>
      <c r="AR118" s="1069"/>
      <c r="AS118" s="1069"/>
      <c r="AT118" s="1070"/>
      <c r="AU118" s="997"/>
      <c r="AV118" s="998"/>
      <c r="AW118" s="998"/>
      <c r="AX118" s="998"/>
      <c r="AY118" s="998"/>
      <c r="AZ118" s="1071" t="s">
        <v>458</v>
      </c>
      <c r="BA118" s="1062"/>
      <c r="BB118" s="1062"/>
      <c r="BC118" s="1062"/>
      <c r="BD118" s="1062"/>
      <c r="BE118" s="1062"/>
      <c r="BF118" s="1062"/>
      <c r="BG118" s="1062"/>
      <c r="BH118" s="1062"/>
      <c r="BI118" s="1062"/>
      <c r="BJ118" s="1062"/>
      <c r="BK118" s="1062"/>
      <c r="BL118" s="1062"/>
      <c r="BM118" s="1062"/>
      <c r="BN118" s="1062"/>
      <c r="BO118" s="1062"/>
      <c r="BP118" s="1063"/>
      <c r="BQ118" s="1094" t="s">
        <v>403</v>
      </c>
      <c r="BR118" s="1095"/>
      <c r="BS118" s="1095"/>
      <c r="BT118" s="1095"/>
      <c r="BU118" s="1095"/>
      <c r="BV118" s="1095" t="s">
        <v>137</v>
      </c>
      <c r="BW118" s="1095"/>
      <c r="BX118" s="1095"/>
      <c r="BY118" s="1095"/>
      <c r="BZ118" s="1095"/>
      <c r="CA118" s="1095" t="s">
        <v>403</v>
      </c>
      <c r="CB118" s="1095"/>
      <c r="CC118" s="1095"/>
      <c r="CD118" s="1095"/>
      <c r="CE118" s="1095"/>
      <c r="CF118" s="1011" t="s">
        <v>137</v>
      </c>
      <c r="CG118" s="1012"/>
      <c r="CH118" s="1012"/>
      <c r="CI118" s="1012"/>
      <c r="CJ118" s="1012"/>
      <c r="CK118" s="1042"/>
      <c r="CL118" s="1043"/>
      <c r="CM118" s="1013" t="s">
        <v>459</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403</v>
      </c>
      <c r="DH118" s="1056"/>
      <c r="DI118" s="1056"/>
      <c r="DJ118" s="1056"/>
      <c r="DK118" s="1057"/>
      <c r="DL118" s="1058" t="s">
        <v>137</v>
      </c>
      <c r="DM118" s="1056"/>
      <c r="DN118" s="1056"/>
      <c r="DO118" s="1056"/>
      <c r="DP118" s="1057"/>
      <c r="DQ118" s="1058" t="s">
        <v>137</v>
      </c>
      <c r="DR118" s="1056"/>
      <c r="DS118" s="1056"/>
      <c r="DT118" s="1056"/>
      <c r="DU118" s="1057"/>
      <c r="DV118" s="1059" t="s">
        <v>137</v>
      </c>
      <c r="DW118" s="1060"/>
      <c r="DX118" s="1060"/>
      <c r="DY118" s="1060"/>
      <c r="DZ118" s="1061"/>
    </row>
    <row r="119" spans="1:130" s="247" customFormat="1" ht="26.25" customHeight="1" x14ac:dyDescent="0.15">
      <c r="A119" s="1155" t="s">
        <v>433</v>
      </c>
      <c r="B119" s="1041"/>
      <c r="C119" s="1020" t="s">
        <v>434</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403</v>
      </c>
      <c r="AB119" s="989"/>
      <c r="AC119" s="989"/>
      <c r="AD119" s="989"/>
      <c r="AE119" s="990"/>
      <c r="AF119" s="991" t="s">
        <v>137</v>
      </c>
      <c r="AG119" s="989"/>
      <c r="AH119" s="989"/>
      <c r="AI119" s="989"/>
      <c r="AJ119" s="990"/>
      <c r="AK119" s="991" t="s">
        <v>403</v>
      </c>
      <c r="AL119" s="989"/>
      <c r="AM119" s="989"/>
      <c r="AN119" s="989"/>
      <c r="AO119" s="990"/>
      <c r="AP119" s="992" t="s">
        <v>403</v>
      </c>
      <c r="AQ119" s="993"/>
      <c r="AR119" s="993"/>
      <c r="AS119" s="993"/>
      <c r="AT119" s="994"/>
      <c r="AU119" s="999"/>
      <c r="AV119" s="1000"/>
      <c r="AW119" s="1000"/>
      <c r="AX119" s="1000"/>
      <c r="AY119" s="1000"/>
      <c r="AZ119" s="278" t="s">
        <v>187</v>
      </c>
      <c r="BA119" s="278"/>
      <c r="BB119" s="278"/>
      <c r="BC119" s="278"/>
      <c r="BD119" s="278"/>
      <c r="BE119" s="278"/>
      <c r="BF119" s="278"/>
      <c r="BG119" s="278"/>
      <c r="BH119" s="278"/>
      <c r="BI119" s="278"/>
      <c r="BJ119" s="278"/>
      <c r="BK119" s="278"/>
      <c r="BL119" s="278"/>
      <c r="BM119" s="278"/>
      <c r="BN119" s="278"/>
      <c r="BO119" s="1072" t="s">
        <v>460</v>
      </c>
      <c r="BP119" s="1103"/>
      <c r="BQ119" s="1094">
        <v>4847779</v>
      </c>
      <c r="BR119" s="1095"/>
      <c r="BS119" s="1095"/>
      <c r="BT119" s="1095"/>
      <c r="BU119" s="1095"/>
      <c r="BV119" s="1095">
        <v>4448506</v>
      </c>
      <c r="BW119" s="1095"/>
      <c r="BX119" s="1095"/>
      <c r="BY119" s="1095"/>
      <c r="BZ119" s="1095"/>
      <c r="CA119" s="1095">
        <v>4214324</v>
      </c>
      <c r="CB119" s="1095"/>
      <c r="CC119" s="1095"/>
      <c r="CD119" s="1095"/>
      <c r="CE119" s="1095"/>
      <c r="CF119" s="1096"/>
      <c r="CG119" s="1097"/>
      <c r="CH119" s="1097"/>
      <c r="CI119" s="1097"/>
      <c r="CJ119" s="1098"/>
      <c r="CK119" s="1044"/>
      <c r="CL119" s="1045"/>
      <c r="CM119" s="1099" t="s">
        <v>461</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137</v>
      </c>
      <c r="DH119" s="1081"/>
      <c r="DI119" s="1081"/>
      <c r="DJ119" s="1081"/>
      <c r="DK119" s="1082"/>
      <c r="DL119" s="1080" t="s">
        <v>403</v>
      </c>
      <c r="DM119" s="1081"/>
      <c r="DN119" s="1081"/>
      <c r="DO119" s="1081"/>
      <c r="DP119" s="1082"/>
      <c r="DQ119" s="1080" t="s">
        <v>137</v>
      </c>
      <c r="DR119" s="1081"/>
      <c r="DS119" s="1081"/>
      <c r="DT119" s="1081"/>
      <c r="DU119" s="1082"/>
      <c r="DV119" s="1083" t="s">
        <v>403</v>
      </c>
      <c r="DW119" s="1084"/>
      <c r="DX119" s="1084"/>
      <c r="DY119" s="1084"/>
      <c r="DZ119" s="1085"/>
    </row>
    <row r="120" spans="1:130" s="247" customFormat="1" ht="26.25" customHeight="1" x14ac:dyDescent="0.15">
      <c r="A120" s="1156"/>
      <c r="B120" s="1043"/>
      <c r="C120" s="1013" t="s">
        <v>438</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137</v>
      </c>
      <c r="AB120" s="1056"/>
      <c r="AC120" s="1056"/>
      <c r="AD120" s="1056"/>
      <c r="AE120" s="1057"/>
      <c r="AF120" s="1058" t="s">
        <v>403</v>
      </c>
      <c r="AG120" s="1056"/>
      <c r="AH120" s="1056"/>
      <c r="AI120" s="1056"/>
      <c r="AJ120" s="1057"/>
      <c r="AK120" s="1058" t="s">
        <v>403</v>
      </c>
      <c r="AL120" s="1056"/>
      <c r="AM120" s="1056"/>
      <c r="AN120" s="1056"/>
      <c r="AO120" s="1057"/>
      <c r="AP120" s="1059" t="s">
        <v>403</v>
      </c>
      <c r="AQ120" s="1060"/>
      <c r="AR120" s="1060"/>
      <c r="AS120" s="1060"/>
      <c r="AT120" s="1061"/>
      <c r="AU120" s="1086" t="s">
        <v>462</v>
      </c>
      <c r="AV120" s="1087"/>
      <c r="AW120" s="1087"/>
      <c r="AX120" s="1087"/>
      <c r="AY120" s="1088"/>
      <c r="AZ120" s="1037" t="s">
        <v>463</v>
      </c>
      <c r="BA120" s="986"/>
      <c r="BB120" s="986"/>
      <c r="BC120" s="986"/>
      <c r="BD120" s="986"/>
      <c r="BE120" s="986"/>
      <c r="BF120" s="986"/>
      <c r="BG120" s="986"/>
      <c r="BH120" s="986"/>
      <c r="BI120" s="986"/>
      <c r="BJ120" s="986"/>
      <c r="BK120" s="986"/>
      <c r="BL120" s="986"/>
      <c r="BM120" s="986"/>
      <c r="BN120" s="986"/>
      <c r="BO120" s="986"/>
      <c r="BP120" s="987"/>
      <c r="BQ120" s="1023">
        <v>4001699</v>
      </c>
      <c r="BR120" s="1024"/>
      <c r="BS120" s="1024"/>
      <c r="BT120" s="1024"/>
      <c r="BU120" s="1024"/>
      <c r="BV120" s="1024">
        <v>4105203</v>
      </c>
      <c r="BW120" s="1024"/>
      <c r="BX120" s="1024"/>
      <c r="BY120" s="1024"/>
      <c r="BZ120" s="1024"/>
      <c r="CA120" s="1024">
        <v>4147753</v>
      </c>
      <c r="CB120" s="1024"/>
      <c r="CC120" s="1024"/>
      <c r="CD120" s="1024"/>
      <c r="CE120" s="1024"/>
      <c r="CF120" s="1038">
        <v>201.9</v>
      </c>
      <c r="CG120" s="1039"/>
      <c r="CH120" s="1039"/>
      <c r="CI120" s="1039"/>
      <c r="CJ120" s="1039"/>
      <c r="CK120" s="1104" t="s">
        <v>464</v>
      </c>
      <c r="CL120" s="1105"/>
      <c r="CM120" s="1105"/>
      <c r="CN120" s="1105"/>
      <c r="CO120" s="1106"/>
      <c r="CP120" s="1112" t="s">
        <v>465</v>
      </c>
      <c r="CQ120" s="1113"/>
      <c r="CR120" s="1113"/>
      <c r="CS120" s="1113"/>
      <c r="CT120" s="1113"/>
      <c r="CU120" s="1113"/>
      <c r="CV120" s="1113"/>
      <c r="CW120" s="1113"/>
      <c r="CX120" s="1113"/>
      <c r="CY120" s="1113"/>
      <c r="CZ120" s="1113"/>
      <c r="DA120" s="1113"/>
      <c r="DB120" s="1113"/>
      <c r="DC120" s="1113"/>
      <c r="DD120" s="1113"/>
      <c r="DE120" s="1113"/>
      <c r="DF120" s="1114"/>
      <c r="DG120" s="1023" t="s">
        <v>137</v>
      </c>
      <c r="DH120" s="1024"/>
      <c r="DI120" s="1024"/>
      <c r="DJ120" s="1024"/>
      <c r="DK120" s="1024"/>
      <c r="DL120" s="1024" t="s">
        <v>403</v>
      </c>
      <c r="DM120" s="1024"/>
      <c r="DN120" s="1024"/>
      <c r="DO120" s="1024"/>
      <c r="DP120" s="1024"/>
      <c r="DQ120" s="1024">
        <v>916813</v>
      </c>
      <c r="DR120" s="1024"/>
      <c r="DS120" s="1024"/>
      <c r="DT120" s="1024"/>
      <c r="DU120" s="1024"/>
      <c r="DV120" s="1025">
        <v>44.6</v>
      </c>
      <c r="DW120" s="1025"/>
      <c r="DX120" s="1025"/>
      <c r="DY120" s="1025"/>
      <c r="DZ120" s="1026"/>
    </row>
    <row r="121" spans="1:130" s="247" customFormat="1" ht="26.25" customHeight="1" x14ac:dyDescent="0.15">
      <c r="A121" s="1156"/>
      <c r="B121" s="1043"/>
      <c r="C121" s="1064" t="s">
        <v>466</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137</v>
      </c>
      <c r="AB121" s="1056"/>
      <c r="AC121" s="1056"/>
      <c r="AD121" s="1056"/>
      <c r="AE121" s="1057"/>
      <c r="AF121" s="1058" t="s">
        <v>137</v>
      </c>
      <c r="AG121" s="1056"/>
      <c r="AH121" s="1056"/>
      <c r="AI121" s="1056"/>
      <c r="AJ121" s="1057"/>
      <c r="AK121" s="1058" t="s">
        <v>403</v>
      </c>
      <c r="AL121" s="1056"/>
      <c r="AM121" s="1056"/>
      <c r="AN121" s="1056"/>
      <c r="AO121" s="1057"/>
      <c r="AP121" s="1059" t="s">
        <v>403</v>
      </c>
      <c r="AQ121" s="1060"/>
      <c r="AR121" s="1060"/>
      <c r="AS121" s="1060"/>
      <c r="AT121" s="1061"/>
      <c r="AU121" s="1089"/>
      <c r="AV121" s="1090"/>
      <c r="AW121" s="1090"/>
      <c r="AX121" s="1090"/>
      <c r="AY121" s="1091"/>
      <c r="AZ121" s="1046" t="s">
        <v>467</v>
      </c>
      <c r="BA121" s="1047"/>
      <c r="BB121" s="1047"/>
      <c r="BC121" s="1047"/>
      <c r="BD121" s="1047"/>
      <c r="BE121" s="1047"/>
      <c r="BF121" s="1047"/>
      <c r="BG121" s="1047"/>
      <c r="BH121" s="1047"/>
      <c r="BI121" s="1047"/>
      <c r="BJ121" s="1047"/>
      <c r="BK121" s="1047"/>
      <c r="BL121" s="1047"/>
      <c r="BM121" s="1047"/>
      <c r="BN121" s="1047"/>
      <c r="BO121" s="1047"/>
      <c r="BP121" s="1048"/>
      <c r="BQ121" s="1016" t="s">
        <v>403</v>
      </c>
      <c r="BR121" s="1017"/>
      <c r="BS121" s="1017"/>
      <c r="BT121" s="1017"/>
      <c r="BU121" s="1017"/>
      <c r="BV121" s="1017" t="s">
        <v>137</v>
      </c>
      <c r="BW121" s="1017"/>
      <c r="BX121" s="1017"/>
      <c r="BY121" s="1017"/>
      <c r="BZ121" s="1017"/>
      <c r="CA121" s="1017" t="s">
        <v>137</v>
      </c>
      <c r="CB121" s="1017"/>
      <c r="CC121" s="1017"/>
      <c r="CD121" s="1017"/>
      <c r="CE121" s="1017"/>
      <c r="CF121" s="1011" t="s">
        <v>137</v>
      </c>
      <c r="CG121" s="1012"/>
      <c r="CH121" s="1012"/>
      <c r="CI121" s="1012"/>
      <c r="CJ121" s="1012"/>
      <c r="CK121" s="1107"/>
      <c r="CL121" s="1108"/>
      <c r="CM121" s="1108"/>
      <c r="CN121" s="1108"/>
      <c r="CO121" s="1109"/>
      <c r="CP121" s="1117" t="s">
        <v>404</v>
      </c>
      <c r="CQ121" s="1118"/>
      <c r="CR121" s="1118"/>
      <c r="CS121" s="1118"/>
      <c r="CT121" s="1118"/>
      <c r="CU121" s="1118"/>
      <c r="CV121" s="1118"/>
      <c r="CW121" s="1118"/>
      <c r="CX121" s="1118"/>
      <c r="CY121" s="1118"/>
      <c r="CZ121" s="1118"/>
      <c r="DA121" s="1118"/>
      <c r="DB121" s="1118"/>
      <c r="DC121" s="1118"/>
      <c r="DD121" s="1118"/>
      <c r="DE121" s="1118"/>
      <c r="DF121" s="1119"/>
      <c r="DG121" s="1016">
        <v>329607</v>
      </c>
      <c r="DH121" s="1017"/>
      <c r="DI121" s="1017"/>
      <c r="DJ121" s="1017"/>
      <c r="DK121" s="1017"/>
      <c r="DL121" s="1017">
        <v>327444</v>
      </c>
      <c r="DM121" s="1017"/>
      <c r="DN121" s="1017"/>
      <c r="DO121" s="1017"/>
      <c r="DP121" s="1017"/>
      <c r="DQ121" s="1017">
        <v>313714</v>
      </c>
      <c r="DR121" s="1017"/>
      <c r="DS121" s="1017"/>
      <c r="DT121" s="1017"/>
      <c r="DU121" s="1017"/>
      <c r="DV121" s="1018">
        <v>15.3</v>
      </c>
      <c r="DW121" s="1018"/>
      <c r="DX121" s="1018"/>
      <c r="DY121" s="1018"/>
      <c r="DZ121" s="1019"/>
    </row>
    <row r="122" spans="1:130" s="247" customFormat="1" ht="26.25" customHeight="1" x14ac:dyDescent="0.15">
      <c r="A122" s="1156"/>
      <c r="B122" s="1043"/>
      <c r="C122" s="1013" t="s">
        <v>448</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403</v>
      </c>
      <c r="AB122" s="1056"/>
      <c r="AC122" s="1056"/>
      <c r="AD122" s="1056"/>
      <c r="AE122" s="1057"/>
      <c r="AF122" s="1058" t="s">
        <v>403</v>
      </c>
      <c r="AG122" s="1056"/>
      <c r="AH122" s="1056"/>
      <c r="AI122" s="1056"/>
      <c r="AJ122" s="1057"/>
      <c r="AK122" s="1058" t="s">
        <v>137</v>
      </c>
      <c r="AL122" s="1056"/>
      <c r="AM122" s="1056"/>
      <c r="AN122" s="1056"/>
      <c r="AO122" s="1057"/>
      <c r="AP122" s="1059" t="s">
        <v>403</v>
      </c>
      <c r="AQ122" s="1060"/>
      <c r="AR122" s="1060"/>
      <c r="AS122" s="1060"/>
      <c r="AT122" s="1061"/>
      <c r="AU122" s="1089"/>
      <c r="AV122" s="1090"/>
      <c r="AW122" s="1090"/>
      <c r="AX122" s="1090"/>
      <c r="AY122" s="1091"/>
      <c r="AZ122" s="1071" t="s">
        <v>468</v>
      </c>
      <c r="BA122" s="1062"/>
      <c r="BB122" s="1062"/>
      <c r="BC122" s="1062"/>
      <c r="BD122" s="1062"/>
      <c r="BE122" s="1062"/>
      <c r="BF122" s="1062"/>
      <c r="BG122" s="1062"/>
      <c r="BH122" s="1062"/>
      <c r="BI122" s="1062"/>
      <c r="BJ122" s="1062"/>
      <c r="BK122" s="1062"/>
      <c r="BL122" s="1062"/>
      <c r="BM122" s="1062"/>
      <c r="BN122" s="1062"/>
      <c r="BO122" s="1062"/>
      <c r="BP122" s="1063"/>
      <c r="BQ122" s="1094">
        <v>3409051</v>
      </c>
      <c r="BR122" s="1095"/>
      <c r="BS122" s="1095"/>
      <c r="BT122" s="1095"/>
      <c r="BU122" s="1095"/>
      <c r="BV122" s="1095">
        <v>3276361</v>
      </c>
      <c r="BW122" s="1095"/>
      <c r="BX122" s="1095"/>
      <c r="BY122" s="1095"/>
      <c r="BZ122" s="1095"/>
      <c r="CA122" s="1095">
        <v>3107288</v>
      </c>
      <c r="CB122" s="1095"/>
      <c r="CC122" s="1095"/>
      <c r="CD122" s="1095"/>
      <c r="CE122" s="1095"/>
      <c r="CF122" s="1115">
        <v>151.30000000000001</v>
      </c>
      <c r="CG122" s="1116"/>
      <c r="CH122" s="1116"/>
      <c r="CI122" s="1116"/>
      <c r="CJ122" s="1116"/>
      <c r="CK122" s="1107"/>
      <c r="CL122" s="1108"/>
      <c r="CM122" s="1108"/>
      <c r="CN122" s="1108"/>
      <c r="CO122" s="1109"/>
      <c r="CP122" s="1117" t="s">
        <v>408</v>
      </c>
      <c r="CQ122" s="1118"/>
      <c r="CR122" s="1118"/>
      <c r="CS122" s="1118"/>
      <c r="CT122" s="1118"/>
      <c r="CU122" s="1118"/>
      <c r="CV122" s="1118"/>
      <c r="CW122" s="1118"/>
      <c r="CX122" s="1118"/>
      <c r="CY122" s="1118"/>
      <c r="CZ122" s="1118"/>
      <c r="DA122" s="1118"/>
      <c r="DB122" s="1118"/>
      <c r="DC122" s="1118"/>
      <c r="DD122" s="1118"/>
      <c r="DE122" s="1118"/>
      <c r="DF122" s="1119"/>
      <c r="DG122" s="1016" t="s">
        <v>137</v>
      </c>
      <c r="DH122" s="1017"/>
      <c r="DI122" s="1017"/>
      <c r="DJ122" s="1017"/>
      <c r="DK122" s="1017"/>
      <c r="DL122" s="1017" t="s">
        <v>403</v>
      </c>
      <c r="DM122" s="1017"/>
      <c r="DN122" s="1017"/>
      <c r="DO122" s="1017"/>
      <c r="DP122" s="1017"/>
      <c r="DQ122" s="1017">
        <v>176091</v>
      </c>
      <c r="DR122" s="1017"/>
      <c r="DS122" s="1017"/>
      <c r="DT122" s="1017"/>
      <c r="DU122" s="1017"/>
      <c r="DV122" s="1018">
        <v>8.6</v>
      </c>
      <c r="DW122" s="1018"/>
      <c r="DX122" s="1018"/>
      <c r="DY122" s="1018"/>
      <c r="DZ122" s="1019"/>
    </row>
    <row r="123" spans="1:130" s="247" customFormat="1" ht="26.25" customHeight="1" x14ac:dyDescent="0.15">
      <c r="A123" s="1156"/>
      <c r="B123" s="1043"/>
      <c r="C123" s="1013" t="s">
        <v>454</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403</v>
      </c>
      <c r="AB123" s="1056"/>
      <c r="AC123" s="1056"/>
      <c r="AD123" s="1056"/>
      <c r="AE123" s="1057"/>
      <c r="AF123" s="1058" t="s">
        <v>403</v>
      </c>
      <c r="AG123" s="1056"/>
      <c r="AH123" s="1056"/>
      <c r="AI123" s="1056"/>
      <c r="AJ123" s="1057"/>
      <c r="AK123" s="1058" t="s">
        <v>403</v>
      </c>
      <c r="AL123" s="1056"/>
      <c r="AM123" s="1056"/>
      <c r="AN123" s="1056"/>
      <c r="AO123" s="1057"/>
      <c r="AP123" s="1059" t="s">
        <v>403</v>
      </c>
      <c r="AQ123" s="1060"/>
      <c r="AR123" s="1060"/>
      <c r="AS123" s="1060"/>
      <c r="AT123" s="1061"/>
      <c r="AU123" s="1092"/>
      <c r="AV123" s="1093"/>
      <c r="AW123" s="1093"/>
      <c r="AX123" s="1093"/>
      <c r="AY123" s="1093"/>
      <c r="AZ123" s="278" t="s">
        <v>187</v>
      </c>
      <c r="BA123" s="278"/>
      <c r="BB123" s="278"/>
      <c r="BC123" s="278"/>
      <c r="BD123" s="278"/>
      <c r="BE123" s="278"/>
      <c r="BF123" s="278"/>
      <c r="BG123" s="278"/>
      <c r="BH123" s="278"/>
      <c r="BI123" s="278"/>
      <c r="BJ123" s="278"/>
      <c r="BK123" s="278"/>
      <c r="BL123" s="278"/>
      <c r="BM123" s="278"/>
      <c r="BN123" s="278"/>
      <c r="BO123" s="1072" t="s">
        <v>469</v>
      </c>
      <c r="BP123" s="1103"/>
      <c r="BQ123" s="1162">
        <v>7410750</v>
      </c>
      <c r="BR123" s="1163"/>
      <c r="BS123" s="1163"/>
      <c r="BT123" s="1163"/>
      <c r="BU123" s="1163"/>
      <c r="BV123" s="1163">
        <v>7381564</v>
      </c>
      <c r="BW123" s="1163"/>
      <c r="BX123" s="1163"/>
      <c r="BY123" s="1163"/>
      <c r="BZ123" s="1163"/>
      <c r="CA123" s="1163">
        <v>7255041</v>
      </c>
      <c r="CB123" s="1163"/>
      <c r="CC123" s="1163"/>
      <c r="CD123" s="1163"/>
      <c r="CE123" s="1163"/>
      <c r="CF123" s="1096"/>
      <c r="CG123" s="1097"/>
      <c r="CH123" s="1097"/>
      <c r="CI123" s="1097"/>
      <c r="CJ123" s="1098"/>
      <c r="CK123" s="1107"/>
      <c r="CL123" s="1108"/>
      <c r="CM123" s="1108"/>
      <c r="CN123" s="1108"/>
      <c r="CO123" s="1109"/>
      <c r="CP123" s="1117" t="s">
        <v>400</v>
      </c>
      <c r="CQ123" s="1118"/>
      <c r="CR123" s="1118"/>
      <c r="CS123" s="1118"/>
      <c r="CT123" s="1118"/>
      <c r="CU123" s="1118"/>
      <c r="CV123" s="1118"/>
      <c r="CW123" s="1118"/>
      <c r="CX123" s="1118"/>
      <c r="CY123" s="1118"/>
      <c r="CZ123" s="1118"/>
      <c r="DA123" s="1118"/>
      <c r="DB123" s="1118"/>
      <c r="DC123" s="1118"/>
      <c r="DD123" s="1118"/>
      <c r="DE123" s="1118"/>
      <c r="DF123" s="1119"/>
      <c r="DG123" s="1055" t="s">
        <v>137</v>
      </c>
      <c r="DH123" s="1056"/>
      <c r="DI123" s="1056"/>
      <c r="DJ123" s="1056"/>
      <c r="DK123" s="1057"/>
      <c r="DL123" s="1058" t="s">
        <v>403</v>
      </c>
      <c r="DM123" s="1056"/>
      <c r="DN123" s="1056"/>
      <c r="DO123" s="1056"/>
      <c r="DP123" s="1057"/>
      <c r="DQ123" s="1058" t="s">
        <v>403</v>
      </c>
      <c r="DR123" s="1056"/>
      <c r="DS123" s="1056"/>
      <c r="DT123" s="1056"/>
      <c r="DU123" s="1057"/>
      <c r="DV123" s="1059" t="s">
        <v>403</v>
      </c>
      <c r="DW123" s="1060"/>
      <c r="DX123" s="1060"/>
      <c r="DY123" s="1060"/>
      <c r="DZ123" s="1061"/>
    </row>
    <row r="124" spans="1:130" s="247" customFormat="1" ht="26.25" customHeight="1" thickBot="1" x14ac:dyDescent="0.2">
      <c r="A124" s="1156"/>
      <c r="B124" s="1043"/>
      <c r="C124" s="1013" t="s">
        <v>457</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403</v>
      </c>
      <c r="AB124" s="1056"/>
      <c r="AC124" s="1056"/>
      <c r="AD124" s="1056"/>
      <c r="AE124" s="1057"/>
      <c r="AF124" s="1058" t="s">
        <v>137</v>
      </c>
      <c r="AG124" s="1056"/>
      <c r="AH124" s="1056"/>
      <c r="AI124" s="1056"/>
      <c r="AJ124" s="1057"/>
      <c r="AK124" s="1058" t="s">
        <v>403</v>
      </c>
      <c r="AL124" s="1056"/>
      <c r="AM124" s="1056"/>
      <c r="AN124" s="1056"/>
      <c r="AO124" s="1057"/>
      <c r="AP124" s="1059" t="s">
        <v>403</v>
      </c>
      <c r="AQ124" s="1060"/>
      <c r="AR124" s="1060"/>
      <c r="AS124" s="1060"/>
      <c r="AT124" s="1061"/>
      <c r="AU124" s="1158" t="s">
        <v>470</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137</v>
      </c>
      <c r="BR124" s="1125"/>
      <c r="BS124" s="1125"/>
      <c r="BT124" s="1125"/>
      <c r="BU124" s="1125"/>
      <c r="BV124" s="1125" t="s">
        <v>137</v>
      </c>
      <c r="BW124" s="1125"/>
      <c r="BX124" s="1125"/>
      <c r="BY124" s="1125"/>
      <c r="BZ124" s="1125"/>
      <c r="CA124" s="1125" t="s">
        <v>403</v>
      </c>
      <c r="CB124" s="1125"/>
      <c r="CC124" s="1125"/>
      <c r="CD124" s="1125"/>
      <c r="CE124" s="1125"/>
      <c r="CF124" s="1126"/>
      <c r="CG124" s="1127"/>
      <c r="CH124" s="1127"/>
      <c r="CI124" s="1127"/>
      <c r="CJ124" s="1128"/>
      <c r="CK124" s="1110"/>
      <c r="CL124" s="1110"/>
      <c r="CM124" s="1110"/>
      <c r="CN124" s="1110"/>
      <c r="CO124" s="1111"/>
      <c r="CP124" s="1117" t="s">
        <v>471</v>
      </c>
      <c r="CQ124" s="1118"/>
      <c r="CR124" s="1118"/>
      <c r="CS124" s="1118"/>
      <c r="CT124" s="1118"/>
      <c r="CU124" s="1118"/>
      <c r="CV124" s="1118"/>
      <c r="CW124" s="1118"/>
      <c r="CX124" s="1118"/>
      <c r="CY124" s="1118"/>
      <c r="CZ124" s="1118"/>
      <c r="DA124" s="1118"/>
      <c r="DB124" s="1118"/>
      <c r="DC124" s="1118"/>
      <c r="DD124" s="1118"/>
      <c r="DE124" s="1118"/>
      <c r="DF124" s="1119"/>
      <c r="DG124" s="1102">
        <v>1351648</v>
      </c>
      <c r="DH124" s="1081"/>
      <c r="DI124" s="1081"/>
      <c r="DJ124" s="1081"/>
      <c r="DK124" s="1082"/>
      <c r="DL124" s="1080">
        <v>1194624</v>
      </c>
      <c r="DM124" s="1081"/>
      <c r="DN124" s="1081"/>
      <c r="DO124" s="1081"/>
      <c r="DP124" s="1082"/>
      <c r="DQ124" s="1080" t="s">
        <v>137</v>
      </c>
      <c r="DR124" s="1081"/>
      <c r="DS124" s="1081"/>
      <c r="DT124" s="1081"/>
      <c r="DU124" s="1082"/>
      <c r="DV124" s="1083" t="s">
        <v>137</v>
      </c>
      <c r="DW124" s="1084"/>
      <c r="DX124" s="1084"/>
      <c r="DY124" s="1084"/>
      <c r="DZ124" s="1085"/>
    </row>
    <row r="125" spans="1:130" s="247" customFormat="1" ht="26.25" customHeight="1" x14ac:dyDescent="0.15">
      <c r="A125" s="1156"/>
      <c r="B125" s="1043"/>
      <c r="C125" s="1013" t="s">
        <v>459</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137</v>
      </c>
      <c r="AB125" s="1056"/>
      <c r="AC125" s="1056"/>
      <c r="AD125" s="1056"/>
      <c r="AE125" s="1057"/>
      <c r="AF125" s="1058" t="s">
        <v>137</v>
      </c>
      <c r="AG125" s="1056"/>
      <c r="AH125" s="1056"/>
      <c r="AI125" s="1056"/>
      <c r="AJ125" s="1057"/>
      <c r="AK125" s="1058" t="s">
        <v>137</v>
      </c>
      <c r="AL125" s="1056"/>
      <c r="AM125" s="1056"/>
      <c r="AN125" s="1056"/>
      <c r="AO125" s="1057"/>
      <c r="AP125" s="1059" t="s">
        <v>137</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472</v>
      </c>
      <c r="CL125" s="1105"/>
      <c r="CM125" s="1105"/>
      <c r="CN125" s="1105"/>
      <c r="CO125" s="1106"/>
      <c r="CP125" s="1037" t="s">
        <v>473</v>
      </c>
      <c r="CQ125" s="986"/>
      <c r="CR125" s="986"/>
      <c r="CS125" s="986"/>
      <c r="CT125" s="986"/>
      <c r="CU125" s="986"/>
      <c r="CV125" s="986"/>
      <c r="CW125" s="986"/>
      <c r="CX125" s="986"/>
      <c r="CY125" s="986"/>
      <c r="CZ125" s="986"/>
      <c r="DA125" s="986"/>
      <c r="DB125" s="986"/>
      <c r="DC125" s="986"/>
      <c r="DD125" s="986"/>
      <c r="DE125" s="986"/>
      <c r="DF125" s="987"/>
      <c r="DG125" s="1023" t="s">
        <v>137</v>
      </c>
      <c r="DH125" s="1024"/>
      <c r="DI125" s="1024"/>
      <c r="DJ125" s="1024"/>
      <c r="DK125" s="1024"/>
      <c r="DL125" s="1024" t="s">
        <v>403</v>
      </c>
      <c r="DM125" s="1024"/>
      <c r="DN125" s="1024"/>
      <c r="DO125" s="1024"/>
      <c r="DP125" s="1024"/>
      <c r="DQ125" s="1024" t="s">
        <v>403</v>
      </c>
      <c r="DR125" s="1024"/>
      <c r="DS125" s="1024"/>
      <c r="DT125" s="1024"/>
      <c r="DU125" s="1024"/>
      <c r="DV125" s="1025" t="s">
        <v>137</v>
      </c>
      <c r="DW125" s="1025"/>
      <c r="DX125" s="1025"/>
      <c r="DY125" s="1025"/>
      <c r="DZ125" s="1026"/>
    </row>
    <row r="126" spans="1:130" s="247" customFormat="1" ht="26.25" customHeight="1" thickBot="1" x14ac:dyDescent="0.2">
      <c r="A126" s="1156"/>
      <c r="B126" s="1043"/>
      <c r="C126" s="1013" t="s">
        <v>461</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137</v>
      </c>
      <c r="AB126" s="1056"/>
      <c r="AC126" s="1056"/>
      <c r="AD126" s="1056"/>
      <c r="AE126" s="1057"/>
      <c r="AF126" s="1058" t="s">
        <v>403</v>
      </c>
      <c r="AG126" s="1056"/>
      <c r="AH126" s="1056"/>
      <c r="AI126" s="1056"/>
      <c r="AJ126" s="1057"/>
      <c r="AK126" s="1058" t="s">
        <v>137</v>
      </c>
      <c r="AL126" s="1056"/>
      <c r="AM126" s="1056"/>
      <c r="AN126" s="1056"/>
      <c r="AO126" s="1057"/>
      <c r="AP126" s="1059" t="s">
        <v>403</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474</v>
      </c>
      <c r="CQ126" s="1047"/>
      <c r="CR126" s="1047"/>
      <c r="CS126" s="1047"/>
      <c r="CT126" s="1047"/>
      <c r="CU126" s="1047"/>
      <c r="CV126" s="1047"/>
      <c r="CW126" s="1047"/>
      <c r="CX126" s="1047"/>
      <c r="CY126" s="1047"/>
      <c r="CZ126" s="1047"/>
      <c r="DA126" s="1047"/>
      <c r="DB126" s="1047"/>
      <c r="DC126" s="1047"/>
      <c r="DD126" s="1047"/>
      <c r="DE126" s="1047"/>
      <c r="DF126" s="1048"/>
      <c r="DG126" s="1016" t="s">
        <v>137</v>
      </c>
      <c r="DH126" s="1017"/>
      <c r="DI126" s="1017"/>
      <c r="DJ126" s="1017"/>
      <c r="DK126" s="1017"/>
      <c r="DL126" s="1017" t="s">
        <v>137</v>
      </c>
      <c r="DM126" s="1017"/>
      <c r="DN126" s="1017"/>
      <c r="DO126" s="1017"/>
      <c r="DP126" s="1017"/>
      <c r="DQ126" s="1017" t="s">
        <v>403</v>
      </c>
      <c r="DR126" s="1017"/>
      <c r="DS126" s="1017"/>
      <c r="DT126" s="1017"/>
      <c r="DU126" s="1017"/>
      <c r="DV126" s="1018" t="s">
        <v>137</v>
      </c>
      <c r="DW126" s="1018"/>
      <c r="DX126" s="1018"/>
      <c r="DY126" s="1018"/>
      <c r="DZ126" s="1019"/>
    </row>
    <row r="127" spans="1:130" s="247" customFormat="1" ht="26.25" customHeight="1" x14ac:dyDescent="0.15">
      <c r="A127" s="1157"/>
      <c r="B127" s="1045"/>
      <c r="C127" s="1099" t="s">
        <v>475</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403</v>
      </c>
      <c r="AB127" s="1056"/>
      <c r="AC127" s="1056"/>
      <c r="AD127" s="1056"/>
      <c r="AE127" s="1057"/>
      <c r="AF127" s="1058" t="s">
        <v>403</v>
      </c>
      <c r="AG127" s="1056"/>
      <c r="AH127" s="1056"/>
      <c r="AI127" s="1056"/>
      <c r="AJ127" s="1057"/>
      <c r="AK127" s="1058" t="s">
        <v>403</v>
      </c>
      <c r="AL127" s="1056"/>
      <c r="AM127" s="1056"/>
      <c r="AN127" s="1056"/>
      <c r="AO127" s="1057"/>
      <c r="AP127" s="1059" t="s">
        <v>137</v>
      </c>
      <c r="AQ127" s="1060"/>
      <c r="AR127" s="1060"/>
      <c r="AS127" s="1060"/>
      <c r="AT127" s="1061"/>
      <c r="AU127" s="283"/>
      <c r="AV127" s="283"/>
      <c r="AW127" s="283"/>
      <c r="AX127" s="1129" t="s">
        <v>476</v>
      </c>
      <c r="AY127" s="1130"/>
      <c r="AZ127" s="1130"/>
      <c r="BA127" s="1130"/>
      <c r="BB127" s="1130"/>
      <c r="BC127" s="1130"/>
      <c r="BD127" s="1130"/>
      <c r="BE127" s="1131"/>
      <c r="BF127" s="1132" t="s">
        <v>477</v>
      </c>
      <c r="BG127" s="1130"/>
      <c r="BH127" s="1130"/>
      <c r="BI127" s="1130"/>
      <c r="BJ127" s="1130"/>
      <c r="BK127" s="1130"/>
      <c r="BL127" s="1131"/>
      <c r="BM127" s="1132" t="s">
        <v>478</v>
      </c>
      <c r="BN127" s="1130"/>
      <c r="BO127" s="1130"/>
      <c r="BP127" s="1130"/>
      <c r="BQ127" s="1130"/>
      <c r="BR127" s="1130"/>
      <c r="BS127" s="1131"/>
      <c r="BT127" s="1132" t="s">
        <v>479</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480</v>
      </c>
      <c r="CQ127" s="1047"/>
      <c r="CR127" s="1047"/>
      <c r="CS127" s="1047"/>
      <c r="CT127" s="1047"/>
      <c r="CU127" s="1047"/>
      <c r="CV127" s="1047"/>
      <c r="CW127" s="1047"/>
      <c r="CX127" s="1047"/>
      <c r="CY127" s="1047"/>
      <c r="CZ127" s="1047"/>
      <c r="DA127" s="1047"/>
      <c r="DB127" s="1047"/>
      <c r="DC127" s="1047"/>
      <c r="DD127" s="1047"/>
      <c r="DE127" s="1047"/>
      <c r="DF127" s="1048"/>
      <c r="DG127" s="1016" t="s">
        <v>137</v>
      </c>
      <c r="DH127" s="1017"/>
      <c r="DI127" s="1017"/>
      <c r="DJ127" s="1017"/>
      <c r="DK127" s="1017"/>
      <c r="DL127" s="1017" t="s">
        <v>137</v>
      </c>
      <c r="DM127" s="1017"/>
      <c r="DN127" s="1017"/>
      <c r="DO127" s="1017"/>
      <c r="DP127" s="1017"/>
      <c r="DQ127" s="1017" t="s">
        <v>403</v>
      </c>
      <c r="DR127" s="1017"/>
      <c r="DS127" s="1017"/>
      <c r="DT127" s="1017"/>
      <c r="DU127" s="1017"/>
      <c r="DV127" s="1018" t="s">
        <v>137</v>
      </c>
      <c r="DW127" s="1018"/>
      <c r="DX127" s="1018"/>
      <c r="DY127" s="1018"/>
      <c r="DZ127" s="1019"/>
    </row>
    <row r="128" spans="1:130" s="247" customFormat="1" ht="26.25" customHeight="1" thickBot="1" x14ac:dyDescent="0.2">
      <c r="A128" s="1140" t="s">
        <v>481</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482</v>
      </c>
      <c r="X128" s="1142"/>
      <c r="Y128" s="1142"/>
      <c r="Z128" s="1143"/>
      <c r="AA128" s="1144" t="s">
        <v>137</v>
      </c>
      <c r="AB128" s="1145"/>
      <c r="AC128" s="1145"/>
      <c r="AD128" s="1145"/>
      <c r="AE128" s="1146"/>
      <c r="AF128" s="1147" t="s">
        <v>403</v>
      </c>
      <c r="AG128" s="1145"/>
      <c r="AH128" s="1145"/>
      <c r="AI128" s="1145"/>
      <c r="AJ128" s="1146"/>
      <c r="AK128" s="1147" t="s">
        <v>137</v>
      </c>
      <c r="AL128" s="1145"/>
      <c r="AM128" s="1145"/>
      <c r="AN128" s="1145"/>
      <c r="AO128" s="1146"/>
      <c r="AP128" s="1148"/>
      <c r="AQ128" s="1149"/>
      <c r="AR128" s="1149"/>
      <c r="AS128" s="1149"/>
      <c r="AT128" s="1150"/>
      <c r="AU128" s="283"/>
      <c r="AV128" s="283"/>
      <c r="AW128" s="283"/>
      <c r="AX128" s="985" t="s">
        <v>483</v>
      </c>
      <c r="AY128" s="986"/>
      <c r="AZ128" s="986"/>
      <c r="BA128" s="986"/>
      <c r="BB128" s="986"/>
      <c r="BC128" s="986"/>
      <c r="BD128" s="986"/>
      <c r="BE128" s="987"/>
      <c r="BF128" s="1151" t="s">
        <v>403</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484</v>
      </c>
      <c r="CQ128" s="1134"/>
      <c r="CR128" s="1134"/>
      <c r="CS128" s="1134"/>
      <c r="CT128" s="1134"/>
      <c r="CU128" s="1134"/>
      <c r="CV128" s="1134"/>
      <c r="CW128" s="1134"/>
      <c r="CX128" s="1134"/>
      <c r="CY128" s="1134"/>
      <c r="CZ128" s="1134"/>
      <c r="DA128" s="1134"/>
      <c r="DB128" s="1134"/>
      <c r="DC128" s="1134"/>
      <c r="DD128" s="1134"/>
      <c r="DE128" s="1134"/>
      <c r="DF128" s="1135"/>
      <c r="DG128" s="1136" t="s">
        <v>403</v>
      </c>
      <c r="DH128" s="1137"/>
      <c r="DI128" s="1137"/>
      <c r="DJ128" s="1137"/>
      <c r="DK128" s="1137"/>
      <c r="DL128" s="1137" t="s">
        <v>137</v>
      </c>
      <c r="DM128" s="1137"/>
      <c r="DN128" s="1137"/>
      <c r="DO128" s="1137"/>
      <c r="DP128" s="1137"/>
      <c r="DQ128" s="1137" t="s">
        <v>137</v>
      </c>
      <c r="DR128" s="1137"/>
      <c r="DS128" s="1137"/>
      <c r="DT128" s="1137"/>
      <c r="DU128" s="1137"/>
      <c r="DV128" s="1138" t="s">
        <v>137</v>
      </c>
      <c r="DW128" s="1138"/>
      <c r="DX128" s="1138"/>
      <c r="DY128" s="1138"/>
      <c r="DZ128" s="1139"/>
    </row>
    <row r="129" spans="1:131" s="247"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485</v>
      </c>
      <c r="X129" s="1171"/>
      <c r="Y129" s="1171"/>
      <c r="Z129" s="1172"/>
      <c r="AA129" s="1055">
        <v>2434020</v>
      </c>
      <c r="AB129" s="1056"/>
      <c r="AC129" s="1056"/>
      <c r="AD129" s="1056"/>
      <c r="AE129" s="1057"/>
      <c r="AF129" s="1058">
        <v>2419397</v>
      </c>
      <c r="AG129" s="1056"/>
      <c r="AH129" s="1056"/>
      <c r="AI129" s="1056"/>
      <c r="AJ129" s="1057"/>
      <c r="AK129" s="1058">
        <v>2416783</v>
      </c>
      <c r="AL129" s="1056"/>
      <c r="AM129" s="1056"/>
      <c r="AN129" s="1056"/>
      <c r="AO129" s="1057"/>
      <c r="AP129" s="1173"/>
      <c r="AQ129" s="1174"/>
      <c r="AR129" s="1174"/>
      <c r="AS129" s="1174"/>
      <c r="AT129" s="1175"/>
      <c r="AU129" s="285"/>
      <c r="AV129" s="285"/>
      <c r="AW129" s="285"/>
      <c r="AX129" s="1164" t="s">
        <v>486</v>
      </c>
      <c r="AY129" s="1047"/>
      <c r="AZ129" s="1047"/>
      <c r="BA129" s="1047"/>
      <c r="BB129" s="1047"/>
      <c r="BC129" s="1047"/>
      <c r="BD129" s="1047"/>
      <c r="BE129" s="1048"/>
      <c r="BF129" s="1165" t="s">
        <v>403</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7" t="s">
        <v>487</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488</v>
      </c>
      <c r="X130" s="1171"/>
      <c r="Y130" s="1171"/>
      <c r="Z130" s="1172"/>
      <c r="AA130" s="1055">
        <v>372950</v>
      </c>
      <c r="AB130" s="1056"/>
      <c r="AC130" s="1056"/>
      <c r="AD130" s="1056"/>
      <c r="AE130" s="1057"/>
      <c r="AF130" s="1058">
        <v>358001</v>
      </c>
      <c r="AG130" s="1056"/>
      <c r="AH130" s="1056"/>
      <c r="AI130" s="1056"/>
      <c r="AJ130" s="1057"/>
      <c r="AK130" s="1058">
        <v>362834</v>
      </c>
      <c r="AL130" s="1056"/>
      <c r="AM130" s="1056"/>
      <c r="AN130" s="1056"/>
      <c r="AO130" s="1057"/>
      <c r="AP130" s="1173"/>
      <c r="AQ130" s="1174"/>
      <c r="AR130" s="1174"/>
      <c r="AS130" s="1174"/>
      <c r="AT130" s="1175"/>
      <c r="AU130" s="285"/>
      <c r="AV130" s="285"/>
      <c r="AW130" s="285"/>
      <c r="AX130" s="1164" t="s">
        <v>489</v>
      </c>
      <c r="AY130" s="1047"/>
      <c r="AZ130" s="1047"/>
      <c r="BA130" s="1047"/>
      <c r="BB130" s="1047"/>
      <c r="BC130" s="1047"/>
      <c r="BD130" s="1047"/>
      <c r="BE130" s="1048"/>
      <c r="BF130" s="1201">
        <v>8</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490</v>
      </c>
      <c r="X131" s="1209"/>
      <c r="Y131" s="1209"/>
      <c r="Z131" s="1210"/>
      <c r="AA131" s="1102">
        <v>2061070</v>
      </c>
      <c r="AB131" s="1081"/>
      <c r="AC131" s="1081"/>
      <c r="AD131" s="1081"/>
      <c r="AE131" s="1082"/>
      <c r="AF131" s="1080">
        <v>2061396</v>
      </c>
      <c r="AG131" s="1081"/>
      <c r="AH131" s="1081"/>
      <c r="AI131" s="1081"/>
      <c r="AJ131" s="1082"/>
      <c r="AK131" s="1080">
        <v>2053949</v>
      </c>
      <c r="AL131" s="1081"/>
      <c r="AM131" s="1081"/>
      <c r="AN131" s="1081"/>
      <c r="AO131" s="1082"/>
      <c r="AP131" s="1211"/>
      <c r="AQ131" s="1212"/>
      <c r="AR131" s="1212"/>
      <c r="AS131" s="1212"/>
      <c r="AT131" s="1213"/>
      <c r="AU131" s="285"/>
      <c r="AV131" s="285"/>
      <c r="AW131" s="285"/>
      <c r="AX131" s="1183" t="s">
        <v>491</v>
      </c>
      <c r="AY131" s="1134"/>
      <c r="AZ131" s="1134"/>
      <c r="BA131" s="1134"/>
      <c r="BB131" s="1134"/>
      <c r="BC131" s="1134"/>
      <c r="BD131" s="1134"/>
      <c r="BE131" s="1135"/>
      <c r="BF131" s="1184" t="s">
        <v>403</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0" t="s">
        <v>492</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493</v>
      </c>
      <c r="W132" s="1194"/>
      <c r="X132" s="1194"/>
      <c r="Y132" s="1194"/>
      <c r="Z132" s="1195"/>
      <c r="AA132" s="1196">
        <v>9.7260160980000006</v>
      </c>
      <c r="AB132" s="1197"/>
      <c r="AC132" s="1197"/>
      <c r="AD132" s="1197"/>
      <c r="AE132" s="1198"/>
      <c r="AF132" s="1199">
        <v>6.98672162</v>
      </c>
      <c r="AG132" s="1197"/>
      <c r="AH132" s="1197"/>
      <c r="AI132" s="1197"/>
      <c r="AJ132" s="1198"/>
      <c r="AK132" s="1199">
        <v>7.3108923350000001</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494</v>
      </c>
      <c r="W133" s="1177"/>
      <c r="X133" s="1177"/>
      <c r="Y133" s="1177"/>
      <c r="Z133" s="1178"/>
      <c r="AA133" s="1179">
        <v>8.8000000000000007</v>
      </c>
      <c r="AB133" s="1180"/>
      <c r="AC133" s="1180"/>
      <c r="AD133" s="1180"/>
      <c r="AE133" s="1181"/>
      <c r="AF133" s="1179">
        <v>8.8000000000000007</v>
      </c>
      <c r="AG133" s="1180"/>
      <c r="AH133" s="1180"/>
      <c r="AI133" s="1180"/>
      <c r="AJ133" s="1181"/>
      <c r="AK133" s="1179">
        <v>8</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qN33SB1Vp0W/VYZTvx9G1FotDGlmX5xHHcFSSQmH1C65LwKRL3yTaqLDr1Q6lXvXL0fHKxOi9r1eiz4NXByMQ==" saltValue="itpTqWiDxgUraAuYY88TN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23fVadi5Mla772BxbffXg2Bs7VSHvlQFWkL3Ce3+jqWNf/U0tM/JPAX0ziYgFTDnX7hHcqffASD3CtJ7zAA4A==" saltValue="sMEOgPf4jDxopBvv2xSd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Q3/3/MYkClBNh/1q+RtSXZVHroosTJrbuvAFmyJqM3kUId9YIRCHc1G7f5wsYpA4F5OjnsIG4/CrVSJGAF/4g==" saltValue="wEWRje9soXDgE7vTxC489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zoomScaleNormal="10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503</v>
      </c>
      <c r="AL9" s="1220"/>
      <c r="AM9" s="1220"/>
      <c r="AN9" s="1221"/>
      <c r="AO9" s="313">
        <v>688964</v>
      </c>
      <c r="AP9" s="313">
        <v>108652</v>
      </c>
      <c r="AQ9" s="314">
        <v>114878</v>
      </c>
      <c r="AR9" s="315">
        <v>-5.4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504</v>
      </c>
      <c r="AL10" s="1220"/>
      <c r="AM10" s="1220"/>
      <c r="AN10" s="1221"/>
      <c r="AO10" s="316">
        <v>47372</v>
      </c>
      <c r="AP10" s="316">
        <v>7471</v>
      </c>
      <c r="AQ10" s="317">
        <v>13315</v>
      </c>
      <c r="AR10" s="318">
        <v>-43.9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505</v>
      </c>
      <c r="AL11" s="1220"/>
      <c r="AM11" s="1220"/>
      <c r="AN11" s="1221"/>
      <c r="AO11" s="316">
        <v>86534</v>
      </c>
      <c r="AP11" s="316">
        <v>13647</v>
      </c>
      <c r="AQ11" s="317">
        <v>14277</v>
      </c>
      <c r="AR11" s="318">
        <v>-4.4000000000000004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506</v>
      </c>
      <c r="AL12" s="1220"/>
      <c r="AM12" s="1220"/>
      <c r="AN12" s="1221"/>
      <c r="AO12" s="316" t="s">
        <v>507</v>
      </c>
      <c r="AP12" s="316" t="s">
        <v>507</v>
      </c>
      <c r="AQ12" s="317">
        <v>1942</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508</v>
      </c>
      <c r="AL13" s="1220"/>
      <c r="AM13" s="1220"/>
      <c r="AN13" s="1221"/>
      <c r="AO13" s="316" t="s">
        <v>507</v>
      </c>
      <c r="AP13" s="316" t="s">
        <v>507</v>
      </c>
      <c r="AQ13" s="317" t="s">
        <v>507</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509</v>
      </c>
      <c r="AL14" s="1220"/>
      <c r="AM14" s="1220"/>
      <c r="AN14" s="1221"/>
      <c r="AO14" s="316" t="s">
        <v>507</v>
      </c>
      <c r="AP14" s="316" t="s">
        <v>507</v>
      </c>
      <c r="AQ14" s="317">
        <v>4702</v>
      </c>
      <c r="AR14" s="318" t="s">
        <v>507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510</v>
      </c>
      <c r="AL15" s="1220"/>
      <c r="AM15" s="1220"/>
      <c r="AN15" s="1221"/>
      <c r="AO15" s="316">
        <v>1652</v>
      </c>
      <c r="AP15" s="316">
        <v>261</v>
      </c>
      <c r="AQ15" s="317">
        <v>3059</v>
      </c>
      <c r="AR15" s="318">
        <v>-91.5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511</v>
      </c>
      <c r="AL16" s="1223"/>
      <c r="AM16" s="1223"/>
      <c r="AN16" s="1224"/>
      <c r="AO16" s="316">
        <v>-43326</v>
      </c>
      <c r="AP16" s="316">
        <v>-6833</v>
      </c>
      <c r="AQ16" s="317">
        <v>-10160</v>
      </c>
      <c r="AR16" s="318">
        <v>-32.700000000000003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187</v>
      </c>
      <c r="AL17" s="1223"/>
      <c r="AM17" s="1223"/>
      <c r="AN17" s="1224"/>
      <c r="AO17" s="316">
        <v>781196</v>
      </c>
      <c r="AP17" s="316">
        <v>123198</v>
      </c>
      <c r="AQ17" s="317">
        <v>142011</v>
      </c>
      <c r="AR17" s="318">
        <v>-13.2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516</v>
      </c>
      <c r="AL21" s="1215"/>
      <c r="AM21" s="1215"/>
      <c r="AN21" s="1216"/>
      <c r="AO21" s="328">
        <v>10.41</v>
      </c>
      <c r="AP21" s="329">
        <v>13.22</v>
      </c>
      <c r="AQ21" s="330">
        <v>-2.81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517</v>
      </c>
      <c r="AL22" s="1215"/>
      <c r="AM22" s="1215"/>
      <c r="AN22" s="1216"/>
      <c r="AO22" s="333">
        <v>94.6</v>
      </c>
      <c r="AP22" s="334">
        <v>95.9</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521</v>
      </c>
      <c r="AL32" s="1231"/>
      <c r="AM32" s="1231"/>
      <c r="AN32" s="1232"/>
      <c r="AO32" s="343">
        <v>300229</v>
      </c>
      <c r="AP32" s="343">
        <v>47347</v>
      </c>
      <c r="AQ32" s="344">
        <v>72897</v>
      </c>
      <c r="AR32" s="345">
        <v>-35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522</v>
      </c>
      <c r="AL33" s="1231"/>
      <c r="AM33" s="1231"/>
      <c r="AN33" s="1232"/>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523</v>
      </c>
      <c r="AL34" s="1231"/>
      <c r="AM34" s="1231"/>
      <c r="AN34" s="1232"/>
      <c r="AO34" s="343" t="s">
        <v>507</v>
      </c>
      <c r="AP34" s="343" t="s">
        <v>507</v>
      </c>
      <c r="AQ34" s="344">
        <v>43</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524</v>
      </c>
      <c r="AL35" s="1231"/>
      <c r="AM35" s="1231"/>
      <c r="AN35" s="1232"/>
      <c r="AO35" s="343">
        <v>209869</v>
      </c>
      <c r="AP35" s="343">
        <v>33097</v>
      </c>
      <c r="AQ35" s="344">
        <v>23889</v>
      </c>
      <c r="AR35" s="345">
        <v>38.5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525</v>
      </c>
      <c r="AL36" s="1231"/>
      <c r="AM36" s="1231"/>
      <c r="AN36" s="1232"/>
      <c r="AO36" s="343">
        <v>2898</v>
      </c>
      <c r="AP36" s="343">
        <v>457</v>
      </c>
      <c r="AQ36" s="344">
        <v>3700</v>
      </c>
      <c r="AR36" s="345">
        <v>-87.6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526</v>
      </c>
      <c r="AL37" s="1231"/>
      <c r="AM37" s="1231"/>
      <c r="AN37" s="1232"/>
      <c r="AO37" s="343" t="s">
        <v>507</v>
      </c>
      <c r="AP37" s="343" t="s">
        <v>507</v>
      </c>
      <c r="AQ37" s="344">
        <v>740</v>
      </c>
      <c r="AR37" s="345" t="s">
        <v>507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527</v>
      </c>
      <c r="AL38" s="1234"/>
      <c r="AM38" s="1234"/>
      <c r="AN38" s="1235"/>
      <c r="AO38" s="346" t="s">
        <v>507</v>
      </c>
      <c r="AP38" s="346" t="s">
        <v>507</v>
      </c>
      <c r="AQ38" s="347">
        <v>3</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528</v>
      </c>
      <c r="AL39" s="1234"/>
      <c r="AM39" s="1234"/>
      <c r="AN39" s="1235"/>
      <c r="AO39" s="343" t="s">
        <v>507</v>
      </c>
      <c r="AP39" s="343" t="s">
        <v>507</v>
      </c>
      <c r="AQ39" s="344">
        <v>-2140</v>
      </c>
      <c r="AR39" s="345" t="s">
        <v>507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529</v>
      </c>
      <c r="AL40" s="1231"/>
      <c r="AM40" s="1231"/>
      <c r="AN40" s="1232"/>
      <c r="AO40" s="343">
        <v>-362834</v>
      </c>
      <c r="AP40" s="343">
        <v>-57220</v>
      </c>
      <c r="AQ40" s="344">
        <v>-70880</v>
      </c>
      <c r="AR40" s="345">
        <v>-19.3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297</v>
      </c>
      <c r="AL41" s="1237"/>
      <c r="AM41" s="1237"/>
      <c r="AN41" s="1238"/>
      <c r="AO41" s="343">
        <v>150162</v>
      </c>
      <c r="AP41" s="343">
        <v>23681</v>
      </c>
      <c r="AQ41" s="344">
        <v>28253</v>
      </c>
      <c r="AR41" s="345">
        <v>-16.2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498</v>
      </c>
      <c r="AN49" s="1227" t="s">
        <v>533</v>
      </c>
      <c r="AO49" s="1228"/>
      <c r="AP49" s="1228"/>
      <c r="AQ49" s="1228"/>
      <c r="AR49" s="122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614717</v>
      </c>
      <c r="AN51" s="365">
        <v>93379</v>
      </c>
      <c r="AO51" s="366">
        <v>-21.5</v>
      </c>
      <c r="AP51" s="367">
        <v>162193</v>
      </c>
      <c r="AQ51" s="368">
        <v>-7.7</v>
      </c>
      <c r="AR51" s="369">
        <v>-13.8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371412</v>
      </c>
      <c r="AN52" s="373">
        <v>56420</v>
      </c>
      <c r="AO52" s="374">
        <v>-43.7</v>
      </c>
      <c r="AP52" s="375">
        <v>79985</v>
      </c>
      <c r="AQ52" s="376">
        <v>-8.8000000000000007</v>
      </c>
      <c r="AR52" s="377">
        <v>-34.9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703124</v>
      </c>
      <c r="AN53" s="365">
        <v>107249</v>
      </c>
      <c r="AO53" s="366">
        <v>14.9</v>
      </c>
      <c r="AP53" s="367">
        <v>138651</v>
      </c>
      <c r="AQ53" s="368">
        <v>-14.5</v>
      </c>
      <c r="AR53" s="369">
        <v>29.4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322314</v>
      </c>
      <c r="AN54" s="373">
        <v>49163</v>
      </c>
      <c r="AO54" s="374">
        <v>-12.9</v>
      </c>
      <c r="AP54" s="375">
        <v>71211</v>
      </c>
      <c r="AQ54" s="376">
        <v>-11</v>
      </c>
      <c r="AR54" s="377">
        <v>-1.9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714583</v>
      </c>
      <c r="AN55" s="365">
        <v>109750</v>
      </c>
      <c r="AO55" s="366">
        <v>2.2999999999999998</v>
      </c>
      <c r="AP55" s="367">
        <v>122882</v>
      </c>
      <c r="AQ55" s="368">
        <v>-11.4</v>
      </c>
      <c r="AR55" s="369">
        <v>13.7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302532</v>
      </c>
      <c r="AN56" s="373">
        <v>46465</v>
      </c>
      <c r="AO56" s="374">
        <v>-5.5</v>
      </c>
      <c r="AP56" s="375">
        <v>65785</v>
      </c>
      <c r="AQ56" s="376">
        <v>-7.6</v>
      </c>
      <c r="AR56" s="377">
        <v>2.1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595647</v>
      </c>
      <c r="AN57" s="365">
        <v>93172</v>
      </c>
      <c r="AO57" s="366">
        <v>-15.1</v>
      </c>
      <c r="AP57" s="367">
        <v>114790</v>
      </c>
      <c r="AQ57" s="368">
        <v>-6.6</v>
      </c>
      <c r="AR57" s="369">
        <v>-8.5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363358</v>
      </c>
      <c r="AN58" s="373">
        <v>56837</v>
      </c>
      <c r="AO58" s="374">
        <v>22.3</v>
      </c>
      <c r="AP58" s="375">
        <v>55601</v>
      </c>
      <c r="AQ58" s="376">
        <v>-15.5</v>
      </c>
      <c r="AR58" s="377">
        <v>37.799999999999997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569885</v>
      </c>
      <c r="AN59" s="365">
        <v>89873</v>
      </c>
      <c r="AO59" s="366">
        <v>-3.5</v>
      </c>
      <c r="AP59" s="367">
        <v>126262</v>
      </c>
      <c r="AQ59" s="368">
        <v>10</v>
      </c>
      <c r="AR59" s="369">
        <v>-13.5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487606</v>
      </c>
      <c r="AN60" s="373">
        <v>76897</v>
      </c>
      <c r="AO60" s="374">
        <v>35.299999999999997</v>
      </c>
      <c r="AP60" s="375">
        <v>56769</v>
      </c>
      <c r="AQ60" s="376">
        <v>2.1</v>
      </c>
      <c r="AR60" s="377">
        <v>33.200000000000003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639591</v>
      </c>
      <c r="AN61" s="380">
        <v>98685</v>
      </c>
      <c r="AO61" s="381">
        <v>-4.5999999999999996</v>
      </c>
      <c r="AP61" s="382">
        <v>132956</v>
      </c>
      <c r="AQ61" s="383">
        <v>-6</v>
      </c>
      <c r="AR61" s="369">
        <v>1.4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369444</v>
      </c>
      <c r="AN62" s="373">
        <v>57156</v>
      </c>
      <c r="AO62" s="374">
        <v>-0.9</v>
      </c>
      <c r="AP62" s="375">
        <v>65870</v>
      </c>
      <c r="AQ62" s="376">
        <v>-8.1999999999999993</v>
      </c>
      <c r="AR62" s="377">
        <v>7.3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1pgdk41nD+3qa+E9A439ZZK2LuLxAHYuD2WWcelc8nXM4OfOFCHiboTOeXdeCThXWj0RP24fktvmUCkKHwps2Q==" saltValue="FdgRGCcz5OHOnjSWDHen6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NHp+XllltZxjmIGC+Z81EF5SFLlD2P7ea2MXzySynigA7d90hpRGSz2qIkPZ4/QoLp3RGswkQZBrOlmWGin+8w==" saltValue="dEf3jyXfxa2lx58wL1qG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0pElawc63EqZlk3w2aEENhyWc4abUAWuUh1BhKbmLkBPqEjfwNLGjMFzHQvaoBLBxUGIPZNE+7p/MCRVXUCnXw==" saltValue="3qChi7Acht6caEfkqUyLY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9" t="s">
        <v>3</v>
      </c>
      <c r="D47" s="1239"/>
      <c r="E47" s="1240"/>
      <c r="F47" s="11">
        <v>39.54</v>
      </c>
      <c r="G47" s="12">
        <v>34.08</v>
      </c>
      <c r="H47" s="12">
        <v>25.32</v>
      </c>
      <c r="I47" s="12">
        <v>25.53</v>
      </c>
      <c r="J47" s="13">
        <v>25.6</v>
      </c>
    </row>
    <row r="48" spans="2:10" ht="57.75" customHeight="1" x14ac:dyDescent="0.15">
      <c r="B48" s="14"/>
      <c r="C48" s="1241" t="s">
        <v>4</v>
      </c>
      <c r="D48" s="1241"/>
      <c r="E48" s="1242"/>
      <c r="F48" s="15">
        <v>20.440000000000001</v>
      </c>
      <c r="G48" s="16">
        <v>7.21</v>
      </c>
      <c r="H48" s="16">
        <v>5.42</v>
      </c>
      <c r="I48" s="16">
        <v>6.39</v>
      </c>
      <c r="J48" s="17">
        <v>14</v>
      </c>
    </row>
    <row r="49" spans="2:10" ht="57.75" customHeight="1" thickBot="1" x14ac:dyDescent="0.2">
      <c r="B49" s="18"/>
      <c r="C49" s="1243" t="s">
        <v>5</v>
      </c>
      <c r="D49" s="1243"/>
      <c r="E49" s="1244"/>
      <c r="F49" s="19">
        <v>11.79</v>
      </c>
      <c r="G49" s="20" t="s">
        <v>554</v>
      </c>
      <c r="H49" s="20" t="s">
        <v>555</v>
      </c>
      <c r="I49" s="20">
        <v>0.99</v>
      </c>
      <c r="J49" s="21">
        <v>7.64</v>
      </c>
    </row>
    <row r="50" spans="2:10" ht="13.5" customHeight="1" x14ac:dyDescent="0.15"/>
  </sheetData>
  <sheetProtection algorithmName="SHA-512" hashValue="GD42IKzdL0SyqNbMac/QGvsvljSJtW+rRSfEBfVFJsH+NhKeZ+eR49MejzxZv+XdwvFXFMGBMa8kuyZRF7/CxA==" saltValue="F7H5w25+EPFZj1bMZvCV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2021-09-16T01:34:19Z</cp:lastPrinted>
  <dcterms:created xsi:type="dcterms:W3CDTF">2021-02-05T02:37:53Z</dcterms:created>
  <dcterms:modified xsi:type="dcterms:W3CDTF">2021-10-13T05:21:07Z</dcterms:modified>
  <cp:category/>
</cp:coreProperties>
</file>