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<sst xmlns="http://schemas.openxmlformats.org/spreadsheetml/2006/main" count="1183" uniqueCount="605">
  <si>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</si>
  <si>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</si>
  <si>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</si>
  <si>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</si>
  <si>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</si>
  <si>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</si>
  <si>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</si>
  <si>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</si>
  <si>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</si>
  <si>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</si>
  <si>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</si>
  <si>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</si>
  <si>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</si>
  <si>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</si>
  <si>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</si>
  <si>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</si>
  <si>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</si>
  <si>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</si>
  <si>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</si>
  <si>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</si>
  <si>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</si>
  <si>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</si>
  <si>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</si>
  <si>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</si>
  <si>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</si>
  <si>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</si>
  <si>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</si>
  <si>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</si>
  <si>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</si>
  <si>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</si>
  <si>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</si>
  <si>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</si>
  <si>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</si>
  <si>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</si>
  <si>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</si>
  <si>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</si>
  <si>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</si>
  <si>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</si>
  <si>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</si>
  <si>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</si>
  <si>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</si>
  <si>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</si>
  <si>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</si>
  <si>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</si>
  <si>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</si>
  <si>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</si>
  <si>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</si>
  <si>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</si>
  <si>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</si>
  <si>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</si>
  <si>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</si>
  <si>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</si>
  <si>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</si>
  <si>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</si>
  <si>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</si>
  <si>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</si>
  <si>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</si>
  <si>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</si>
  <si>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</si>
  <si>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</si>
  <si>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</si>
  <si>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</si>
  <si>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</si>
  <si>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</si>
  <si>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</si>
  <si>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</si>
  <si>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</si>
  <si>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</si>
  <si>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</si>
  <si>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</si>
  <si>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</si>
  <si>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</si>
  <si>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</si>
  <si>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</si>
  <si>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</si>
  <si>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</si>
  <si>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</si>
  <si>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</si>
  <si>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</si>
  <si>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</si>
  <si>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</si>
  <si>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</si>
  <si>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</si>
  <si>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</si>
  <si>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</si>
  <si>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</si>
  <si>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</si>
  <si>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</si>
  <si>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</si>
  <si>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</si>
  <si>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</si>
  <si>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</si>
  <si>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</si>
  <si>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</si>
  <si>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</si>
  <si>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</si>
  <si>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</si>
  <si>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</si>
  <si>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</si>
  <si>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</si>
  <si>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</si>
  <si>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</si>
  <si>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</si>
  <si>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</si>
  <si>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</si>
  <si>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</si>
  <si>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</si>
  <si>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</si>
  <si>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</si>
  <si>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</si>
  <si>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</si>
  <si>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</si>
  <si>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</si>
  <si>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</si>
  <si>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</si>
  <si>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</si>
  <si>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</si>
  <si>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</si>
  <si>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</si>
  <si>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</si>
  <si>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</si>
  <si>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</si>
  <si>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</si>
  <si>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</si>
  <si>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</si>
  <si>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</si>
  <si>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</si>
  <si>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</si>
  <si>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</si>
  <si>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</si>
  <si>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</si>
  <si>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</si>
  <si>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</si>
  <si>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</si>
  <si>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</si>
  <si>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</si>
  <si>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</si>
  <si>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</si>
  <si>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</si>
  <si>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</si>
  <si>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</si>
  <si>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</si>
  <si>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</si>
  <si>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</si>
  <si>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</si>
  <si>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</si>
  <si>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</si>
  <si>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</si>
  <si>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</si>
  <si>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</si>
  <si>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</si>
  <si>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</si>
  <si>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</si>
  <si>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</si>
  <si>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</si>
  <si>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</si>
  <si>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</si>
  <si>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</si>
  <si>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</si>
  <si>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</si>
  <si>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</si>
  <si>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</si>
  <si>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</si>
  <si>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</si>
  <si>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</si>
  <si>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</si>
  <si>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</si>
  <si>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</si>
  <si>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</si>
  <si>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</si>
  <si>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</si>
  <si>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</si>
  <si>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</si>
  <si>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</si>
  <si>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</si>
  <si>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</si>
  <si>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</si>
  <si>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</si>
  <si>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</si>
  <si>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</si>
  <si>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</si>
  <si>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</si>
  <si>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</si>
  <si>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</si>
  <si>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</si>
  <si>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</si>
  <si>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</si>
  <si>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</si>
  <si>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</si>
  <si>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</si>
  <si>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</si>
  <si>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</si>
  <si>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</si>
  <si>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</si>
  <si>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</si>
  <si>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</si>
  <si>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</si>
  <si>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</si>
  <si>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</si>
  <si>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</si>
  <si>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</si>
  <si>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</si>
  <si>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</si>
  <si>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</si>
  <si>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</si>
  <si>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</si>
  <si>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</si>
  <si>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</si>
  <si>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</si>
  <si>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</si>
  <si>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</si>
  <si>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</si>
  <si>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</si>
  <si>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</si>
  <si>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長野県大鹿村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</si>
  <si>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</si>
  <si>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</si>
  <si>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</si>
  <si>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</si>
  <si>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</si>
  <si>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</si>
  <si>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</si>
  <si>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</si>
  <si>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</si>
  <si>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</si>
  <si>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</si>
  <si>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</si>
  <si>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</si>
  <si>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</si>
  <si>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</si>
  <si>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</si>
  <si>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</si>
  <si>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</si>
  <si>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</si>
  <si>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</si>
  <si>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</si>
  <si>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</si>
  <si>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</si>
  <si>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</si>
  <si>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</si>
  <si>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</si>
  <si>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</si>
  <si>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</si>
  <si>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</si>
  <si>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</si>
  <si>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</si>
  <si>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</si>
  <si>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</si>
  <si>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</si>
  <si>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</si>
  <si>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</si>
  <si>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</si>
  <si>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</si>
  <si>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</si>
  <si>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</si>
  <si>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</si>
  <si>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</si>
  <si>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</si>
  <si>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</si>
  <si>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</si>
  <si>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</si>
  <si>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</si>
  <si>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</si>
  <si>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</si>
  <si>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</si>
  <si>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</si>
  <si>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</si>
  <si>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</si>
  <si>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</si>
  <si>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</si>
  <si>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</si>
  <si>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</si>
  <si>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</si>
  <si>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</si>
  <si>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</si>
  <si>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</si>
  <si>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</si>
  <si>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</si>
  <si>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</si>
  <si>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</si>
  <si>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</si>
  <si>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</si>
  <si>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</si>
  <si>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</si>
  <si>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</si>
  <si>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</si>
  <si>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</si>
  <si>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</si>
  <si>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</si>
  <si>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</si>
  <si>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</si>
  <si>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</si>
  <si>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</si>
  <si>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</si>
  <si>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</si>
  <si>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</si>
  <si>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</si>
  <si>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</si>
  <si>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</si>
  <si>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</si>
  <si>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</si>
  <si>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</si>
  <si>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</si>
  <si>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</si>
  <si>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</si>
  <si>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</si>
  <si>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</si>
  <si>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</si>
  <si>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</si>
  <si>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</si>
  <si>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</si>
  <si>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</si>
  <si>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</si>
  <si>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</si>
  <si>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</si>
  <si>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</si>
  <si>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</si>
  <si>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</si>
  <si>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</si>
  <si>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</si>
  <si>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</si>
  <si>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</si>
  <si>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</si>
  <si>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</si>
  <si>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</si>
  <si>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</si>
  <si>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</si>
  <si>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</si>
  <si>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</si>
  <si>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</si>
  <si>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</si>
  <si>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</si>
  <si>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</si>
  <si>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</si>
  <si>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</si>
  <si>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</si>
  <si>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</si>
  <si>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</si>
  <si>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</si>
  <si>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</si>
  <si>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</si>
  <si>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</si>
  <si>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</si>
  <si>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</si>
  <si>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</si>
  <si>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</si>
  <si>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</si>
  <si>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</si>
  <si>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</si>
  <si>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</si>
  <si>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</si>
  <si>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</si>
  <si>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</si>
  <si>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</si>
  <si>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</si>
  <si>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</si>
  <si>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</si>
  <si>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</si>
  <si>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</si>
  <si>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</si>
  <si>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</si>
  <si>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</si>
  <si>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</si>
  <si>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</si>
  <si>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</si>
  <si>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</si>
  <si>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</si>
  <si>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</si>
  <si>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長野県大鹿村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</si>
  <si>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</si>
  <si>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</si>
  <si>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</si>
  <si>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</si>
  <si>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</si>
  <si>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</si>
  <si>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</si>
  <si>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</si>
  <si>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</si>
  <si>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</si>
  <si>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</si>
  <si>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</si>
  <si>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</si>
  <si>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</si>
  <si>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</si>
  <si>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</si>
  <si>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</si>
  <si>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</si>
  <si>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</si>
  <si>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</si>
  <si>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</si>
  <si>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</si>
  <si>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</si>
  <si>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</si>
  <si>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</si>
  <si>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</si>
  <si>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</si>
  <si>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</si>
  <si>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</si>
  <si>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</si>
  <si>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</si>
  <si>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</si>
  <si>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</si>
  <si>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大鹿村国民健康保険特別会計</t>
    <phoneticPr fontId="5"/>
  </si>
  <si>
    <t>大鹿村立診療所特別会計</t>
    <phoneticPr fontId="5"/>
  </si>
  <si>
    <t>大鹿村介護保険特別会計</t>
    <phoneticPr fontId="5"/>
  </si>
  <si>
    <t>大鹿村後期高齢者医療特別会計</t>
    <phoneticPr fontId="5"/>
  </si>
  <si>
    <t>大鹿村営水道特別会計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</si>
  <si>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</si>
  <si>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</si>
  <si>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</si>
  <si>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</si>
  <si>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</si>
  <si>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</si>
  <si>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</si>
  <si>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</si>
  <si>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</si>
  <si>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</si>
  <si>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</si>
  <si>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</si>
  <si>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</si>
  <si>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</si>
  <si>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</si>
  <si>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</si>
  <si>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</si>
  <si>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</si>
  <si>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</si>
  <si>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</si>
  <si>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</si>
  <si>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</si>
  <si>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</si>
  <si>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</si>
  <si>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</si>
  <si>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</si>
  <si>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</si>
  <si>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</si>
  <si>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</si>
  <si>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</si>
  <si>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</si>
  <si>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</si>
  <si>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</si>
  <si>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</si>
  <si>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</si>
  <si>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</si>
  <si>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</si>
  <si>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</si>
  <si>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</si>
  <si>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</si>
  <si>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</si>
  <si>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</si>
  <si>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</si>
  <si>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</si>
  <si>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</si>
  <si>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</si>
  <si>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</si>
  <si>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</si>
  <si>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</si>
  <si>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</si>
  <si>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</si>
  <si>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</si>
  <si>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</si>
  <si>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</si>
  <si>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</si>
  <si>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</si>
  <si>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大鹿村介護保険特別会計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</si>
  <si>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</si>
  <si>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大鹿村後期高齢者医療特別会計</t>
    <phoneticPr fontId="5"/>
  </si>
  <si>
    <t>(Ｆ)</t>
    <phoneticPr fontId="5"/>
  </si>
  <si>
    <t>大鹿村国民健康保険特別会計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</si>
  <si>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</si>
  <si>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</si>
  <si>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</si>
  <si>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</si>
  <si>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</si>
  <si>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</si>
  <si>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</si>
  <si>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</si>
  <si>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</si>
  <si>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</si>
  <si>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</si>
  <si>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</si>
  <si>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</si>
  <si>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</si>
  <si>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</si>
  <si>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</si>
  <si>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</si>
  <si>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</si>
  <si>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</si>
  <si>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</si>
  <si>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</si>
  <si>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</si>
  <si>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</si>
  <si>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</si>
  <si>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</si>
  <si>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</si>
  <si>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</si>
  <si>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</si>
  <si>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</si>
  <si>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</si>
  <si>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</si>
  <si>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</si>
  <si>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</si>
  <si>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</si>
  <si>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</si>
  <si>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</si>
  <si>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</si>
  <si>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</si>
  <si>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</si>
  <si>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</si>
  <si>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</si>
  <si>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</si>
  <si>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</si>
  <si>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</si>
  <si>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</si>
  <si>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</si>
  <si>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</si>
  <si>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</si>
  <si>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</si>
  <si>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</si>
  <si>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</si>
  <si>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</si>
  <si>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</si>
  <si>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</si>
  <si>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</si>
  <si>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</si>
  <si>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</si>
  <si>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</si>
  <si>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</si>
  <si>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</si>
  <si>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</si>
  <si>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</si>
  <si>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</si>
  <si>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</si>
  <si>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</si>
  <si>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</si>
  <si>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</si>
  <si>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</si>
  <si>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</si>
  <si>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</si>
  <si>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</si>
  <si>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</si>
  <si>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</si>
  <si>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</si>
  <si>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</si>
  <si>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</si>
  <si>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</si>
  <si>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</si>
  <si>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</si>
  <si>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</si>
  <si>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</si>
  <si>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</si>
  <si>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</si>
  <si>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</si>
  <si>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0.80</t>
  </si>
  <si>
    <t>▲ 1.65</t>
  </si>
  <si>
    <t>一般会計</t>
  </si>
  <si>
    <t>大鹿村営水道特別会計</t>
  </si>
  <si>
    <t>大鹿村介護保険特別会計</t>
  </si>
  <si>
    <t>大鹿村国民健康保険特別会計</t>
  </si>
  <si>
    <t>大鹿村立診療所特別会計</t>
  </si>
  <si>
    <t>大鹿村後期高齢者医療特別会計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</si>
  <si>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</si>
  <si>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</si>
  <si>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</si>
  <si>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</si>
  <si>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</si>
  <si>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</si>
  <si>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</si>
  <si>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</si>
  <si>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</si>
  <si>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秋葉路</t>
    <rPh sb="0" eb="1">
      <t>アキ</t>
    </rPh>
    <rPh sb="1" eb="2">
      <t>ハ</t>
    </rPh>
    <rPh sb="2" eb="3">
      <t>ミチ</t>
    </rPh>
    <phoneticPr fontId="2"/>
  </si>
  <si>
    <t>公共施設等整備基金</t>
    <rPh sb="0" eb="2">
      <t>コウキョウ</t>
    </rPh>
    <rPh sb="2" eb="4">
      <t>シセツ</t>
    </rPh>
    <rPh sb="4" eb="5">
      <t>ナド</t>
    </rPh>
    <rPh sb="5" eb="7">
      <t>セイビ</t>
    </rPh>
    <rPh sb="7" eb="9">
      <t>キキン</t>
    </rPh>
    <phoneticPr fontId="19"/>
  </si>
  <si>
    <t>ふるさとづくり基金</t>
    <rPh sb="7" eb="9">
      <t>キキン</t>
    </rPh>
    <phoneticPr fontId="19"/>
  </si>
  <si>
    <t>地域福祉基金</t>
    <rPh sb="0" eb="2">
      <t>チイキ</t>
    </rPh>
    <rPh sb="2" eb="4">
      <t>フクシ</t>
    </rPh>
    <rPh sb="4" eb="6">
      <t>キキン</t>
    </rPh>
    <phoneticPr fontId="19"/>
  </si>
  <si>
    <t>歌舞伎伝承基金</t>
    <rPh sb="0" eb="3">
      <t>カブキ</t>
    </rPh>
    <rPh sb="3" eb="5">
      <t>デンショウ</t>
    </rPh>
    <rPh sb="5" eb="7">
      <t>キキン</t>
    </rPh>
    <phoneticPr fontId="19"/>
  </si>
  <si>
    <t>高齢者福祉基金</t>
    <rPh sb="0" eb="3">
      <t>コウレイシャ</t>
    </rPh>
    <rPh sb="3" eb="5">
      <t>フクシ</t>
    </rPh>
    <rPh sb="5" eb="7">
      <t>キキン</t>
    </rPh>
    <phoneticPr fontId="19"/>
  </si>
  <si>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</si>
  <si>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</si>
  <si>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</si>
  <si>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</si>
  <si>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</si>
  <si>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</si>
  <si>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</si>
  <si>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</si>
  <si>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</si>
  <si>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下伊那郡土木技術センター組合</t>
    <rPh sb="0" eb="4">
      <t>シモイナグン</t>
    </rPh>
    <rPh sb="4" eb="6">
      <t>ドボク</t>
    </rPh>
    <rPh sb="6" eb="8">
      <t>ギジュツ</t>
    </rPh>
    <rPh sb="12" eb="14">
      <t>クミアイ</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</si>
  <si>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</si>
  <si>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</si>
  <si>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</si>
  <si>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下伊那北部総合事務組合（一般会計）</t>
  </si>
  <si>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</si>
  <si>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下伊那北部総合事務組合（火葬場特別会計）</t>
    <rPh sb="0" eb="3">
      <t>シモイナ</t>
    </rPh>
    <rPh sb="3" eb="11">
      <t>ホクブソウゴウジムクミアイ</t>
    </rPh>
    <rPh sb="12" eb="14">
      <t>カソウ</t>
    </rPh>
    <rPh sb="14" eb="15">
      <t>ジョウ</t>
    </rPh>
    <rPh sb="15" eb="19">
      <t>トクベツカイケイ</t>
    </rPh>
    <phoneticPr fontId="1"/>
  </si>
  <si>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</si>
  <si>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</si>
  <si>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</si>
  <si>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</si>
  <si>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</si>
  <si>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</si>
  <si>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</si>
  <si>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</si>
  <si>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</si>
  <si>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</si>
  <si>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</si>
  <si>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</si>
  <si>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実質公債費比率は、類似団体平均より低く、減少傾向である。令和２年度から償還額の増加が見込まれ2～5％で推移していく。今後も公債費の適正化に取り組んでいく。</t>
    <rPh sb="1" eb="3">
      <t>ジッシツ</t>
    </rPh>
    <rPh sb="3" eb="5">
      <t>コウサイ</t>
    </rPh>
    <rPh sb="5" eb="6">
      <t>ヒ</t>
    </rPh>
    <rPh sb="6" eb="8">
      <t>ヒリツ</t>
    </rPh>
    <rPh sb="10" eb="16">
      <t>ルイジダンタイヘイキン</t>
    </rPh>
    <rPh sb="18" eb="19">
      <t>ヒク</t>
    </rPh>
    <rPh sb="21" eb="23">
      <t>ゲンショウ</t>
    </rPh>
    <rPh sb="23" eb="25">
      <t>ケイコウ</t>
    </rPh>
    <rPh sb="29" eb="31">
      <t>レイワ</t>
    </rPh>
    <rPh sb="32" eb="34">
      <t>ネンド</t>
    </rPh>
    <rPh sb="36" eb="38">
      <t>ショウカン</t>
    </rPh>
    <rPh sb="38" eb="39">
      <t>ガク</t>
    </rPh>
    <rPh sb="40" eb="42">
      <t>ゾウカ</t>
    </rPh>
    <rPh sb="43" eb="45">
      <t>ミコ</t>
    </rPh>
    <rPh sb="52" eb="54">
      <t>スイイ</t>
    </rPh>
    <rPh sb="59" eb="61">
      <t>コンゴ</t>
    </rPh>
    <rPh sb="62" eb="65">
      <t>コウサイヒ</t>
    </rPh>
    <rPh sb="66" eb="69">
      <t>テキセイカ</t>
    </rPh>
    <rPh sb="70" eb="71">
      <t>ト</t>
    </rPh>
    <rPh sb="72" eb="73">
      <t>ク</t>
    </rPh>
    <phoneticPr fontId="5"/>
  </si>
  <si>
    <t>　将来負担比率は実質マイナスであり、有形固定資産減価償却率は類似団体と同程度で上昇している。公共施設個別施設計画及び、公共施設等総合管理計画に沿って適切な施設維持に努める。</t>
    <rPh sb="1" eb="3">
      <t>ショウライ</t>
    </rPh>
    <rPh sb="3" eb="5">
      <t>フタン</t>
    </rPh>
    <rPh sb="5" eb="7">
      <t>ヒリツ</t>
    </rPh>
    <rPh sb="8" eb="10">
      <t>ジッシツ</t>
    </rPh>
    <rPh sb="18" eb="20">
      <t>ユウケイ</t>
    </rPh>
    <rPh sb="20" eb="22">
      <t>コテイ</t>
    </rPh>
    <rPh sb="22" eb="24">
      <t>シサン</t>
    </rPh>
    <rPh sb="24" eb="26">
      <t>ゲンカ</t>
    </rPh>
    <rPh sb="26" eb="28">
      <t>ショウキャク</t>
    </rPh>
    <rPh sb="28" eb="29">
      <t>リツ</t>
    </rPh>
    <rPh sb="30" eb="32">
      <t>ルイジ</t>
    </rPh>
    <rPh sb="32" eb="34">
      <t>ダンタイ</t>
    </rPh>
    <rPh sb="35" eb="38">
      <t>ドウテイド</t>
    </rPh>
    <rPh sb="39" eb="41">
      <t>ジョウショウ</t>
    </rPh>
    <rPh sb="46" eb="48">
      <t>コウキョウ</t>
    </rPh>
    <rPh sb="48" eb="50">
      <t>シセツ</t>
    </rPh>
    <rPh sb="50" eb="52">
      <t>コベツ</t>
    </rPh>
    <rPh sb="52" eb="54">
      <t>シセツ</t>
    </rPh>
    <rPh sb="54" eb="56">
      <t>ケイカク</t>
    </rPh>
    <rPh sb="56" eb="57">
      <t>オヨ</t>
    </rPh>
    <rPh sb="59" eb="70">
      <t>コウキョウシセツナドソウゴウカンリケイカク</t>
    </rPh>
    <rPh sb="71" eb="72">
      <t>ソ</t>
    </rPh>
    <rPh sb="74" eb="76">
      <t>テキセツ</t>
    </rPh>
    <rPh sb="77" eb="79">
      <t>シセツ</t>
    </rPh>
    <rPh sb="79" eb="81">
      <t>イジ</t>
    </rPh>
    <rPh sb="82" eb="8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</si>
</sst>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3C2-45AC-A1B9-8EA6D0326A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818976</c:v>
                </c:pt>
                <c:pt idx="1">
                  <c:v>806658</c:v>
                </c:pt>
                <c:pt idx="2">
                  <c:v>479787</c:v>
                </c:pt>
                <c:pt idx="3">
                  <c:v>675561</c:v>
                </c:pt>
                <c:pt idx="4">
                  <c:v>611604</c:v>
                </c:pt>
              </c:numCache>
            </c:numRef>
          </c:val>
          <c:smooth val="0"/>
          <c:extLst>
            <c:ext xmlns:c16="http://schemas.microsoft.com/office/drawing/2014/chart" uri="{C3380CC4-5D6E-409C-BE32-E72D297353CC}">
              <c16:uniqueId val="{00000001-53C2-45AC-A1B9-8EA6D0326A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5.31</c:v>
                </c:pt>
                <c:pt idx="1">
                  <c:v>4.6900000000000004</c:v>
                </c:pt>
                <c:pt idx="2">
                  <c:v>3.21</c:v>
                </c:pt>
                <c:pt idx="3">
                  <c:v>4.26</c:v>
                </c:pt>
                <c:pt idx="4">
                  <c:v>5.46</c:v>
                </c:pt>
              </c:numCache>
            </c:numRef>
          </c:val>
          <c:extLst>
            <c:ext xmlns:c16="http://schemas.microsoft.com/office/drawing/2014/chart" uri="{C3380CC4-5D6E-409C-BE32-E72D297353CC}">
              <c16:uniqueId val="{00000000-A487-401E-BC65-D0E97EA661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33.049999999999997</c:v>
                </c:pt>
                <c:pt idx="1">
                  <c:v>34.68</c:v>
                </c:pt>
                <c:pt idx="2">
                  <c:v>36.42</c:v>
                </c:pt>
                <c:pt idx="3">
                  <c:v>38.119999999999997</c:v>
                </c:pt>
                <c:pt idx="4">
                  <c:v>38.46</c:v>
                </c:pt>
              </c:numCache>
            </c:numRef>
          </c:val>
          <c:extLst>
            <c:ext xmlns:c16="http://schemas.microsoft.com/office/drawing/2014/chart" uri="{C3380CC4-5D6E-409C-BE32-E72D297353CC}">
              <c16:uniqueId val="{00000001-A487-401E-BC65-D0E97EA661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3.25</c:v>
                </c:pt>
                <c:pt idx="1">
                  <c:v>-0.8</c:v>
                </c:pt>
                <c:pt idx="2">
                  <c:v>-1.65</c:v>
                </c:pt>
                <c:pt idx="3">
                  <c:v>1.01</c:v>
                </c:pt>
                <c:pt idx="4">
                  <c:v>1.26</c:v>
                </c:pt>
              </c:numCache>
            </c:numRef>
          </c:val>
          <c:smooth val="0"/>
          <c:extLst>
            <c:ext xmlns:c16="http://schemas.microsoft.com/office/drawing/2014/chart" uri="{C3380CC4-5D6E-409C-BE32-E72D297353CC}">
              <c16:uniqueId val="{00000002-A487-401E-BC65-D0E97EA661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7D1-4E1F-BE56-273DF6D3545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D1-4E1F-BE56-273DF6D3545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7D1-4E1F-BE56-273DF6D3545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7D1-4E1F-BE56-273DF6D3545B}"/>
            </c:ext>
          </c:extLst>
        </c:ser>
        <c:ser>
          <c:idx val="4"/>
          <c:order val="4"/>
          <c:tx>
            <c:strRef>
              <c:f>データシート!$A$31</c:f>
              <c:strCache>
                <c:ptCount val="1"/>
                <c:pt idx="0">
                  <c:v>大鹿村後期高齢者医療特別会計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7D1-4E1F-BE56-273DF6D3545B}"/>
            </c:ext>
          </c:extLst>
        </c:ser>
        <c:ser>
          <c:idx val="5"/>
          <c:order val="5"/>
          <c:tx>
            <c:strRef>
              <c:f>データシート!$A$32</c:f>
              <c:strCache>
                <c:ptCount val="1"/>
                <c:pt idx="0">
                  <c:v>大鹿村立診療所特別会計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0.04</c:v>
                </c:pt>
                <c:pt idx="4">
                  <c:v>#N/A</c:v>
                </c:pt>
                <c:pt idx="5">
                  <c:v>0.04</c:v>
                </c:pt>
                <c:pt idx="6">
                  <c:v>#N/A</c:v>
                </c:pt>
                <c:pt idx="7">
                  <c:v>0.01</c:v>
                </c:pt>
                <c:pt idx="8">
                  <c:v>#N/A</c:v>
                </c:pt>
                <c:pt idx="9">
                  <c:v>0.04</c:v>
                </c:pt>
              </c:numCache>
            </c:numRef>
          </c:val>
          <c:extLst>
            <c:ext xmlns:c16="http://schemas.microsoft.com/office/drawing/2014/chart" uri="{C3380CC4-5D6E-409C-BE32-E72D297353CC}">
              <c16:uniqueId val="{00000005-67D1-4E1F-BE56-273DF6D3545B}"/>
            </c:ext>
          </c:extLst>
        </c:ser>
        <c:ser>
          <c:idx val="6"/>
          <c:order val="6"/>
          <c:tx>
            <c:strRef>
              <c:f>データシート!$A$33</c:f>
              <c:strCache>
                <c:ptCount val="1"/>
                <c:pt idx="0">
                  <c:v>大鹿村国民健康保険特別会計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0.32</c:v>
                </c:pt>
                <c:pt idx="4">
                  <c:v>#N/A</c:v>
                </c:pt>
                <c:pt idx="5">
                  <c:v>0.16</c:v>
                </c:pt>
                <c:pt idx="6">
                  <c:v>#N/A</c:v>
                </c:pt>
                <c:pt idx="7">
                  <c:v>0.05</c:v>
                </c:pt>
                <c:pt idx="8">
                  <c:v>#N/A</c:v>
                </c:pt>
                <c:pt idx="9">
                  <c:v>7.0000000000000007E-2</c:v>
                </c:pt>
              </c:numCache>
            </c:numRef>
          </c:val>
          <c:extLst>
            <c:ext xmlns:c16="http://schemas.microsoft.com/office/drawing/2014/chart" uri="{C3380CC4-5D6E-409C-BE32-E72D297353CC}">
              <c16:uniqueId val="{00000006-67D1-4E1F-BE56-273DF6D3545B}"/>
            </c:ext>
          </c:extLst>
        </c:ser>
        <c:ser>
          <c:idx val="7"/>
          <c:order val="7"/>
          <c:tx>
            <c:strRef>
              <c:f>データシート!$A$34</c:f>
              <c:strCache>
                <c:ptCount val="1"/>
                <c:pt idx="0">
                  <c:v>大鹿村介護保険特別会計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7-67D1-4E1F-BE56-273DF6D3545B}"/>
            </c:ext>
          </c:extLst>
        </c:ser>
        <c:ser>
          <c:idx val="8"/>
          <c:order val="8"/>
          <c:tx>
            <c:strRef>
              <c:f>データシート!$A$35</c:f>
              <c:strCache>
                <c:ptCount val="1"/>
                <c:pt idx="0">
                  <c:v>大鹿村営水道特別会計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0.01</c:v>
                </c:pt>
                <c:pt idx="4">
                  <c:v>#N/A</c:v>
                </c:pt>
                <c:pt idx="5">
                  <c:v>0</c:v>
                </c:pt>
                <c:pt idx="6">
                  <c:v>#N/A</c:v>
                </c:pt>
                <c:pt idx="7">
                  <c:v>0.01</c:v>
                </c:pt>
                <c:pt idx="8">
                  <c:v>#N/A</c:v>
                </c:pt>
                <c:pt idx="9">
                  <c:v>0.17</c:v>
                </c:pt>
              </c:numCache>
            </c:numRef>
          </c:val>
          <c:extLst>
            <c:ext xmlns:c16="http://schemas.microsoft.com/office/drawing/2014/chart" uri="{C3380CC4-5D6E-409C-BE32-E72D297353CC}">
              <c16:uniqueId val="{00000008-67D1-4E1F-BE56-273DF6D3545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5.3</c:v>
                </c:pt>
                <c:pt idx="2">
                  <c:v>#N/A</c:v>
                </c:pt>
                <c:pt idx="3">
                  <c:v>4.6900000000000004</c:v>
                </c:pt>
                <c:pt idx="4">
                  <c:v>#N/A</c:v>
                </c:pt>
                <c:pt idx="5">
                  <c:v>8.26</c:v>
                </c:pt>
                <c:pt idx="6">
                  <c:v>#N/A</c:v>
                </c:pt>
                <c:pt idx="7">
                  <c:v>4.25</c:v>
                </c:pt>
                <c:pt idx="8">
                  <c:v>#N/A</c:v>
                </c:pt>
                <c:pt idx="9">
                  <c:v>5.45</c:v>
                </c:pt>
              </c:numCache>
            </c:numRef>
          </c:val>
          <c:extLst>
            <c:ext xmlns:c16="http://schemas.microsoft.com/office/drawing/2014/chart" uri="{C3380CC4-5D6E-409C-BE32-E72D297353CC}">
              <c16:uniqueId val="{00000009-67D1-4E1F-BE56-273DF6D3545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202</c:v>
                </c:pt>
                <c:pt idx="5">
                  <c:v>197</c:v>
                </c:pt>
                <c:pt idx="8">
                  <c:v>196</c:v>
                </c:pt>
                <c:pt idx="11">
                  <c:v>196</c:v>
                </c:pt>
                <c:pt idx="14">
                  <c:v>190</c:v>
                </c:pt>
              </c:numCache>
            </c:numRef>
          </c:val>
          <c:extLst>
            <c:ext xmlns:c16="http://schemas.microsoft.com/office/drawing/2014/chart" uri="{C3380CC4-5D6E-409C-BE32-E72D297353CC}">
              <c16:uniqueId val="{00000000-F020-469E-9978-C79F4E1CE4F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020-469E-9978-C79F4E1CE4F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020-469E-9978-C79F4E1CE4F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1</c:v>
                </c:pt>
                <c:pt idx="12">
                  <c:v>1</c:v>
                </c:pt>
              </c:numCache>
            </c:numRef>
          </c:val>
          <c:extLst>
            <c:ext xmlns:c16="http://schemas.microsoft.com/office/drawing/2014/chart" uri="{C3380CC4-5D6E-409C-BE32-E72D297353CC}">
              <c16:uniqueId val="{00000003-F020-469E-9978-C79F4E1CE4F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c:v>
                </c:pt>
                <c:pt idx="3">
                  <c:v>39</c:v>
                </c:pt>
                <c:pt idx="6">
                  <c:v>31</c:v>
                </c:pt>
                <c:pt idx="9">
                  <c:v>30</c:v>
                </c:pt>
                <c:pt idx="12">
                  <c:v>28</c:v>
                </c:pt>
              </c:numCache>
            </c:numRef>
          </c:val>
          <c:extLst>
            <c:ext xmlns:c16="http://schemas.microsoft.com/office/drawing/2014/chart" uri="{C3380CC4-5D6E-409C-BE32-E72D297353CC}">
              <c16:uniqueId val="{00000004-F020-469E-9978-C79F4E1CE4F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20-469E-9978-C79F4E1CE4F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020-469E-9978-C79F4E1CE4F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194</c:v>
                </c:pt>
                <c:pt idx="3">
                  <c:v>172</c:v>
                </c:pt>
                <c:pt idx="6">
                  <c:v>180</c:v>
                </c:pt>
                <c:pt idx="9">
                  <c:v>172</c:v>
                </c:pt>
                <c:pt idx="12">
                  <c:v>154</c:v>
                </c:pt>
              </c:numCache>
            </c:numRef>
          </c:val>
          <c:extLst>
            <c:ext xmlns:c16="http://schemas.microsoft.com/office/drawing/2014/chart" uri="{C3380CC4-5D6E-409C-BE32-E72D297353CC}">
              <c16:uniqueId val="{00000007-F020-469E-9978-C79F4E1CE4F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c:v>
                </c:pt>
                <c:pt idx="2">
                  <c:v>#N/A</c:v>
                </c:pt>
                <c:pt idx="3">
                  <c:v>#N/A</c:v>
                </c:pt>
                <c:pt idx="4">
                  <c:v>16</c:v>
                </c:pt>
                <c:pt idx="5">
                  <c:v>#N/A</c:v>
                </c:pt>
                <c:pt idx="6">
                  <c:v>#N/A</c:v>
                </c:pt>
                <c:pt idx="7">
                  <c:v>17</c:v>
                </c:pt>
                <c:pt idx="8">
                  <c:v>#N/A</c:v>
                </c:pt>
                <c:pt idx="9">
                  <c:v>#N/A</c:v>
                </c:pt>
                <c:pt idx="10">
                  <c:v>7</c:v>
                </c:pt>
                <c:pt idx="11">
                  <c:v>#N/A</c:v>
                </c:pt>
                <c:pt idx="12">
                  <c:v>#N/A</c:v>
                </c:pt>
                <c:pt idx="13">
                  <c:v>-7</c:v>
                </c:pt>
                <c:pt idx="14">
                  <c:v>#N/A</c:v>
                </c:pt>
              </c:numCache>
            </c:numRef>
          </c:val>
          <c:smooth val="0"/>
          <c:extLst>
            <c:ext xmlns:c16="http://schemas.microsoft.com/office/drawing/2014/chart" uri="{C3380CC4-5D6E-409C-BE32-E72D297353CC}">
              <c16:uniqueId val="{00000008-F020-469E-9978-C79F4E1CE4F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1993</c:v>
                </c:pt>
                <c:pt idx="5">
                  <c:v>2195</c:v>
                </c:pt>
                <c:pt idx="8">
                  <c:v>2179</c:v>
                </c:pt>
                <c:pt idx="11">
                  <c:v>2094</c:v>
                </c:pt>
                <c:pt idx="14">
                  <c:v>2063</c:v>
                </c:pt>
              </c:numCache>
            </c:numRef>
          </c:val>
          <c:extLst>
            <c:ext xmlns:c16="http://schemas.microsoft.com/office/drawing/2014/chart" uri="{C3380CC4-5D6E-409C-BE32-E72D297353CC}">
              <c16:uniqueId val="{00000000-5B25-46A7-93C9-64E0F20FD6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25-46A7-93C9-64E0F20FD6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2943</c:v>
                </c:pt>
                <c:pt idx="5">
                  <c:v>2983</c:v>
                </c:pt>
                <c:pt idx="8">
                  <c:v>2751</c:v>
                </c:pt>
                <c:pt idx="11">
                  <c:v>2656</c:v>
                </c:pt>
                <c:pt idx="14">
                  <c:v>2549</c:v>
                </c:pt>
              </c:numCache>
            </c:numRef>
          </c:val>
          <c:extLst>
            <c:ext xmlns:c16="http://schemas.microsoft.com/office/drawing/2014/chart" uri="{C3380CC4-5D6E-409C-BE32-E72D297353CC}">
              <c16:uniqueId val="{00000002-5B25-46A7-93C9-64E0F20FD6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25-46A7-93C9-64E0F20FD6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25-46A7-93C9-64E0F20FD6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25-46A7-93C9-64E0F20FD6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397</c:v>
                </c:pt>
                <c:pt idx="3">
                  <c:v>433</c:v>
                </c:pt>
                <c:pt idx="6">
                  <c:v>427</c:v>
                </c:pt>
                <c:pt idx="9">
                  <c:v>414</c:v>
                </c:pt>
                <c:pt idx="12">
                  <c:v>414</c:v>
                </c:pt>
              </c:numCache>
            </c:numRef>
          </c:val>
          <c:extLst>
            <c:ext xmlns:c16="http://schemas.microsoft.com/office/drawing/2014/chart" uri="{C3380CC4-5D6E-409C-BE32-E72D297353CC}">
              <c16:uniqueId val="{00000006-5B25-46A7-93C9-64E0F20FD6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c:v>
                </c:pt>
                <c:pt idx="3">
                  <c:v>29</c:v>
                </c:pt>
                <c:pt idx="6">
                  <c:v>56</c:v>
                </c:pt>
                <c:pt idx="9">
                  <c:v>43</c:v>
                </c:pt>
                <c:pt idx="12">
                  <c:v>41</c:v>
                </c:pt>
              </c:numCache>
            </c:numRef>
          </c:val>
          <c:extLst>
            <c:ext xmlns:c16="http://schemas.microsoft.com/office/drawing/2014/chart" uri="{C3380CC4-5D6E-409C-BE32-E72D297353CC}">
              <c16:uniqueId val="{00000007-5B25-46A7-93C9-64E0F20FD6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288</c:v>
                </c:pt>
                <c:pt idx="3">
                  <c:v>261</c:v>
                </c:pt>
                <c:pt idx="6">
                  <c:v>246</c:v>
                </c:pt>
                <c:pt idx="9">
                  <c:v>221</c:v>
                </c:pt>
                <c:pt idx="12">
                  <c:v>228</c:v>
                </c:pt>
              </c:numCache>
            </c:numRef>
          </c:val>
          <c:extLst>
            <c:ext xmlns:c16="http://schemas.microsoft.com/office/drawing/2014/chart" uri="{C3380CC4-5D6E-409C-BE32-E72D297353CC}">
              <c16:uniqueId val="{00000008-5B25-46A7-93C9-64E0F20FD6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25-46A7-93C9-64E0F20FD6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1422</c:v>
                </c:pt>
                <c:pt idx="3">
                  <c:v>1639</c:v>
                </c:pt>
                <c:pt idx="6">
                  <c:v>1641</c:v>
                </c:pt>
                <c:pt idx="9">
                  <c:v>1567</c:v>
                </c:pt>
                <c:pt idx="12">
                  <c:v>1534</c:v>
                </c:pt>
              </c:numCache>
            </c:numRef>
          </c:val>
          <c:extLst>
            <c:ext xmlns:c16="http://schemas.microsoft.com/office/drawing/2014/chart" uri="{C3380CC4-5D6E-409C-BE32-E72D297353CC}">
              <c16:uniqueId val="{0000000A-5B25-46A7-93C9-64E0F20FD6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B25-46A7-93C9-64E0F20FD6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481</c:v>
                </c:pt>
                <c:pt idx="1">
                  <c:v>482</c:v>
                </c:pt>
                <c:pt idx="2">
                  <c:v>483</c:v>
                </c:pt>
              </c:numCache>
            </c:numRef>
          </c:val>
          <c:extLst>
            <c:ext xmlns:c16="http://schemas.microsoft.com/office/drawing/2014/chart" uri="{C3380CC4-5D6E-409C-BE32-E72D297353CC}">
              <c16:uniqueId val="{00000000-5087-457D-90D3-F77DD0D78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594</c:v>
                </c:pt>
                <c:pt idx="1">
                  <c:v>596</c:v>
                </c:pt>
                <c:pt idx="2">
                  <c:v>597</c:v>
                </c:pt>
              </c:numCache>
            </c:numRef>
          </c:val>
          <c:extLst>
            <c:ext xmlns:c16="http://schemas.microsoft.com/office/drawing/2014/chart" uri="{C3380CC4-5D6E-409C-BE32-E72D297353CC}">
              <c16:uniqueId val="{00000001-5087-457D-90D3-F77DD0D78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1505</c:v>
                </c:pt>
                <c:pt idx="1">
                  <c:v>1415</c:v>
                </c:pt>
                <c:pt idx="2">
                  <c:v>1316</c:v>
                </c:pt>
              </c:numCache>
            </c:numRef>
          </c:val>
          <c:extLst>
            <c:ext xmlns:c16="http://schemas.microsoft.com/office/drawing/2014/chart" uri="{C3380CC4-5D6E-409C-BE32-E72D297353CC}">
              <c16:uniqueId val="{00000002-5087-457D-90D3-F77DD0D78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{432D6298-4416-4A0B-B180-A3FD7791C77D}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B7B-4744-A22D-E2D7A0A71F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{4A9CDB29-9B12-4480-B160-3C6D125DC20D}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7B-4744-A22D-E2D7A0A71F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{12B6F59F-AEE6-4F70-8D79-D0813027A421}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7B-4744-A22D-E2D7A0A71F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{C1D7C99C-D41C-4DA3-B2D8-1CC8C85990D7}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7B-4744-A22D-E2D7A0A71F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{2755EB2F-D61F-47C4-84BF-B23D0210A3BC}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7B-4744-A22D-E2D7A0A71FB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{1BDA53DA-B736-40C4-8B64-C97E4E02A72F}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B7B-4744-A22D-E2D7A0A71FB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{AEAEEA2E-1F2D-4C56-AC42-31714C7F7849}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B7B-4744-A22D-E2D7A0A71FB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{3233894D-56F7-4503-8D7D-8EBA331B5549}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B7B-4744-A22D-E2D7A0A71FB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{79C34BC2-C9BD-4283-9260-4E6C784F2CF8}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B7B-4744-A22D-E2D7A0A71F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58.3</c:v>
                </c:pt>
                <c:pt idx="24">
                  <c:v>59.1</c:v>
                </c:pt>
                <c:pt idx="32">
                  <c:v>60.2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B7B-4744-A22D-E2D7A0A71FB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{C361CDAA-E3D7-4985-8932-292EF015F6FC}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B7B-4744-A22D-E2D7A0A71FB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{BCB31FA6-4A84-42F2-83C6-5582F90BABFE}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7B-4744-A22D-E2D7A0A71F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{54714EF0-EC02-4908-BEB4-3D05E02EBEF8}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7B-4744-A22D-E2D7A0A71F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{7742CBCF-7596-4893-878F-2407C15CF774}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7B-4744-A22D-E2D7A0A71F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{6443A2AF-8CEE-4EAD-8AEF-E80278DDA5E1}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7B-4744-A22D-E2D7A0A71FB2}"/>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{C93B5FE9-98AB-4FFC-A0A4-673947445878}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B7B-4744-A22D-E2D7A0A71FB2}"/>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{88899BD0-AF49-4491-B0E7-016B3AA7AB80}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B7B-4744-A22D-E2D7A0A71FB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{E4ED8676-8F5A-46D6-96D6-391426F9A531}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B7B-4744-A22D-E2D7A0A71FB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{CF8D969B-0805-451F-85FA-004287F99D29}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B7B-4744-A22D-E2D7A0A71F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2B7B-4744-A22D-E2D7A0A71FB2}"/>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{5DACB918-0CA7-4D5F-94B4-F935C3411827}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95-4016-A154-015F6C1DE4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{CA39F4E2-DF0C-4D2B-B1AA-7648CBDBB698}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5-4016-A154-015F6C1DE4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{A3C46880-E6B9-4A6E-AE7E-9AB99F112DDB}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5-4016-A154-015F6C1DE4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{86A41806-742E-4463-89A1-5F9508BA4E8B}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5-4016-A154-015F6C1DE4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{5068EFE0-6BCE-4563-90CD-5FE9F9BDA075}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5-4016-A154-015F6C1DE4D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{9AB8E7B2-0DF4-4B18-AD99-586A3643D6C3}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95-4016-A154-015F6C1DE4D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{549EA89B-50BE-4575-AB4A-C2107F0BE0D5}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95-4016-A154-015F6C1DE4D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{488900A7-DA5E-48EC-B0FF-D64F4B92EFB6}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95-4016-A154-015F6C1DE4D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{50E7CCA1-B98E-4E2A-A36E-2515C6BEB568}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95-4016-A154-015F6C1DE4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3.4</c:v>
                </c:pt>
                <c:pt idx="16">
                  <c:v>1.9</c:v>
                </c:pt>
                <c:pt idx="24">
                  <c:v>1.1000000000000001</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95-4016-A154-015F6C1DE4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{0FD335DD-CD31-4529-967E-BAB010AB26CF}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95-4016-A154-015F6C1DE4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{2296186A-64D0-49AC-81F5-2066121ABFC8}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5-4016-A154-015F6C1DE4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{681A9499-0CCC-4D96-BBC6-7960D41CF82A}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5-4016-A154-015F6C1DE4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{DB83F2B6-724E-4443-BA48-8834581CE33C}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5-4016-A154-015F6C1DE4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{A7168EEA-31B1-4663-AEA4-C7465FDC8E4C}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5-4016-A154-015F6C1DE4DC}"/>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{89A6672F-C718-467A-A5E5-29527A2508D1}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95-4016-A154-015F6C1DE4DC}"/>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{50A9BBD8-B0F6-4F08-A593-B80B70A385D3}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95-4016-A154-015F6C1DE4DC}"/>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{36684E77-B895-43E2-A99F-3FC0D95E2379}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95-4016-A154-015F6C1DE4DC}"/>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{598473D9-0943-4848-AF90-08090A122668}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95-4016-A154-015F6C1DE4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95-4016-A154-015F6C1DE4DC}"/>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償還の終了により、元利償還金は減少しているが、新たに償還が始まる起債があり増減をしながら、償還金・実質公債費率は同水準を推移していくと見込まれる。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算入公債費等が元利償還金等を上回っているのは、臨時財政対策債の借入をここ数年実施していないためである。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満期一括償還地方債の借入は実施していない。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地方債の償還がすすみ、一般会計地方債残高が減少し、将来負担額も減少している。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保育所建替整備事業へ公共施設整備基金を活用したため充当可能基金は減少している。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今後も基金を活用しながら起債発行の抑制に努める。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長野県大鹿村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保育所建替整備事業に公共施設等整備基金を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実施計画により、計画的に基金を活用していく。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特定目的基金の「地域福祉基金」「歌舞伎伝承基金」は、果実運用型基金として利子を事業の財源として活用していく。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公共施設等整備基金：公共施設等の整備及びその促進。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ふるさとづくり基金：地域活性化、地域づくりを図る。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地域福祉基金：福祉活動の円滑な推進を図る。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歌舞伎伝承基金：大鹿村に伝わる歌舞伎の保存継承と振興を図る。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高齢者福祉基金：高齢者の福祉と生活の向上を図る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公共施設等整備基金：保育所建替整備事業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文教施設整備基金：小中学校パソコン等整備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災害への備え等のため、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億円程度を目途に積み立てる。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利子の積立。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年度頃に地方債償還のピークを迎えるため、それに備えて計画的に積み立てを行う予定。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16C8322-B58E-4119-B4EA-8BE49DA1D9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5B1B01E-7055-4FB5-8A61-3B601A5309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E69D6E2-0259-481D-B413-EA974E468B8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8B555924-2E81-4E2C-A457-2FF46C5F7D2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7C7E9ACF-E265-492B-ADF8-985C2E11C71C}"/>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3FFC52DA-D724-4EB9-ACBF-4440A519050B}"/>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E8B6931E-2927-4F92-BDE7-21442DF76AE4}"/>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A51910C-0AB0-430B-A6CC-37CFAEEAE04B}"/>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DA4F1574-540E-48C4-9EC3-E1A4E2D70FF5}"/>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51B152E-A452-46FA-9354-22D5FC3F2C91}"/>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FA2153DF-03F3-4742-8F8E-AEA929973867}"/>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FD60E5E3-4C39-41FD-89D9-8FBE44C24CB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899760B-6E06-4D51-87B9-873BC9C1BA8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7D67D2AB-9E1E-4092-B1DF-B002B3FD3822}"/>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282A4C42-3FB6-4329-B703-84D0074AA166}"/>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172DECD0-B10C-4022-AB47-AC33115A34D1}"/>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F1F783DD-AD1F-4247-96B8-4C24592B40AC}"/>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6EC4FB0D-6152-4C8C-94D3-6124050905EF}"/>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67B0CAD-F397-493C-A7C2-8236FC29EBE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DD26843D-35B0-45CF-B71F-2EAC88F23AD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DFFC8FF3-CA50-4E90-9EAD-4C89586775F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22F25617-BD2F-45E6-9CCC-169269D7798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C240457-4DFF-4078-BA0E-A97CB48738CB}"/>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57AFC301-0782-4C02-B330-3F5E9D1798A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9B23B9A-6938-4C50-8425-55B518AC4B92}"/>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9C83F1A5-FE05-46AC-A992-F78DA370F27D}"/>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3054875F-F835-4385-8135-2989D9BD2F3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09F9C48-309E-4C11-BC7A-BC8CD9C78BAE}"/>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96B328C2-A858-4757-AF9D-FD8D1E4CFF2E}"/>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26858D50-2646-45DF-A06E-57B6CE6D6C3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2F3092E5-54B9-4EE5-8BE8-B9E3FAEE007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C6E60E1D-2A31-403A-86A9-EF348B0B3CCB}"/>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F7794DA-650B-46A2-B9CB-1C551E488A6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579BA30B-4220-4BB9-B372-4DADD3A035A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76C51C58-4835-44D1-9266-5F9C8BF5C0C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1C98762-C1E2-416A-8734-E40FF6F8344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A5E1C6B9-6D3A-4E9D-A744-C846EE5FA23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3E0D9FE4-15C0-41F6-A392-53B38F87F89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B5C4A3E3-E20C-4C0B-BA14-659F0794C2A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C867AF22-7E62-4337-9EF8-11E994963D8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3F312183-B975-4E00-9BEA-9D550DF18A75}"/>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99A70F5-CAC2-4668-A524-86B0C1A09528}"/>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6A01685E-9BF3-41B5-902A-14FCF9B5C0EB}"/>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CC54C252-DEE3-4878-B0CE-13AFF5899AB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C6C9C732-5EE8-410E-973E-F5F3A61DACAC}"/>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9EA5F9F7-9815-426A-8936-E4057CCA5B63}"/>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140BD4C0-0A7B-4564-9774-20D85BFA3C7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90FFF9A-0EDD-4121-800C-164C8393554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BA8AA04-1DCC-4334-9B0B-6BA493C45AC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8CB02A43-16BC-425F-842A-EDBC5E18DC3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888E161B-1515-4504-8589-44F39E3ABF4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2A1B239B-9765-4240-9759-C4C61F19F458}"/>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B55BB997-6BAE-4560-9AA9-B0AC5DB3345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728CBE0-5EA9-4F75-B490-D820F6FFF59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B4462089-806D-4E99-B5F2-D572A6C5A2A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9D2A5514-DDD8-44A5-8DA2-A7E0B42CE03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類似団体等平均と同水準となっている。</a:t>
          </a:r>
          <a:endParaRPr lang="ja-JP" altLang="ja-JP">
            <a:effectLst/>
          </a:endParaRPr>
        </a:p>
        <a:p>
          <a:r>
            <a:rPr kumimoji="1" lang="ja-JP" altLang="ja-JP" sz="1100">
              <a:solidFill>
                <a:schemeClr val="dk1"/>
              </a:solidFill>
              <a:effectLst/>
              <a:latin typeface="+mn-lt"/>
              <a:ea typeface="+mn-ea"/>
              <a:cs typeface="+mn-cs"/>
            </a:rPr>
            <a:t>適切な施設の維持管理に努める。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2450E31-852F-4A45-95B2-C7BF5503FD6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45283C45-99C3-4B97-A082-77EEAB34219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020B3A4F-3371-4AEC-B031-DB211805290D}"/>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C7EC2C4C-B711-4B43-8B2E-FF0C09ED7D3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C4C4A967-B9DA-41CC-9C12-3325869B248F}"/>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4DE457E5-4668-4B0E-9296-EABA3725B84C}"/>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E275FCFF-0461-4E40-A3A5-48DC7DEEBD41}"/>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5567BD80-3406-4E6B-8BF0-EFA4D42E201D}"/>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38CA8334-1124-4DF3-8A55-35B1487B2B13}"/>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E6B068C5-E39C-4CA2-B10C-66E0B5E9841A}"/>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78DA8A8-3C99-45DB-99C0-38F4B33ECBE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4EC413FA-5D56-45AC-8176-D6344839A0F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25AF8568-E437-4150-834C-D2C15AF2A164}"/>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70F529B6-ACEB-49B6-A592-D7335C25A10D}"/>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D5A24F2-02AE-4C3F-A82A-085CE24569AC}"/>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6204C0F1-CB0A-4214-862D-E2A9B96C3CC7}"/>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BCE47D5-9154-4C12-A7A0-67D399114692}"/>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EF293C71-0FE2-40CE-88B7-07E24E876A74}"/>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2E8C8A19-7B9E-4576-8A18-D9A1B161C3B1}"/>
            </a:ext>
          </a:extLst>
        </xdr:cNvPr>
        <xdr:cNvCxnSpPr/>
      </xdr:nvCxnSpPr>
      <xdr:spPr>
        <a:xfrm flipV="1">
          <a:off x="4760595" y="4514578"/>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C071F6AA-D0FF-4B21-8776-E854FDF6B981}"/>
            </a:ext>
          </a:extLst>
        </xdr:cNvPr>
        <xdr:cNvSpPr txBox="1"/>
      </xdr:nvSpPr>
      <xdr:spPr>
        <a:xfrm>
          <a:off x="4813300" y="5900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88973317-1918-4D4D-A1C8-74A7C785CFB3}"/>
            </a:ext>
          </a:extLst>
        </xdr:cNvPr>
        <xdr:cNvCxnSpPr/>
      </xdr:nvCxnSpPr>
      <xdr:spPr>
        <a:xfrm>
          <a:off x="4673600" y="5896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08D30926-95C7-4556-8B5C-007DE733E621}"/>
            </a:ext>
          </a:extLst>
        </xdr:cNvPr>
        <xdr:cNvSpPr txBox="1"/>
      </xdr:nvSpPr>
      <xdr:spPr>
        <a:xfrm>
          <a:off x="4813300" y="4289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4E544D93-3930-4714-829F-7E3B6AB0EFE1}"/>
            </a:ext>
          </a:extLst>
        </xdr:cNvPr>
        <xdr:cNvCxnSpPr/>
      </xdr:nvCxnSpPr>
      <xdr:spPr>
        <a:xfrm>
          <a:off x="4673600" y="451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17ADDF27-7D16-4071-BA55-57CE86157CE5}"/>
            </a:ext>
          </a:extLst>
        </xdr:cNvPr>
        <xdr:cNvSpPr txBox="1"/>
      </xdr:nvSpPr>
      <xdr:spPr>
        <a:xfrm>
          <a:off x="4813300" y="5200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81A8A1BD-95F0-4034-98CD-AD5BBCC93B46}"/>
            </a:ext>
          </a:extLst>
        </xdr:cNvPr>
        <xdr:cNvSpPr/>
      </xdr:nvSpPr>
      <xdr:spPr>
        <a:xfrm>
          <a:off x="4711700" y="53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10C0FA47-0FE8-4709-95E7-87FB00203BFF}"/>
            </a:ext>
          </a:extLst>
        </xdr:cNvPr>
        <xdr:cNvSpPr/>
      </xdr:nvSpPr>
      <xdr:spPr>
        <a:xfrm>
          <a:off x="4000500" y="532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B47E2B0E-E55E-47FF-82CD-C054BDDBD17D}"/>
            </a:ext>
          </a:extLst>
        </xdr:cNvPr>
        <xdr:cNvSpPr/>
      </xdr:nvSpPr>
      <xdr:spPr>
        <a:xfrm>
          <a:off x="3238500" y="5290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599F3E12-D1D4-47EA-8B64-F657256A36D8}"/>
            </a:ext>
          </a:extLst>
        </xdr:cNvPr>
        <xdr:cNvSpPr/>
      </xdr:nvSpPr>
      <xdr:spPr>
        <a:xfrm>
          <a:off x="2476500" y="52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2A7051E1-DCF4-4E11-A022-CAD383B0DCDA}"/>
            </a:ext>
          </a:extLst>
        </xdr:cNvPr>
        <xdr:cNvSpPr/>
      </xdr:nvSpPr>
      <xdr:spPr>
        <a:xfrm>
          <a:off x="1714500" y="51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E2B9948-0A53-4EC7-B43C-AD28B6BABA8F}"/>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8AB8084-5EF7-4BA9-92A7-53BF8C86FDA8}"/>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4C8FF0D-F361-4D41-9B4C-8FBFDD9F743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C65D6F7E-BFE8-4276-AA23-2243CE0358D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6D99646C-558B-4D21-A035-54717E933C5B}"/>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55608</xdr:rowOff>
    </xdr:from>
    <xdr:to>
      <xdr:col>23</xdr:col>
      <xdr:colOff>136525</xdr:colOff>
      <xdr:row>31</xdr:row>
      <xdr:rowOff>157208</xdr:rowOff>
    </xdr:to>
    <xdr:sp macro="" textlink="">
      <xdr:nvSpPr>
        <xdr:cNvPr id="92" name="楕円 91">
          <a:extLst>
            <a:ext uri="{FF2B5EF4-FFF2-40B4-BE49-F238E27FC236}">
              <a16:creationId xmlns:a16="http://schemas.microsoft.com/office/drawing/2014/main" id="{AE36EBCA-79D3-4F6E-A2BB-973FF8154498}"/>
            </a:ext>
          </a:extLst>
        </xdr:cNvPr>
        <xdr:cNvSpPr/>
      </xdr:nvSpPr>
      <xdr:spPr>
        <a:xfrm>
          <a:off x="4711700" y="537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34035</xdr:rowOff>
    </xdr:from>
    <xdr:ext cx="405111" cy="259045"/>
    <xdr:sp macro="" textlink="">
      <xdr:nvSpPr>
        <xdr:cNvPr id="93" name="有形固定資産減価償却率該当値テキスト">
          <a:extLst>
            <a:ext uri="{FF2B5EF4-FFF2-40B4-BE49-F238E27FC236}">
              <a16:creationId xmlns:a16="http://schemas.microsoft.com/office/drawing/2014/main" id="{F7FAB936-BF7B-4553-B1E7-273BBEE2AEB6}"/>
            </a:ext>
          </a:extLst>
        </xdr:cNvPr>
        <xdr:cNvSpPr txBox="1"/>
      </xdr:nvSpPr>
      <xdr:spPr>
        <a:xfrm>
          <a:off x="4813300" y="534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4" name="楕円 93">
          <a:extLst>
            <a:ext uri="{FF2B5EF4-FFF2-40B4-BE49-F238E27FC236}">
              <a16:creationId xmlns:a16="http://schemas.microsoft.com/office/drawing/2014/main" id="{28A187B2-2F6A-4E26-82DB-ABA28426D032}"/>
            </a:ext>
          </a:extLst>
        </xdr:cNvPr>
        <xdr:cNvSpPr/>
      </xdr:nvSpPr>
      <xdr:spPr>
        <a:xfrm>
          <a:off x="4000500" y="533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106408</xdr:rowOff>
    </xdr:to>
    <xdr:cxnSp macro="">
      <xdr:nvCxnSpPr>
        <xdr:cNvPr id="95" name="直線コネクタ 94">
          <a:extLst>
            <a:ext uri="{FF2B5EF4-FFF2-40B4-BE49-F238E27FC236}">
              <a16:creationId xmlns:a16="http://schemas.microsoft.com/office/drawing/2014/main" id="{8D28089D-0908-4079-B9D5-9D16AD5B8530}"/>
            </a:ext>
          </a:extLst>
        </xdr:cNvPr>
        <xdr:cNvCxnSpPr/>
      </xdr:nvCxnSpPr>
      <xdr:spPr>
        <a:xfrm>
          <a:off x="4051300" y="538743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168456</xdr:rowOff>
    </xdr:from>
    <xdr:to>
      <xdr:col>15</xdr:col>
      <xdr:colOff>187325</xdr:colOff>
      <xdr:row>31</xdr:row>
      <xdr:rowOff>98606</xdr:rowOff>
    </xdr:to>
    <xdr:sp macro="" textlink="">
      <xdr:nvSpPr>
        <xdr:cNvPr id="96" name="楕円 95">
          <a:extLst>
            <a:ext uri="{FF2B5EF4-FFF2-40B4-BE49-F238E27FC236}">
              <a16:creationId xmlns:a16="http://schemas.microsoft.com/office/drawing/2014/main" id="{C5639F8F-5A98-4A4A-8DA9-A3BE5D7EEF7B}"/>
            </a:ext>
          </a:extLst>
        </xdr:cNvPr>
        <xdr:cNvSpPr/>
      </xdr:nvSpPr>
      <xdr:spPr>
        <a:xfrm>
          <a:off x="3238500" y="53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47806</xdr:rowOff>
    </xdr:from>
    <xdr:to>
      <xdr:col>19</xdr:col>
      <xdr:colOff>136525</xdr:colOff>
      <xdr:row>31</xdr:row>
      <xdr:rowOff>72481</xdr:rowOff>
    </xdr:to>
    <xdr:cxnSp macro="">
      <xdr:nvCxnSpPr>
        <xdr:cNvPr id="97" name="直線コネクタ 96">
          <a:extLst>
            <a:ext uri="{FF2B5EF4-FFF2-40B4-BE49-F238E27FC236}">
              <a16:creationId xmlns:a16="http://schemas.microsoft.com/office/drawing/2014/main" id="{05FA6017-27C7-4407-B17D-6F24B4400FAB}"/>
            </a:ext>
          </a:extLst>
        </xdr:cNvPr>
        <xdr:cNvCxnSpPr/>
      </xdr:nvCxnSpPr>
      <xdr:spPr>
        <a:xfrm>
          <a:off x="3289300" y="5362756"/>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134529</xdr:rowOff>
    </xdr:from>
    <xdr:to>
      <xdr:col>11</xdr:col>
      <xdr:colOff>187325</xdr:colOff>
      <xdr:row>31</xdr:row>
      <xdr:rowOff>64679</xdr:rowOff>
    </xdr:to>
    <xdr:sp macro="" textlink="">
      <xdr:nvSpPr>
        <xdr:cNvPr id="98" name="楕円 97">
          <a:extLst>
            <a:ext uri="{FF2B5EF4-FFF2-40B4-BE49-F238E27FC236}">
              <a16:creationId xmlns:a16="http://schemas.microsoft.com/office/drawing/2014/main" id="{61AE447A-5E3E-4CA6-A215-6B3450E66997}"/>
            </a:ext>
          </a:extLst>
        </xdr:cNvPr>
        <xdr:cNvSpPr/>
      </xdr:nvSpPr>
      <xdr:spPr>
        <a:xfrm>
          <a:off x="2476500" y="5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13879</xdr:rowOff>
    </xdr:from>
    <xdr:to>
      <xdr:col>15</xdr:col>
      <xdr:colOff>136525</xdr:colOff>
      <xdr:row>31</xdr:row>
      <xdr:rowOff>47806</xdr:rowOff>
    </xdr:to>
    <xdr:cxnSp macro="">
      <xdr:nvCxnSpPr>
        <xdr:cNvPr id="99" name="直線コネクタ 98">
          <a:extLst>
            <a:ext uri="{FF2B5EF4-FFF2-40B4-BE49-F238E27FC236}">
              <a16:creationId xmlns:a16="http://schemas.microsoft.com/office/drawing/2014/main" id="{E7F74A9E-1A2B-4165-A3CB-0B9E970B7A3A}"/>
            </a:ext>
          </a:extLst>
        </xdr:cNvPr>
        <xdr:cNvCxnSpPr/>
      </xdr:nvCxnSpPr>
      <xdr:spPr>
        <a:xfrm>
          <a:off x="2527300" y="5328829"/>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555A1D0A-1294-48C1-80F9-4327A4732AE7}"/>
            </a:ext>
          </a:extLst>
        </xdr:cNvPr>
        <xdr:cNvSpPr txBox="1"/>
      </xdr:nvSpPr>
      <xdr:spPr>
        <a:xfrm>
          <a:off x="3836044" y="5102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E18C33EC-6BB6-40D8-8AAC-7613E0A962F7}"/>
            </a:ext>
          </a:extLst>
        </xdr:cNvPr>
        <xdr:cNvSpPr txBox="1"/>
      </xdr:nvSpPr>
      <xdr:spPr>
        <a:xfrm>
          <a:off x="3086744" y="5065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5DFD8E24-6A51-41B0-981A-CA112009EA33}"/>
            </a:ext>
          </a:extLst>
        </xdr:cNvPr>
        <xdr:cNvSpPr txBox="1"/>
      </xdr:nvSpPr>
      <xdr:spPr>
        <a:xfrm>
          <a:off x="2324744" y="502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4C9EA86C-02E6-413A-964D-36C6FFD96149}"/>
            </a:ext>
          </a:extLst>
        </xdr:cNvPr>
        <xdr:cNvSpPr txBox="1"/>
      </xdr:nvSpPr>
      <xdr:spPr>
        <a:xfrm>
          <a:off x="1562744" y="496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104" name="n_1mainValue有形固定資産減価償却率">
          <a:extLst>
            <a:ext uri="{FF2B5EF4-FFF2-40B4-BE49-F238E27FC236}">
              <a16:creationId xmlns:a16="http://schemas.microsoft.com/office/drawing/2014/main" id="{BA9BBAAE-C18A-4FDC-B7B2-24B2B02BDD08}"/>
            </a:ext>
          </a:extLst>
        </xdr:cNvPr>
        <xdr:cNvSpPr txBox="1"/>
      </xdr:nvSpPr>
      <xdr:spPr>
        <a:xfrm>
          <a:off x="3836044" y="542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89733</xdr:rowOff>
    </xdr:from>
    <xdr:ext cx="405111" cy="259045"/>
    <xdr:sp macro="" textlink="">
      <xdr:nvSpPr>
        <xdr:cNvPr id="105" name="n_2mainValue有形固定資産減価償却率">
          <a:extLst>
            <a:ext uri="{FF2B5EF4-FFF2-40B4-BE49-F238E27FC236}">
              <a16:creationId xmlns:a16="http://schemas.microsoft.com/office/drawing/2014/main" id="{B96154E9-A04E-4E76-8A4B-4B5A39D1DFC7}"/>
            </a:ext>
          </a:extLst>
        </xdr:cNvPr>
        <xdr:cNvSpPr txBox="1"/>
      </xdr:nvSpPr>
      <xdr:spPr>
        <a:xfrm>
          <a:off x="3086744" y="540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106" name="n_3mainValue有形固定資産減価償却率">
          <a:extLst>
            <a:ext uri="{FF2B5EF4-FFF2-40B4-BE49-F238E27FC236}">
              <a16:creationId xmlns:a16="http://schemas.microsoft.com/office/drawing/2014/main" id="{1C2BF14E-6012-438D-8E4B-5DE13F7BB5CE}"/>
            </a:ext>
          </a:extLst>
        </xdr:cNvPr>
        <xdr:cNvSpPr txBox="1"/>
      </xdr:nvSpPr>
      <xdr:spPr>
        <a:xfrm>
          <a:off x="2324744" y="5370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983DBC65-CB0A-4197-84B1-C64BF1325C38}"/>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12A41C35-AE03-4D8C-8D7A-7A5B69881FE5}"/>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77DF0467-9039-462E-8D49-81EB07075230}"/>
            </a:ext>
          </a:extLst>
        </xdr:cNvPr>
        <xdr:cNvSpPr/>
      </xdr:nvSpPr>
      <xdr:spPr>
        <a:xfrm>
          <a:off x="13943816" y="3836446"/>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FB46B924-4064-418B-85FF-7AA4BE6DF485}"/>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D67A032-A4AE-434A-9B08-32832CC72B8F}"/>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01CFE92-72BF-4175-A031-00DA1F07946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5BE6E89F-B99D-41E8-8BA7-A824C555F0EC}"/>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BDBEE50-EFAE-4F67-95BF-89FAEE64FD29}"/>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263509F7-1E32-4660-8078-42BB76CD742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8A02BB7F-FB07-4BEC-A18E-59C554AAF83D}"/>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74EFCA1-BE34-44DF-8765-ADC3706D6A4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E1E9E86-34B0-4551-AAB8-4C1C7681D1C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ECA1BF03-924B-47C9-A10C-3E6016C29D3E}"/>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債務償還比率は算出されていない。今後も地方債残高が急激に上がらないように計画的な起債発行に取組んでいく。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6DF166A0-3BB7-4D2C-A394-C5E90D0A1EE9}"/>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A99D6719-8878-46D0-A673-3212C03F794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E46DCEA-BE48-4FA5-AD7B-15D3514ACA26}"/>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D63F022-2D80-48AF-A31B-C02D9290A99C}"/>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70FF2CE2-18E4-4A79-851E-5D9C4101E94A}"/>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C694BB6B-87E4-4F11-99CE-3D9AE3A264F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1E539B14-5D10-464F-B77A-3921C689F081}"/>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6D81346-D9EE-4882-85ED-85A5E199EFE5}"/>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2D08644C-67DB-45E1-B33E-D98D52E06E06}"/>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24BB313-0930-4EB2-9BD6-BBB3FCF6ACC6}"/>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B739E6E5-1D13-459F-8CAE-2FE0BB93285C}"/>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EF30BBFD-30D9-46F7-8265-11824D98BE5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C4EB8A53-147E-4FE2-A640-A959C64AAB43}"/>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3401614-8AF0-4A45-9425-F908AA4CA7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6F217495-D00C-4EDC-86BC-C0ADB990F6F6}"/>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F587C39D-EC35-4BB6-B3BB-7C624EB687ED}"/>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AF78F0B-75BD-4D74-A5B5-EE1234D6F641}"/>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BC3800C1-D46D-4AF8-A333-52BBB7F7F51E}"/>
            </a:ext>
          </a:extLst>
        </xdr:cNvPr>
        <xdr:cNvCxnSpPr/>
      </xdr:nvCxnSpPr>
      <xdr:spPr>
        <a:xfrm flipV="1">
          <a:off x="14793595" y="4489903"/>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AE77538B-C9F8-41CF-AC24-E4A3F007AB89}"/>
            </a:ext>
          </a:extLst>
        </xdr:cNvPr>
        <xdr:cNvSpPr txBox="1"/>
      </xdr:nvSpPr>
      <xdr:spPr>
        <a:xfrm>
          <a:off x="14846300" y="59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3F44B935-8AC9-4E60-9531-DA8AB7AEC90F}"/>
            </a:ext>
          </a:extLst>
        </xdr:cNvPr>
        <xdr:cNvCxnSpPr/>
      </xdr:nvCxnSpPr>
      <xdr:spPr>
        <a:xfrm>
          <a:off x="14706600" y="5965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E7DAF95-24D0-429A-9B0E-041B5537FDD7}"/>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1035C6C7-FF1E-495A-85EC-DE59F2F50CBF}"/>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73405</xdr:rowOff>
    </xdr:from>
    <xdr:ext cx="469744" cy="259045"/>
    <xdr:sp macro="" textlink="">
      <xdr:nvSpPr>
        <xdr:cNvPr id="142" name="債務償還比率平均値テキスト">
          <a:extLst>
            <a:ext uri="{FF2B5EF4-FFF2-40B4-BE49-F238E27FC236}">
              <a16:creationId xmlns:a16="http://schemas.microsoft.com/office/drawing/2014/main" id="{8199CD00-DF69-4A38-9163-663464EFC013}"/>
            </a:ext>
          </a:extLst>
        </xdr:cNvPr>
        <xdr:cNvSpPr txBox="1"/>
      </xdr:nvSpPr>
      <xdr:spPr>
        <a:xfrm>
          <a:off x="14846300" y="487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1FBCE873-B494-4EEB-8B66-0CC12889F9B0}"/>
            </a:ext>
          </a:extLst>
        </xdr:cNvPr>
        <xdr:cNvSpPr/>
      </xdr:nvSpPr>
      <xdr:spPr>
        <a:xfrm>
          <a:off x="14744700" y="489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90DB67B0-24B0-4733-B9AB-DFEFCC45AB5E}"/>
            </a:ext>
          </a:extLst>
        </xdr:cNvPr>
        <xdr:cNvSpPr/>
      </xdr:nvSpPr>
      <xdr:spPr>
        <a:xfrm>
          <a:off x="14033500" y="486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091705F1-8030-47EE-9959-900FD7C89CCF}"/>
            </a:ext>
          </a:extLst>
        </xdr:cNvPr>
        <xdr:cNvSpPr/>
      </xdr:nvSpPr>
      <xdr:spPr>
        <a:xfrm>
          <a:off x="13271500" y="482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D376B7A2-2181-4931-8723-C2F527F7749F}"/>
            </a:ext>
          </a:extLst>
        </xdr:cNvPr>
        <xdr:cNvSpPr/>
      </xdr:nvSpPr>
      <xdr:spPr>
        <a:xfrm>
          <a:off x="12509500" y="481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00F627CF-9FA7-4894-BA2A-99B4E155D2FC}"/>
            </a:ext>
          </a:extLst>
        </xdr:cNvPr>
        <xdr:cNvSpPr/>
      </xdr:nvSpPr>
      <xdr:spPr>
        <a:xfrm>
          <a:off x="11747500" y="481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D1FE858-1D10-4400-81CF-FC176F15334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8EE93C5-8292-4D45-8D43-99A582519A78}"/>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884224B-53FB-4ADF-B221-E9B14E014902}"/>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FF9A7181-4096-45D6-999B-B655CCF5DF3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64B0744-6317-4E11-BD16-D10C00892AD5}"/>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10966</xdr:rowOff>
    </xdr:from>
    <xdr:ext cx="469744" cy="259045"/>
    <xdr:sp macro="" textlink="">
      <xdr:nvSpPr>
        <xdr:cNvPr id="153" name="n_1aveValue債務償還比率">
          <a:extLst>
            <a:ext uri="{FF2B5EF4-FFF2-40B4-BE49-F238E27FC236}">
              <a16:creationId xmlns:a16="http://schemas.microsoft.com/office/drawing/2014/main" id="{7C0C8914-4C88-48AC-A203-8178DF7E6CC2}"/>
            </a:ext>
          </a:extLst>
        </xdr:cNvPr>
        <xdr:cNvSpPr txBox="1"/>
      </xdr:nvSpPr>
      <xdr:spPr>
        <a:xfrm>
          <a:off x="13836727" y="464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4" name="n_2aveValue債務償還比率">
          <a:extLst>
            <a:ext uri="{FF2B5EF4-FFF2-40B4-BE49-F238E27FC236}">
              <a16:creationId xmlns:a16="http://schemas.microsoft.com/office/drawing/2014/main" id="{7664437E-DB03-41F4-ABB6-193E7DF3CDF2}"/>
            </a:ext>
          </a:extLst>
        </xdr:cNvPr>
        <xdr:cNvSpPr txBox="1"/>
      </xdr:nvSpPr>
      <xdr:spPr>
        <a:xfrm>
          <a:off x="13087427" y="459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5" name="n_3aveValue債務償還比率">
          <a:extLst>
            <a:ext uri="{FF2B5EF4-FFF2-40B4-BE49-F238E27FC236}">
              <a16:creationId xmlns:a16="http://schemas.microsoft.com/office/drawing/2014/main" id="{995C40B1-A42A-42B9-9312-08832F190107}"/>
            </a:ext>
          </a:extLst>
        </xdr:cNvPr>
        <xdr:cNvSpPr txBox="1"/>
      </xdr:nvSpPr>
      <xdr:spPr>
        <a:xfrm>
          <a:off x="12325427" y="45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56" name="n_4aveValue債務償還比率">
          <a:extLst>
            <a:ext uri="{FF2B5EF4-FFF2-40B4-BE49-F238E27FC236}">
              <a16:creationId xmlns:a16="http://schemas.microsoft.com/office/drawing/2014/main" id="{1CB27349-E9ED-4DF6-A29A-90AC71B365D7}"/>
            </a:ext>
          </a:extLst>
        </xdr:cNvPr>
        <xdr:cNvSpPr txBox="1"/>
      </xdr:nvSpPr>
      <xdr:spPr>
        <a:xfrm>
          <a:off x="11563427" y="458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82142836-6864-4067-A285-00DE532B5A4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E1312E25-8ECD-4EF6-84C4-8C1C5962ADCE}"/>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1FFA8673-1B46-424F-9FE9-61AFC3C4C13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677E8A88-82D4-41A3-AFE4-8A2376AEB54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40D29A75-A01D-4C94-8C27-51A0EE580548}"/>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7118DDA5-55B7-4A0E-B94E-7C10DD45D64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01ABFAC-E335-425D-9B3D-C4AB78F54A9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5D55AA-A6FE-40FE-83F7-F23C3A1E94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DEDAA09-9839-47DD-BF9E-A832EA59D0D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53B1A3-3234-4C88-8F3D-80BF51F945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4FBB32-E8DC-4A10-986E-79DF6E7197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D7590CC-1BC6-47CA-84D5-23550854F3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56206C-34EE-4B7E-B0B3-596106BF3F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E2201A-8E82-4F58-8F3A-9857386514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9A69AB7-F79F-4EF5-93AD-D3E4A162E0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BB674B-AC62-43F3-8F0F-13C9C3E1E4D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DA0501-B1C3-4031-BC63-B5D0AA1CEFE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7F0FE6-57B5-4A98-AE48-0521DFD3C3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BCCBB76-2B48-4CA2-BD78-8D4FB7524B4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F3401A-33C4-4FD1-A63A-53CC4824C7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948FAB-9EE2-469D-8249-19690D2CE6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7B42D80-DFEF-4535-8E19-C755632B0C2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67F5738-A049-4461-A00E-3491BC346D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465B2BC-8F26-480D-81F0-27002FBD1C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77A765-1355-4F0C-96F9-5AA63382B39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B29315-245F-4B53-9631-1C3603291EC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BD460F2-80DD-4565-B9FC-A93505C3857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7B8BC6-69F7-4F19-9DB3-734063E90CD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BFF88F7-7B42-4FC4-AF58-BE0B63FFE3E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57FC2D-3FF9-4CB5-B8D2-7A7E6D185BD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F37562-1C45-4145-BA1F-3A4E87922C4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9A763A0-07D0-45ED-A289-69F00A5D7E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B0B394B-0461-4C64-ADE7-75D9C97695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1AD18D7-BF3F-4E1C-A9AD-06909511D4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BA384E6-3A9C-4E1E-94FB-52A31C8A03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2BFCC6E-581D-4655-9FA2-038F75D6F28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5524C7-831A-4A88-8393-56DDACA2EF9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FD6AAC-4714-4422-81BF-5DFDDDD8C6A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EA7DAA0-8006-40CA-B132-E415811FDC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CCAB34-ED8B-4457-BD47-C604B387AB6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159239F-4862-4D87-9A32-DF5B8D80DF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5FD592-94AB-49D2-82A7-3F4E84FFA5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CE12B8-E455-4B36-9FFA-F50ABE06315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F84632C-08AC-4185-8351-AFD8F25B58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2A034D-FA6A-40C8-A3E3-307A0B85DB3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066EFD2-6934-4B24-8AE3-4C0597CC542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64BA0E-54FE-4991-8870-106501B9D7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5EA30B4-1271-4195-B813-737FDE82D14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276C5DF-49E6-48F1-8B2D-F921CB809BA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C3DDE3D-1404-4443-9789-6D957E63C93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71B54C6-7725-4F08-818C-ABED668C57E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2AE6B6C-D084-4AE8-B244-2E4016EED2F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45F268-2E25-429F-B242-8DCE1912AD3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3772070-6AA1-42CF-8EEC-83EA2BB9458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C67EFD97-FDAB-403A-A966-0F32A8E6FB9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50ACCCA-E0E2-4462-A5CD-0708907796B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95D00A-2A67-4270-94F7-127A7FE23B5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E4B4708-6574-449C-A696-3DFD9D159DA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CB4FE42-38B0-4DE8-B1DF-45EAEF06127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86C3664-E3EB-46D7-9B37-9C7E2EB53CD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8B0E0ED-B8B4-4089-BC2D-C594FDD6A8B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9728EE9-383D-4E8C-9B32-3717B977571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8202F039-FAB8-4025-A97B-2319ED68AC6D}"/>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8FBB4ADE-C239-446D-AA06-6FC7193DA215}"/>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E341B45-378F-497E-83F8-9CCF6D4AC16E}"/>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6316ECCA-51CE-41AF-B648-ABDA14CE67B6}"/>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8451073-73BA-4A77-92F3-02A2E45A13C9}"/>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4403155B-F5D0-4A82-B2AA-781A414B7C2F}"/>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456AB5A1-CBF9-457C-A21B-45D64769E658}"/>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B4A598EC-C803-4B9F-9C00-AB9DD6DC7B6D}"/>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03D486F-4FEF-48D5-9A06-232631A4595D}"/>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38E1E67D-89A4-4399-9DCC-AFBF895E3831}"/>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1DC358B-C678-4EED-8AD1-690C78CB1574}"/>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9DC12B-21FF-4961-9B2D-573DB327270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EF6BA95-0707-4924-8D85-64618F7141F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A35E6E-DDBF-4CFE-A812-B9F7D67815B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4C96017-4BAB-4BC3-89C4-665AD2840D0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C863ED6-6123-44BE-A532-CD396E9B12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74" name="楕円 73">
          <a:extLst>
            <a:ext uri="{FF2B5EF4-FFF2-40B4-BE49-F238E27FC236}">
              <a16:creationId xmlns:a16="http://schemas.microsoft.com/office/drawing/2014/main" id="{07B25E18-B4C7-497B-AE5C-60D19460E263}"/>
            </a:ext>
          </a:extLst>
        </xdr:cNvPr>
        <xdr:cNvSpPr/>
      </xdr:nvSpPr>
      <xdr:spPr>
        <a:xfrm>
          <a:off x="4584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87466</xdr:rowOff>
    </xdr:from>
    <xdr:ext cx="405111" cy="259045"/>
    <xdr:sp macro="" textlink="">
      <xdr:nvSpPr>
        <xdr:cNvPr id="75" name="【道路】&#10;有形固定資産減価償却率該当値テキスト">
          <a:extLst>
            <a:ext uri="{FF2B5EF4-FFF2-40B4-BE49-F238E27FC236}">
              <a16:creationId xmlns:a16="http://schemas.microsoft.com/office/drawing/2014/main" id="{C86DBB1A-2D9E-4D7D-8D4A-4AD49378B948}"/>
            </a:ext>
          </a:extLst>
        </xdr:cNvPr>
        <xdr:cNvSpPr txBox="1"/>
      </xdr:nvSpPr>
      <xdr:spPr>
        <a:xfrm>
          <a:off x="4673600" y="643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40096</xdr:rowOff>
    </xdr:from>
    <xdr:to>
      <xdr:col>20</xdr:col>
      <xdr:colOff>38100</xdr:colOff>
      <xdr:row>38</xdr:row>
      <xdr:rowOff>141696</xdr:rowOff>
    </xdr:to>
    <xdr:sp macro="" textlink="">
      <xdr:nvSpPr>
        <xdr:cNvPr id="76" name="楕円 75">
          <a:extLst>
            <a:ext uri="{FF2B5EF4-FFF2-40B4-BE49-F238E27FC236}">
              <a16:creationId xmlns:a16="http://schemas.microsoft.com/office/drawing/2014/main" id="{B43F8D74-4D55-4729-B2AB-CC6163289A19}"/>
            </a:ext>
          </a:extLst>
        </xdr:cNvPr>
        <xdr:cNvSpPr/>
      </xdr:nvSpPr>
      <xdr:spPr>
        <a:xfrm>
          <a:off x="3746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90896</xdr:rowOff>
    </xdr:from>
    <xdr:to>
      <xdr:col>24</xdr:col>
      <xdr:colOff>63500</xdr:colOff>
      <xdr:row>38</xdr:row>
      <xdr:rowOff>115388</xdr:rowOff>
    </xdr:to>
    <xdr:cxnSp macro="">
      <xdr:nvCxnSpPr>
        <xdr:cNvPr id="77" name="直線コネクタ 76">
          <a:extLst>
            <a:ext uri="{FF2B5EF4-FFF2-40B4-BE49-F238E27FC236}">
              <a16:creationId xmlns:a16="http://schemas.microsoft.com/office/drawing/2014/main" id="{7181561E-BADC-4016-91EE-28F0E3A763D7}"/>
            </a:ext>
          </a:extLst>
        </xdr:cNvPr>
        <xdr:cNvCxnSpPr/>
      </xdr:nvCxnSpPr>
      <xdr:spPr>
        <a:xfrm>
          <a:off x="3797300" y="660599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15603</xdr:rowOff>
    </xdr:from>
    <xdr:to>
      <xdr:col>15</xdr:col>
      <xdr:colOff>101600</xdr:colOff>
      <xdr:row>38</xdr:row>
      <xdr:rowOff>117203</xdr:rowOff>
    </xdr:to>
    <xdr:sp macro="" textlink="">
      <xdr:nvSpPr>
        <xdr:cNvPr id="78" name="楕円 77">
          <a:extLst>
            <a:ext uri="{FF2B5EF4-FFF2-40B4-BE49-F238E27FC236}">
              <a16:creationId xmlns:a16="http://schemas.microsoft.com/office/drawing/2014/main" id="{6FA41C08-9912-4989-8D10-0274931DD864}"/>
            </a:ext>
          </a:extLst>
        </xdr:cNvPr>
        <xdr:cNvSpPr/>
      </xdr:nvSpPr>
      <xdr:spPr>
        <a:xfrm>
          <a:off x="2857500" y="65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66403</xdr:rowOff>
    </xdr:from>
    <xdr:to>
      <xdr:col>19</xdr:col>
      <xdr:colOff>177800</xdr:colOff>
      <xdr:row>38</xdr:row>
      <xdr:rowOff>90896</xdr:rowOff>
    </xdr:to>
    <xdr:cxnSp macro="">
      <xdr:nvCxnSpPr>
        <xdr:cNvPr id="79" name="直線コネクタ 78">
          <a:extLst>
            <a:ext uri="{FF2B5EF4-FFF2-40B4-BE49-F238E27FC236}">
              <a16:creationId xmlns:a16="http://schemas.microsoft.com/office/drawing/2014/main" id="{105AB5E5-64E9-4FE0-A670-C26C11E0C74A}"/>
            </a:ext>
          </a:extLst>
        </xdr:cNvPr>
        <xdr:cNvCxnSpPr/>
      </xdr:nvCxnSpPr>
      <xdr:spPr>
        <a:xfrm>
          <a:off x="2908300" y="658150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162560</xdr:rowOff>
    </xdr:from>
    <xdr:to>
      <xdr:col>10</xdr:col>
      <xdr:colOff>165100</xdr:colOff>
      <xdr:row>38</xdr:row>
      <xdr:rowOff>92710</xdr:rowOff>
    </xdr:to>
    <xdr:sp macro="" textlink="">
      <xdr:nvSpPr>
        <xdr:cNvPr id="80" name="楕円 79">
          <a:extLst>
            <a:ext uri="{FF2B5EF4-FFF2-40B4-BE49-F238E27FC236}">
              <a16:creationId xmlns:a16="http://schemas.microsoft.com/office/drawing/2014/main" id="{7BAC4923-3C3B-430E-8BDA-8C037D01BE4C}"/>
            </a:ext>
          </a:extLst>
        </xdr:cNvPr>
        <xdr:cNvSpPr/>
      </xdr:nvSpPr>
      <xdr:spPr>
        <a:xfrm>
          <a:off x="1968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41910</xdr:rowOff>
    </xdr:from>
    <xdr:to>
      <xdr:col>15</xdr:col>
      <xdr:colOff>50800</xdr:colOff>
      <xdr:row>38</xdr:row>
      <xdr:rowOff>66403</xdr:rowOff>
    </xdr:to>
    <xdr:cxnSp macro="">
      <xdr:nvCxnSpPr>
        <xdr:cNvPr id="81" name="直線コネクタ 80">
          <a:extLst>
            <a:ext uri="{FF2B5EF4-FFF2-40B4-BE49-F238E27FC236}">
              <a16:creationId xmlns:a16="http://schemas.microsoft.com/office/drawing/2014/main" id="{6B8BB0A1-B9BA-4AC3-9518-3AA519456AB3}"/>
            </a:ext>
          </a:extLst>
        </xdr:cNvPr>
        <xdr:cNvCxnSpPr/>
      </xdr:nvCxnSpPr>
      <xdr:spPr>
        <a:xfrm>
          <a:off x="2019300" y="65570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5460</xdr:rowOff>
    </xdr:from>
    <xdr:ext cx="405111" cy="259045"/>
    <xdr:sp macro="" textlink="">
      <xdr:nvSpPr>
        <xdr:cNvPr id="82" name="n_1aveValue【道路】&#10;有形固定資産減価償却率">
          <a:extLst>
            <a:ext uri="{FF2B5EF4-FFF2-40B4-BE49-F238E27FC236}">
              <a16:creationId xmlns:a16="http://schemas.microsoft.com/office/drawing/2014/main" id="{FA7552F6-BD5D-43FA-ADB6-803F77FA0835}"/>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147518</xdr:rowOff>
    </xdr:from>
    <xdr:ext cx="405111" cy="259045"/>
    <xdr:sp macro="" textlink="">
      <xdr:nvSpPr>
        <xdr:cNvPr id="83" name="n_2aveValue【道路】&#10;有形固定資産減価償却率">
          <a:extLst>
            <a:ext uri="{FF2B5EF4-FFF2-40B4-BE49-F238E27FC236}">
              <a16:creationId xmlns:a16="http://schemas.microsoft.com/office/drawing/2014/main" id="{998AF4D1-27F4-4A8C-82D0-CB81CEC270DF}"/>
            </a:ext>
          </a:extLst>
        </xdr:cNvPr>
        <xdr:cNvSpPr txBox="1"/>
      </xdr:nvSpPr>
      <xdr:spPr>
        <a:xfrm>
          <a:off x="2705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84" name="n_3aveValue【道路】&#10;有形固定資産減価償却率">
          <a:extLst>
            <a:ext uri="{FF2B5EF4-FFF2-40B4-BE49-F238E27FC236}">
              <a16:creationId xmlns:a16="http://schemas.microsoft.com/office/drawing/2014/main" id="{0C153E63-9CE8-4BF3-8D64-323C95E5C196}"/>
            </a:ext>
          </a:extLst>
        </xdr:cNvPr>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8BC8EBFF-0A84-4468-86CA-2897C6C5217E}"/>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158223</xdr:rowOff>
    </xdr:from>
    <xdr:ext cx="405111" cy="259045"/>
    <xdr:sp macro="" textlink="">
      <xdr:nvSpPr>
        <xdr:cNvPr id="86" name="n_1mainValue【道路】&#10;有形固定資産減価償却率">
          <a:extLst>
            <a:ext uri="{FF2B5EF4-FFF2-40B4-BE49-F238E27FC236}">
              <a16:creationId xmlns:a16="http://schemas.microsoft.com/office/drawing/2014/main" id="{F470BAAF-0CDA-4E09-AA43-54AB40115277}"/>
            </a:ext>
          </a:extLst>
        </xdr:cNvPr>
        <xdr:cNvSpPr txBox="1"/>
      </xdr:nvSpPr>
      <xdr:spPr>
        <a:xfrm>
          <a:off x="3582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133730</xdr:rowOff>
    </xdr:from>
    <xdr:ext cx="405111" cy="259045"/>
    <xdr:sp macro="" textlink="">
      <xdr:nvSpPr>
        <xdr:cNvPr id="87" name="n_2mainValue【道路】&#10;有形固定資産減価償却率">
          <a:extLst>
            <a:ext uri="{FF2B5EF4-FFF2-40B4-BE49-F238E27FC236}">
              <a16:creationId xmlns:a16="http://schemas.microsoft.com/office/drawing/2014/main" id="{A6935A9E-90BC-4A0B-B352-6B089BD54145}"/>
            </a:ext>
          </a:extLst>
        </xdr:cNvPr>
        <xdr:cNvSpPr txBox="1"/>
      </xdr:nvSpPr>
      <xdr:spPr>
        <a:xfrm>
          <a:off x="2705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8" name="n_3mainValue【道路】&#10;有形固定資産減価償却率">
          <a:extLst>
            <a:ext uri="{FF2B5EF4-FFF2-40B4-BE49-F238E27FC236}">
              <a16:creationId xmlns:a16="http://schemas.microsoft.com/office/drawing/2014/main" id="{1313B228-CF9D-4708-8BA2-4FE701FAC0F2}"/>
            </a:ext>
          </a:extLst>
        </xdr:cNvPr>
        <xdr:cNvSpPr txBox="1"/>
      </xdr:nvSpPr>
      <xdr:spPr>
        <a:xfrm>
          <a:off x="1816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A157EE-104F-47C6-936B-4022EB914EE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36C3B41F-E362-460E-A877-223BABC6E4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1E7C90B-D718-4FFC-9054-D37AF2AF75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247C9144-6D35-4D06-B698-53CB02569B8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0C0E9CD-60C8-48B5-B602-36A3E7DC074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C43E24D-D1E1-4FDA-AD14-F573714AF01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657D678-2A0F-419F-9BBD-1FD0C6B6115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30EAF986-688B-4981-A48A-C961F19693F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B1CF6A2-A825-4C11-8F11-E7A9B4A2D9C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205043AF-05C2-418A-8BD7-C7B4EEAD983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1637AF54-1849-466A-93F4-F62A63DCE5D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8CC481B-EB0D-4CCF-9249-3850C31F00E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E31837E5-66DA-4CC4-848A-9781EFADFC9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F1D1CFC1-E684-4F86-AEA8-75FAC3B5AD66}"/>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716224FB-969C-437D-8689-9F4DA9F6E1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6A3F49B8-96F0-4695-9C96-DC69008FF0E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53864FC2-10FF-49C2-B8A9-E62E317F03B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F2BC0E54-A3A0-4329-AC50-B73722C4BA9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554EFFA-3DEA-4D2E-8483-98A9A91F9516}"/>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37CE744C-54D3-4117-B391-026A4F50FDA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469D8BE5-930F-48BD-880F-D1F0184214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65A23325-2440-49DB-92B7-FED3335CABA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A7A6FF6C-BC84-4B9E-A26B-BF3DD7E1175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5C65CE79-49A1-4CFB-A39F-739B8DC46826}"/>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9CBC0F56-21F1-47A3-83E2-2A0FC257C7CA}"/>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D566A603-CC9D-4469-8E9B-E69F5B5E72B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FAACD2B3-5142-43F0-A7C8-87DBB4FDABA2}"/>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669A6E9-6CDE-4A1A-BE58-5BCDAA6A1893}"/>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A6EE1910-FD99-4ED9-8EAC-B3F9545A466B}"/>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1FCFB5F4-44CB-4B25-BAA9-9BA1453445C1}"/>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4192AD99-9E10-40EE-B2CE-0A893BFAA986}"/>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65365B79-F176-45D8-A3F1-8DACC7A0ACDF}"/>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C5CA755B-0656-4345-8D39-876EB98193A3}"/>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CC1C5860-BF2A-4101-8785-DB2F5F5A6C74}"/>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7EDD275-602F-43E9-B6AD-C7ACDDB0CAF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2B69945-FF9F-485C-9884-AB2F9F9F28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407195A-3160-4FDD-AFDD-1744C35CBCF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6D88339-FBFF-44B0-B1DE-79C22CE013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828687-2587-49E8-8505-2220AD6348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59591</xdr:rowOff>
    </xdr:from>
    <xdr:to>
      <xdr:col>55</xdr:col>
      <xdr:colOff>50800</xdr:colOff>
      <xdr:row>39</xdr:row>
      <xdr:rowOff>161191</xdr:rowOff>
    </xdr:to>
    <xdr:sp macro="" textlink="">
      <xdr:nvSpPr>
        <xdr:cNvPr id="128" name="楕円 127">
          <a:extLst>
            <a:ext uri="{FF2B5EF4-FFF2-40B4-BE49-F238E27FC236}">
              <a16:creationId xmlns:a16="http://schemas.microsoft.com/office/drawing/2014/main" id="{9FE8AC12-B429-473C-8E44-721FB8ADA16A}"/>
            </a:ext>
          </a:extLst>
        </xdr:cNvPr>
        <xdr:cNvSpPr/>
      </xdr:nvSpPr>
      <xdr:spPr>
        <a:xfrm>
          <a:off x="10426700" y="674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82468</xdr:rowOff>
    </xdr:from>
    <xdr:ext cx="599010" cy="259045"/>
    <xdr:sp macro="" textlink="">
      <xdr:nvSpPr>
        <xdr:cNvPr id="129" name="【道路】&#10;一人当たり延長該当値テキスト">
          <a:extLst>
            <a:ext uri="{FF2B5EF4-FFF2-40B4-BE49-F238E27FC236}">
              <a16:creationId xmlns:a16="http://schemas.microsoft.com/office/drawing/2014/main" id="{81CEF28D-CDC9-4C46-AE93-6AD0C00902C5}"/>
            </a:ext>
          </a:extLst>
        </xdr:cNvPr>
        <xdr:cNvSpPr txBox="1"/>
      </xdr:nvSpPr>
      <xdr:spPr>
        <a:xfrm>
          <a:off x="10515600" y="659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63264</xdr:rowOff>
    </xdr:from>
    <xdr:to>
      <xdr:col>50</xdr:col>
      <xdr:colOff>165100</xdr:colOff>
      <xdr:row>39</xdr:row>
      <xdr:rowOff>164864</xdr:rowOff>
    </xdr:to>
    <xdr:sp macro="" textlink="">
      <xdr:nvSpPr>
        <xdr:cNvPr id="130" name="楕円 129">
          <a:extLst>
            <a:ext uri="{FF2B5EF4-FFF2-40B4-BE49-F238E27FC236}">
              <a16:creationId xmlns:a16="http://schemas.microsoft.com/office/drawing/2014/main" id="{1A0EBECE-CD7B-4540-9721-68B1BDDF4771}"/>
            </a:ext>
          </a:extLst>
        </xdr:cNvPr>
        <xdr:cNvSpPr/>
      </xdr:nvSpPr>
      <xdr:spPr>
        <a:xfrm>
          <a:off x="9588500" y="67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110391</xdr:rowOff>
    </xdr:from>
    <xdr:to>
      <xdr:col>55</xdr:col>
      <xdr:colOff>0</xdr:colOff>
      <xdr:row>39</xdr:row>
      <xdr:rowOff>114064</xdr:rowOff>
    </xdr:to>
    <xdr:cxnSp macro="">
      <xdr:nvCxnSpPr>
        <xdr:cNvPr id="131" name="直線コネクタ 130">
          <a:extLst>
            <a:ext uri="{FF2B5EF4-FFF2-40B4-BE49-F238E27FC236}">
              <a16:creationId xmlns:a16="http://schemas.microsoft.com/office/drawing/2014/main" id="{C5B0E172-4E44-41E8-9DA4-D5E35E81ACA2}"/>
            </a:ext>
          </a:extLst>
        </xdr:cNvPr>
        <xdr:cNvCxnSpPr/>
      </xdr:nvCxnSpPr>
      <xdr:spPr>
        <a:xfrm flipV="1">
          <a:off x="9639300" y="6796941"/>
          <a:ext cx="838200" cy="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77568</xdr:rowOff>
    </xdr:from>
    <xdr:to>
      <xdr:col>46</xdr:col>
      <xdr:colOff>38100</xdr:colOff>
      <xdr:row>40</xdr:row>
      <xdr:rowOff>7718</xdr:rowOff>
    </xdr:to>
    <xdr:sp macro="" textlink="">
      <xdr:nvSpPr>
        <xdr:cNvPr id="132" name="楕円 131">
          <a:extLst>
            <a:ext uri="{FF2B5EF4-FFF2-40B4-BE49-F238E27FC236}">
              <a16:creationId xmlns:a16="http://schemas.microsoft.com/office/drawing/2014/main" id="{7A8A215D-7102-4B27-AC98-063C12E017AC}"/>
            </a:ext>
          </a:extLst>
        </xdr:cNvPr>
        <xdr:cNvSpPr/>
      </xdr:nvSpPr>
      <xdr:spPr>
        <a:xfrm>
          <a:off x="8699500" y="67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114064</xdr:rowOff>
    </xdr:from>
    <xdr:to>
      <xdr:col>50</xdr:col>
      <xdr:colOff>114300</xdr:colOff>
      <xdr:row>39</xdr:row>
      <xdr:rowOff>128368</xdr:rowOff>
    </xdr:to>
    <xdr:cxnSp macro="">
      <xdr:nvCxnSpPr>
        <xdr:cNvPr id="133" name="直線コネクタ 132">
          <a:extLst>
            <a:ext uri="{FF2B5EF4-FFF2-40B4-BE49-F238E27FC236}">
              <a16:creationId xmlns:a16="http://schemas.microsoft.com/office/drawing/2014/main" id="{04E1B93B-3361-408C-9A12-8BB8CDC6F381}"/>
            </a:ext>
          </a:extLst>
        </xdr:cNvPr>
        <xdr:cNvCxnSpPr/>
      </xdr:nvCxnSpPr>
      <xdr:spPr>
        <a:xfrm flipV="1">
          <a:off x="8750300" y="6800614"/>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86327</xdr:rowOff>
    </xdr:from>
    <xdr:to>
      <xdr:col>41</xdr:col>
      <xdr:colOff>101600</xdr:colOff>
      <xdr:row>40</xdr:row>
      <xdr:rowOff>16477</xdr:rowOff>
    </xdr:to>
    <xdr:sp macro="" textlink="">
      <xdr:nvSpPr>
        <xdr:cNvPr id="134" name="楕円 133">
          <a:extLst>
            <a:ext uri="{FF2B5EF4-FFF2-40B4-BE49-F238E27FC236}">
              <a16:creationId xmlns:a16="http://schemas.microsoft.com/office/drawing/2014/main" id="{9BFAFB76-AB14-489D-B2D3-84D911CB1BC9}"/>
            </a:ext>
          </a:extLst>
        </xdr:cNvPr>
        <xdr:cNvSpPr/>
      </xdr:nvSpPr>
      <xdr:spPr>
        <a:xfrm>
          <a:off x="7810500" y="67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128368</xdr:rowOff>
    </xdr:from>
    <xdr:to>
      <xdr:col>45</xdr:col>
      <xdr:colOff>177800</xdr:colOff>
      <xdr:row>39</xdr:row>
      <xdr:rowOff>137127</xdr:rowOff>
    </xdr:to>
    <xdr:cxnSp macro="">
      <xdr:nvCxnSpPr>
        <xdr:cNvPr id="135" name="直線コネクタ 134">
          <a:extLst>
            <a:ext uri="{FF2B5EF4-FFF2-40B4-BE49-F238E27FC236}">
              <a16:creationId xmlns:a16="http://schemas.microsoft.com/office/drawing/2014/main" id="{31B51DD0-48F6-4D15-A0B3-3F6478752778}"/>
            </a:ext>
          </a:extLst>
        </xdr:cNvPr>
        <xdr:cNvCxnSpPr/>
      </xdr:nvCxnSpPr>
      <xdr:spPr>
        <a:xfrm flipV="1">
          <a:off x="7861300" y="6814918"/>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882C1D32-39EF-49E0-A00E-2C5D2B8BB1B4}"/>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AB8AB56E-7FF7-468D-9F4C-3C22C7D5921E}"/>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C0C5EAFA-0CF0-4042-B24D-7AD000783FCF}"/>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ED62323C-E740-4A2B-A0D5-815C0B3BD350}"/>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9941</xdr:rowOff>
    </xdr:from>
    <xdr:ext cx="599010" cy="259045"/>
    <xdr:sp macro="" textlink="">
      <xdr:nvSpPr>
        <xdr:cNvPr id="140" name="n_1mainValue【道路】&#10;一人当たり延長">
          <a:extLst>
            <a:ext uri="{FF2B5EF4-FFF2-40B4-BE49-F238E27FC236}">
              <a16:creationId xmlns:a16="http://schemas.microsoft.com/office/drawing/2014/main" id="{5DE025E0-0006-467D-85CC-D40595A81366}"/>
            </a:ext>
          </a:extLst>
        </xdr:cNvPr>
        <xdr:cNvSpPr txBox="1"/>
      </xdr:nvSpPr>
      <xdr:spPr>
        <a:xfrm>
          <a:off x="9327094" y="6525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24245</xdr:rowOff>
    </xdr:from>
    <xdr:ext cx="599010" cy="259045"/>
    <xdr:sp macro="" textlink="">
      <xdr:nvSpPr>
        <xdr:cNvPr id="141" name="n_2mainValue【道路】&#10;一人当たり延長">
          <a:extLst>
            <a:ext uri="{FF2B5EF4-FFF2-40B4-BE49-F238E27FC236}">
              <a16:creationId xmlns:a16="http://schemas.microsoft.com/office/drawing/2014/main" id="{A2EBAF7A-6E80-4C3B-BD60-DA42BF0137CF}"/>
            </a:ext>
          </a:extLst>
        </xdr:cNvPr>
        <xdr:cNvSpPr txBox="1"/>
      </xdr:nvSpPr>
      <xdr:spPr>
        <a:xfrm>
          <a:off x="8450794" y="653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33004</xdr:rowOff>
    </xdr:from>
    <xdr:ext cx="599010" cy="259045"/>
    <xdr:sp macro="" textlink="">
      <xdr:nvSpPr>
        <xdr:cNvPr id="142" name="n_3mainValue【道路】&#10;一人当たり延長">
          <a:extLst>
            <a:ext uri="{FF2B5EF4-FFF2-40B4-BE49-F238E27FC236}">
              <a16:creationId xmlns:a16="http://schemas.microsoft.com/office/drawing/2014/main" id="{3897ACED-2EED-49A3-9E8D-CCE96565CB47}"/>
            </a:ext>
          </a:extLst>
        </xdr:cNvPr>
        <xdr:cNvSpPr txBox="1"/>
      </xdr:nvSpPr>
      <xdr:spPr>
        <a:xfrm>
          <a:off x="7561794" y="654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8B47407C-2DF5-40F4-9461-96A2E0FB29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85DAAA62-8176-40EC-BCF1-1ED3E40A9B5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D39D785-3176-418D-A541-8E6D776222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45E31460-FB3E-4919-B37B-B9B67D1220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140B3220-7CCD-4F89-A785-60A19FCE2E6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3C8CB030-50F0-4162-AB78-5E9D57B00D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74E39FF-2565-4BE6-89C8-B798FD31BC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5A232BC4-1FF9-4F53-ABCC-01C8CB5384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5DC822F4-4016-4620-A2E9-48FA4281075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2E50D748-BDBE-49D9-B5AB-9B2B7FD3FBD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69916581-7660-4F43-8CB0-AD2D6FE3756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70BC98E-06C9-4A3A-8DBC-4596FD5AFC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C95B904D-AF14-409B-9DFD-E51959EF0CD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ACA9C8C6-45A1-45E0-B214-6270BD44E48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EA6C65C2-CEC1-4590-ACBE-8E34A3C43C0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5A7A953B-4AD8-4655-9D9C-939089C4306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2A5F7754-4459-49C4-8684-F204FF2E5A1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11A66A3A-6FD5-4E20-B218-8D59E56B867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BE8D2D30-D79B-49F0-8F37-B49738975F9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D1750C7E-1D05-4968-8F7A-7E6ECED797D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FBF999F2-EF22-4365-833C-F3A828486FF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AF180C2B-10CA-4FF8-A4F3-0034DE04A6A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6E32A9CC-3053-4EBA-AECD-1DC0A70B160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A2F01B02-C1EF-4D5F-AEEB-1C1834399E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52A5F387-CCCC-460B-AB3C-80D6F7D3A28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495E33AC-FC0F-452F-9EB4-8B2B89D03B6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1DB0A403-4493-442D-95D6-A0924F46861B}"/>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74E44808-8853-4101-9FA0-60C5EFAE24B2}"/>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EAE7DFB4-DDE5-4B09-BE8E-79D2E8F79BC7}"/>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40CAA3AB-5D3B-4B52-AE20-DDC75B124018}"/>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4475473C-7FCF-4C01-8486-4F958EC0CF92}"/>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015B3451-C05C-4C7C-B267-791918874716}"/>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41AC33F3-B9AD-43DC-98DF-E4D53BA6955B}"/>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903B97E8-7DF7-498E-8E60-3B561A279532}"/>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D57ABF59-8EE6-4E62-A173-736EDDC99FDA}"/>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1E72E4AB-07CC-437C-BD83-7EF1DD86AB16}"/>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9F3D2090-895D-4EC0-BE57-6AEBB272C69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FD156C3-8B34-479A-8B0C-529AF3CC554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572C7E5-C1AD-4289-80F1-2C05D2FAB0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179A485-7891-4635-999F-DCF8167FCF7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67ED506-2A0E-40EC-9EAC-7D5885F705F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156573</xdr:rowOff>
    </xdr:from>
    <xdr:to>
      <xdr:col>24</xdr:col>
      <xdr:colOff>114300</xdr:colOff>
      <xdr:row>62</xdr:row>
      <xdr:rowOff>86723</xdr:rowOff>
    </xdr:to>
    <xdr:sp macro="" textlink="">
      <xdr:nvSpPr>
        <xdr:cNvPr id="184" name="楕円 183">
          <a:extLst>
            <a:ext uri="{FF2B5EF4-FFF2-40B4-BE49-F238E27FC236}">
              <a16:creationId xmlns:a16="http://schemas.microsoft.com/office/drawing/2014/main" id="{9788B715-7A84-4D75-9B9D-0750A6F01C32}"/>
            </a:ext>
          </a:extLst>
        </xdr:cNvPr>
        <xdr:cNvSpPr/>
      </xdr:nvSpPr>
      <xdr:spPr>
        <a:xfrm>
          <a:off x="45847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135000</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F81BFDF5-F603-4422-BE46-6448B348F187}"/>
            </a:ext>
          </a:extLst>
        </xdr:cNvPr>
        <xdr:cNvSpPr txBox="1"/>
      </xdr:nvSpPr>
      <xdr:spPr>
        <a:xfrm>
          <a:off x="4673600"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132080</xdr:rowOff>
    </xdr:from>
    <xdr:to>
      <xdr:col>20</xdr:col>
      <xdr:colOff>38100</xdr:colOff>
      <xdr:row>62</xdr:row>
      <xdr:rowOff>62230</xdr:rowOff>
    </xdr:to>
    <xdr:sp macro="" textlink="">
      <xdr:nvSpPr>
        <xdr:cNvPr id="186" name="楕円 185">
          <a:extLst>
            <a:ext uri="{FF2B5EF4-FFF2-40B4-BE49-F238E27FC236}">
              <a16:creationId xmlns:a16="http://schemas.microsoft.com/office/drawing/2014/main" id="{7500CC12-0772-43CC-94E3-9EE9885D3EDF}"/>
            </a:ext>
          </a:extLst>
        </xdr:cNvPr>
        <xdr:cNvSpPr/>
      </xdr:nvSpPr>
      <xdr:spPr>
        <a:xfrm>
          <a:off x="3746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35923</xdr:rowOff>
    </xdr:to>
    <xdr:cxnSp macro="">
      <xdr:nvCxnSpPr>
        <xdr:cNvPr id="187" name="直線コネクタ 186">
          <a:extLst>
            <a:ext uri="{FF2B5EF4-FFF2-40B4-BE49-F238E27FC236}">
              <a16:creationId xmlns:a16="http://schemas.microsoft.com/office/drawing/2014/main" id="{E3AF89D1-31B9-44B9-9246-C704A1C388D9}"/>
            </a:ext>
          </a:extLst>
        </xdr:cNvPr>
        <xdr:cNvCxnSpPr/>
      </xdr:nvCxnSpPr>
      <xdr:spPr>
        <a:xfrm>
          <a:off x="3797300" y="106413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105954</xdr:rowOff>
    </xdr:from>
    <xdr:to>
      <xdr:col>15</xdr:col>
      <xdr:colOff>101600</xdr:colOff>
      <xdr:row>62</xdr:row>
      <xdr:rowOff>36104</xdr:rowOff>
    </xdr:to>
    <xdr:sp macro="" textlink="">
      <xdr:nvSpPr>
        <xdr:cNvPr id="188" name="楕円 187">
          <a:extLst>
            <a:ext uri="{FF2B5EF4-FFF2-40B4-BE49-F238E27FC236}">
              <a16:creationId xmlns:a16="http://schemas.microsoft.com/office/drawing/2014/main" id="{FB68CA1C-F63A-43A0-8902-971DD6F56F20}"/>
            </a:ext>
          </a:extLst>
        </xdr:cNvPr>
        <xdr:cNvSpPr/>
      </xdr:nvSpPr>
      <xdr:spPr>
        <a:xfrm>
          <a:off x="2857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156754</xdr:rowOff>
    </xdr:from>
    <xdr:to>
      <xdr:col>19</xdr:col>
      <xdr:colOff>177800</xdr:colOff>
      <xdr:row>62</xdr:row>
      <xdr:rowOff>11430</xdr:rowOff>
    </xdr:to>
    <xdr:cxnSp macro="">
      <xdr:nvCxnSpPr>
        <xdr:cNvPr id="189" name="直線コネクタ 188">
          <a:extLst>
            <a:ext uri="{FF2B5EF4-FFF2-40B4-BE49-F238E27FC236}">
              <a16:creationId xmlns:a16="http://schemas.microsoft.com/office/drawing/2014/main" id="{01F1ED8B-E782-4B7C-A5EE-146DC1254391}"/>
            </a:ext>
          </a:extLst>
        </xdr:cNvPr>
        <xdr:cNvCxnSpPr/>
      </xdr:nvCxnSpPr>
      <xdr:spPr>
        <a:xfrm>
          <a:off x="2908300" y="106152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190" name="楕円 189">
          <a:extLst>
            <a:ext uri="{FF2B5EF4-FFF2-40B4-BE49-F238E27FC236}">
              <a16:creationId xmlns:a16="http://schemas.microsoft.com/office/drawing/2014/main" id="{39C89907-E47F-40B1-A71A-A28EE93AD63C}"/>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132262</xdr:rowOff>
    </xdr:from>
    <xdr:to>
      <xdr:col>15</xdr:col>
      <xdr:colOff>50800</xdr:colOff>
      <xdr:row>61</xdr:row>
      <xdr:rowOff>156754</xdr:rowOff>
    </xdr:to>
    <xdr:cxnSp macro="">
      <xdr:nvCxnSpPr>
        <xdr:cNvPr id="191" name="直線コネクタ 190">
          <a:extLst>
            <a:ext uri="{FF2B5EF4-FFF2-40B4-BE49-F238E27FC236}">
              <a16:creationId xmlns:a16="http://schemas.microsoft.com/office/drawing/2014/main" id="{C98A8985-19E9-45B0-97E3-64F0CD198671}"/>
            </a:ext>
          </a:extLst>
        </xdr:cNvPr>
        <xdr:cNvCxnSpPr/>
      </xdr:nvCxnSpPr>
      <xdr:spPr>
        <a:xfrm>
          <a:off x="2019300" y="1059071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8A26246E-119D-4A47-B8D8-E5C3F450AEB5}"/>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F15E2870-30B4-4BB7-9111-DAF0031CCD0E}"/>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8EB9A551-DBF6-42F9-9A55-F334C2E39CD0}"/>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AA85EBD1-BA9B-42DD-B085-F3207B5F0A77}"/>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53357</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3649E63-2BA0-48A7-88EB-8C0FABF34A54}"/>
            </a:ext>
          </a:extLst>
        </xdr:cNvPr>
        <xdr:cNvSpPr txBox="1"/>
      </xdr:nvSpPr>
      <xdr:spPr>
        <a:xfrm>
          <a:off x="35820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27231</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82B957B0-B891-403A-B87B-36F648BDBC18}"/>
            </a:ext>
          </a:extLst>
        </xdr:cNvPr>
        <xdr:cNvSpPr txBox="1"/>
      </xdr:nvSpPr>
      <xdr:spPr>
        <a:xfrm>
          <a:off x="2705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6C53D736-F554-48A1-AA6C-445779DB404B}"/>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4133AE17-FE6E-465D-8FF1-406AADA9230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F7231A6A-FA10-4DA7-893A-913F2E0972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4FDB18CB-A096-4104-A1BE-D2A2FE5E231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11D4BA4C-6346-4A12-8F7F-EA8304261A4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D807B428-B26D-47A1-8CFB-4C55A15C69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884D6AA-7C8A-4D49-A95E-D1D89788ACA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3B868A2D-DB05-43DA-A876-C3E2E39CDB9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EF82BBC3-E42B-4D39-9075-1964B659D91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8D0A80CA-3503-45C5-BC54-4225DA7A87B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E2FF3361-1652-43FB-85F3-8B7D572FAC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DBE9ACA2-BA08-4009-9FE8-34F2B2BDE76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E43D26E1-64BF-45D2-B92E-F534E33822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CD71F3B4-CB14-4D90-A3D7-2A4441B4068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D5C523D3-FAF3-4742-B79D-57BA7F07184A}"/>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102C7440-B159-408B-83F2-276B06EA19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457E0162-A31D-4C55-90BE-37256DADE7DF}"/>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2D8F14DE-A8EF-4731-B583-8AD0C03B831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8B1ADA73-A77F-412A-A813-A60E3FD9E977}"/>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B3018624-1AD0-494A-B0D1-14B843C6F4D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8ED3E8F5-2D16-4C6D-832D-2E8DCDAB125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ED11823B-542F-418B-8354-BB2F451BE92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F6BED88C-0F96-44C4-B641-96A89131367B}"/>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1987041F-8B90-48E0-9DD1-1C17667ED8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13C6E52C-6661-40A4-8722-8AA5CDC514EB}"/>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8D8334C9-212F-4EA9-BA0F-D772BB712941}"/>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9DC6D5F9-CB42-473D-8DB7-66C6092914E7}"/>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16E01F0F-EA02-4509-8001-5248DD2B85D0}"/>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314FFE81-69E2-4064-8932-D9370EF306E7}"/>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48C1C527-931C-49ED-A8A4-E67AFFA28D76}"/>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1B34F07E-FEC6-4836-9014-CF40F732D949}"/>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C786C99D-8F2D-4AFF-AD1E-10C48B5ED58F}"/>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FFF7D999-AF4E-4673-B873-671C709DF601}"/>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33D32E1B-2175-4B4C-9F22-B0ECD90E555F}"/>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A203EC55-F561-4DFB-A486-61F925DBB7AD}"/>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205DDABF-C24D-41C0-A656-36F857CD33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D91BAA9-0E24-43D8-9D62-8B791D216F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90B2EFE1-D91B-4105-A56F-39D55DC8DED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05F8C6E-F539-43AB-9CF2-B9F43D422A2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215E2FD-B9F0-485B-802E-7F1F5C65380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31323</xdr:rowOff>
    </xdr:from>
    <xdr:to>
      <xdr:col>55</xdr:col>
      <xdr:colOff>50800</xdr:colOff>
      <xdr:row>62</xdr:row>
      <xdr:rowOff>132923</xdr:rowOff>
    </xdr:to>
    <xdr:sp macro="" textlink="">
      <xdr:nvSpPr>
        <xdr:cNvPr id="238" name="楕円 237">
          <a:extLst>
            <a:ext uri="{FF2B5EF4-FFF2-40B4-BE49-F238E27FC236}">
              <a16:creationId xmlns:a16="http://schemas.microsoft.com/office/drawing/2014/main" id="{ACB06F69-ED8D-43C0-87D0-A15D4C1B5658}"/>
            </a:ext>
          </a:extLst>
        </xdr:cNvPr>
        <xdr:cNvSpPr/>
      </xdr:nvSpPr>
      <xdr:spPr>
        <a:xfrm>
          <a:off x="10426700" y="106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54200</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AB57142A-3FD9-4FC9-A0D6-82DE39CB5DA9}"/>
            </a:ext>
          </a:extLst>
        </xdr:cNvPr>
        <xdr:cNvSpPr txBox="1"/>
      </xdr:nvSpPr>
      <xdr:spPr>
        <a:xfrm>
          <a:off x="10515600" y="105126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33997</xdr:rowOff>
    </xdr:from>
    <xdr:to>
      <xdr:col>50</xdr:col>
      <xdr:colOff>165100</xdr:colOff>
      <xdr:row>62</xdr:row>
      <xdr:rowOff>135597</xdr:rowOff>
    </xdr:to>
    <xdr:sp macro="" textlink="">
      <xdr:nvSpPr>
        <xdr:cNvPr id="240" name="楕円 239">
          <a:extLst>
            <a:ext uri="{FF2B5EF4-FFF2-40B4-BE49-F238E27FC236}">
              <a16:creationId xmlns:a16="http://schemas.microsoft.com/office/drawing/2014/main" id="{C1AF4056-7B22-4E49-8AFC-67E80AC7A6D1}"/>
            </a:ext>
          </a:extLst>
        </xdr:cNvPr>
        <xdr:cNvSpPr/>
      </xdr:nvSpPr>
      <xdr:spPr>
        <a:xfrm>
          <a:off x="9588500" y="106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82123</xdr:rowOff>
    </xdr:from>
    <xdr:to>
      <xdr:col>55</xdr:col>
      <xdr:colOff>0</xdr:colOff>
      <xdr:row>62</xdr:row>
      <xdr:rowOff>84797</xdr:rowOff>
    </xdr:to>
    <xdr:cxnSp macro="">
      <xdr:nvCxnSpPr>
        <xdr:cNvPr id="241" name="直線コネクタ 240">
          <a:extLst>
            <a:ext uri="{FF2B5EF4-FFF2-40B4-BE49-F238E27FC236}">
              <a16:creationId xmlns:a16="http://schemas.microsoft.com/office/drawing/2014/main" id="{C59A5711-82DE-4977-BE99-B48BCD6173A5}"/>
            </a:ext>
          </a:extLst>
        </xdr:cNvPr>
        <xdr:cNvCxnSpPr/>
      </xdr:nvCxnSpPr>
      <xdr:spPr>
        <a:xfrm flipV="1">
          <a:off x="9639300" y="10712023"/>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44905</xdr:rowOff>
    </xdr:from>
    <xdr:to>
      <xdr:col>46</xdr:col>
      <xdr:colOff>38100</xdr:colOff>
      <xdr:row>62</xdr:row>
      <xdr:rowOff>146505</xdr:rowOff>
    </xdr:to>
    <xdr:sp macro="" textlink="">
      <xdr:nvSpPr>
        <xdr:cNvPr id="242" name="楕円 241">
          <a:extLst>
            <a:ext uri="{FF2B5EF4-FFF2-40B4-BE49-F238E27FC236}">
              <a16:creationId xmlns:a16="http://schemas.microsoft.com/office/drawing/2014/main" id="{AB5A48DF-E1A2-47A9-B16E-266033C60A91}"/>
            </a:ext>
          </a:extLst>
        </xdr:cNvPr>
        <xdr:cNvSpPr/>
      </xdr:nvSpPr>
      <xdr:spPr>
        <a:xfrm>
          <a:off x="8699500" y="1067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84797</xdr:rowOff>
    </xdr:from>
    <xdr:to>
      <xdr:col>50</xdr:col>
      <xdr:colOff>114300</xdr:colOff>
      <xdr:row>62</xdr:row>
      <xdr:rowOff>95705</xdr:rowOff>
    </xdr:to>
    <xdr:cxnSp macro="">
      <xdr:nvCxnSpPr>
        <xdr:cNvPr id="243" name="直線コネクタ 242">
          <a:extLst>
            <a:ext uri="{FF2B5EF4-FFF2-40B4-BE49-F238E27FC236}">
              <a16:creationId xmlns:a16="http://schemas.microsoft.com/office/drawing/2014/main" id="{D8E794E9-C3AA-410D-9B38-E68B629F00EF}"/>
            </a:ext>
          </a:extLst>
        </xdr:cNvPr>
        <xdr:cNvCxnSpPr/>
      </xdr:nvCxnSpPr>
      <xdr:spPr>
        <a:xfrm flipV="1">
          <a:off x="8750300" y="10714697"/>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51592</xdr:rowOff>
    </xdr:from>
    <xdr:to>
      <xdr:col>41</xdr:col>
      <xdr:colOff>101600</xdr:colOff>
      <xdr:row>62</xdr:row>
      <xdr:rowOff>153192</xdr:rowOff>
    </xdr:to>
    <xdr:sp macro="" textlink="">
      <xdr:nvSpPr>
        <xdr:cNvPr id="244" name="楕円 243">
          <a:extLst>
            <a:ext uri="{FF2B5EF4-FFF2-40B4-BE49-F238E27FC236}">
              <a16:creationId xmlns:a16="http://schemas.microsoft.com/office/drawing/2014/main" id="{03F5AF61-9E1B-4D43-98B8-E5D2BAB81945}"/>
            </a:ext>
          </a:extLst>
        </xdr:cNvPr>
        <xdr:cNvSpPr/>
      </xdr:nvSpPr>
      <xdr:spPr>
        <a:xfrm>
          <a:off x="7810500" y="1068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95705</xdr:rowOff>
    </xdr:from>
    <xdr:to>
      <xdr:col>45</xdr:col>
      <xdr:colOff>177800</xdr:colOff>
      <xdr:row>62</xdr:row>
      <xdr:rowOff>102392</xdr:rowOff>
    </xdr:to>
    <xdr:cxnSp macro="">
      <xdr:nvCxnSpPr>
        <xdr:cNvPr id="245" name="直線コネクタ 244">
          <a:extLst>
            <a:ext uri="{FF2B5EF4-FFF2-40B4-BE49-F238E27FC236}">
              <a16:creationId xmlns:a16="http://schemas.microsoft.com/office/drawing/2014/main" id="{A0D075F1-90D9-47A0-8909-169A695F05DA}"/>
            </a:ext>
          </a:extLst>
        </xdr:cNvPr>
        <xdr:cNvCxnSpPr/>
      </xdr:nvCxnSpPr>
      <xdr:spPr>
        <a:xfrm flipV="1">
          <a:off x="7861300" y="10725605"/>
          <a:ext cx="889000" cy="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AC74E31A-58EB-4C63-9D52-4638896748E6}"/>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CDA9E83E-00EC-4989-98CE-ADB4BE873BC5}"/>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C7572CD2-D1C6-4593-AD7D-CF65D9787932}"/>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5EEB2AD8-7DD8-4363-8245-38F90FE6BDFD}"/>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152124</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621A7860-2981-4713-B41A-775EA1DD0F12}"/>
            </a:ext>
          </a:extLst>
        </xdr:cNvPr>
        <xdr:cNvSpPr txBox="1"/>
      </xdr:nvSpPr>
      <xdr:spPr>
        <a:xfrm>
          <a:off x="9281505" y="10439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163032</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07451626-AABB-47C4-B7B8-2C7E2AB66553}"/>
            </a:ext>
          </a:extLst>
        </xdr:cNvPr>
        <xdr:cNvSpPr txBox="1"/>
      </xdr:nvSpPr>
      <xdr:spPr>
        <a:xfrm>
          <a:off x="8405205" y="10450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169719</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AC3253EC-E99A-48FD-A7A0-BCFC757F7155}"/>
            </a:ext>
          </a:extLst>
        </xdr:cNvPr>
        <xdr:cNvSpPr txBox="1"/>
      </xdr:nvSpPr>
      <xdr:spPr>
        <a:xfrm>
          <a:off x="7516205" y="104567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C703870-1223-447F-B3AB-0BC8A6EAEB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C27515C0-5B83-411F-9BF1-A955F334D94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4456FA55-5C52-460D-8D0A-90696282F7B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66A4891F-4B32-4D00-B025-30E90F7C93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78BD6875-000E-4C31-8CCB-690FE5C6368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3C92B1E1-5BF8-406A-995F-DA95E949F03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EC5B6D67-CAFD-4AB2-81F2-92BDEA9359C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B600D5E-E112-45D0-841B-F38F6BFC20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359CCB-93E3-4F8D-A9FD-CF6EF41F6F0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0EB93ED-105B-48BA-A3CE-25BCF90DDD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84FD20B1-7661-42FF-B92E-15F6F2CA754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8FC80F9F-DA01-4C94-9283-243B314F7C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1446A227-74A1-4AA4-AC03-0322136EE1A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57B0A084-ED27-4435-ADA6-6C927620FB8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3718E7C1-B7CD-4A93-9509-38A0BC2889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1327689D-7E37-4373-B1CF-6303F68C97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F6C72C19-180D-4834-ADF6-2BBBCB300CC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67D8CE4-6663-4603-A6CF-9F22B3F9C4B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7EC7ADFC-D2D1-4F61-98A1-7C2CE4A11E4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4682BFBC-D210-4BC2-9BBC-AC35EEC8757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9DBA0F2C-951B-46AF-91DC-43B84491A26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B8999EF4-378E-4DEB-B551-C7CF2DD1C1E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F4EAEDC3-C018-44C0-8CF5-4F908153FC9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494DB280-8A02-4BC0-B733-C9663BE7EBD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EBB57EB6-23E9-4A3A-A21A-53687C8E6EB7}"/>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3ABCA4F6-686E-41E0-8CDC-F4A5543EE49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6103F0D4-87B7-4AFA-9326-3E4CFE18BB0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41D9FBB0-93BA-4280-804B-06CDD5BF9E09}"/>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E2CE6801-0A88-45B0-851F-F721C358FA6C}"/>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1EDB3FD0-D36E-4F5A-B0E5-858421FB8C2B}"/>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AF50270D-0408-488E-BB44-E9ACCAB0E46A}"/>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C3CAE66C-228D-41EF-9CC8-F485C7658B6B}"/>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EB6A9E98-4491-4F27-B237-69F6DC46138A}"/>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EA36F93C-5763-4CC1-89A1-BDFF8C055DF3}"/>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FDF75A45-4869-48CA-848A-CEE1306445AD}"/>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4A48AB69-551F-4429-842D-8101965FD7E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EC1AF-1509-49B8-AF8E-00AAA1D3A83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D18CE80-C037-4929-9240-C0CAB7D5535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9A932D83-FB09-43FB-B99D-F2D17650CB6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5A7C745-3E42-4ADF-AE6B-69C7404361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27305</xdr:rowOff>
    </xdr:from>
    <xdr:to>
      <xdr:col>24</xdr:col>
      <xdr:colOff>114300</xdr:colOff>
      <xdr:row>80</xdr:row>
      <xdr:rowOff>128905</xdr:rowOff>
    </xdr:to>
    <xdr:sp macro="" textlink="">
      <xdr:nvSpPr>
        <xdr:cNvPr id="293" name="楕円 292">
          <a:extLst>
            <a:ext uri="{FF2B5EF4-FFF2-40B4-BE49-F238E27FC236}">
              <a16:creationId xmlns:a16="http://schemas.microsoft.com/office/drawing/2014/main" id="{8905D154-7D97-45B0-86C1-5E535AD67145}"/>
            </a:ext>
          </a:extLst>
        </xdr:cNvPr>
        <xdr:cNvSpPr/>
      </xdr:nvSpPr>
      <xdr:spPr>
        <a:xfrm>
          <a:off x="45847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50182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71837826-E703-436E-B97A-E7B98A7A4493}"/>
            </a:ext>
          </a:extLst>
        </xdr:cNvPr>
        <xdr:cNvSpPr txBox="1"/>
      </xdr:nvSpPr>
      <xdr:spPr>
        <a:xfrm>
          <a:off x="4673600"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170180</xdr:rowOff>
    </xdr:from>
    <xdr:to>
      <xdr:col>20</xdr:col>
      <xdr:colOff>38100</xdr:colOff>
      <xdr:row>80</xdr:row>
      <xdr:rowOff>100330</xdr:rowOff>
    </xdr:to>
    <xdr:sp macro="" textlink="">
      <xdr:nvSpPr>
        <xdr:cNvPr id="295" name="楕円 294">
          <a:extLst>
            <a:ext uri="{FF2B5EF4-FFF2-40B4-BE49-F238E27FC236}">
              <a16:creationId xmlns:a16="http://schemas.microsoft.com/office/drawing/2014/main" id="{6DEF6876-B366-4FD5-8122-8219D1A3678F}"/>
            </a:ext>
          </a:extLst>
        </xdr:cNvPr>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49530</xdr:rowOff>
    </xdr:from>
    <xdr:to>
      <xdr:col>24</xdr:col>
      <xdr:colOff>63500</xdr:colOff>
      <xdr:row>80</xdr:row>
      <xdr:rowOff>78105</xdr:rowOff>
    </xdr:to>
    <xdr:cxnSp macro="">
      <xdr:nvCxnSpPr>
        <xdr:cNvPr id="296" name="直線コネクタ 295">
          <a:extLst>
            <a:ext uri="{FF2B5EF4-FFF2-40B4-BE49-F238E27FC236}">
              <a16:creationId xmlns:a16="http://schemas.microsoft.com/office/drawing/2014/main" id="{95DE16E0-148A-4CF8-AA04-0EFDD1E1C309}"/>
            </a:ext>
          </a:extLst>
        </xdr:cNvPr>
        <xdr:cNvCxnSpPr/>
      </xdr:nvCxnSpPr>
      <xdr:spPr>
        <a:xfrm>
          <a:off x="3797300" y="137655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137795</xdr:rowOff>
    </xdr:from>
    <xdr:to>
      <xdr:col>15</xdr:col>
      <xdr:colOff>101600</xdr:colOff>
      <xdr:row>80</xdr:row>
      <xdr:rowOff>67945</xdr:rowOff>
    </xdr:to>
    <xdr:sp macro="" textlink="">
      <xdr:nvSpPr>
        <xdr:cNvPr id="297" name="楕円 296">
          <a:extLst>
            <a:ext uri="{FF2B5EF4-FFF2-40B4-BE49-F238E27FC236}">
              <a16:creationId xmlns:a16="http://schemas.microsoft.com/office/drawing/2014/main" id="{969F90FB-98A8-4D4A-BC4C-293CED9CA895}"/>
            </a:ext>
          </a:extLst>
        </xdr:cNvPr>
        <xdr:cNvSpPr/>
      </xdr:nvSpPr>
      <xdr:spPr>
        <a:xfrm>
          <a:off x="2857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17145</xdr:rowOff>
    </xdr:from>
    <xdr:to>
      <xdr:col>19</xdr:col>
      <xdr:colOff>177800</xdr:colOff>
      <xdr:row>80</xdr:row>
      <xdr:rowOff>49530</xdr:rowOff>
    </xdr:to>
    <xdr:cxnSp macro="">
      <xdr:nvCxnSpPr>
        <xdr:cNvPr id="298" name="直線コネクタ 297">
          <a:extLst>
            <a:ext uri="{FF2B5EF4-FFF2-40B4-BE49-F238E27FC236}">
              <a16:creationId xmlns:a16="http://schemas.microsoft.com/office/drawing/2014/main" id="{B05847A6-87C9-4419-8028-841C9081BE0A}"/>
            </a:ext>
          </a:extLst>
        </xdr:cNvPr>
        <xdr:cNvCxnSpPr/>
      </xdr:nvCxnSpPr>
      <xdr:spPr>
        <a:xfrm>
          <a:off x="2908300" y="13733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92075</xdr:rowOff>
    </xdr:from>
    <xdr:to>
      <xdr:col>10</xdr:col>
      <xdr:colOff>165100</xdr:colOff>
      <xdr:row>80</xdr:row>
      <xdr:rowOff>22225</xdr:rowOff>
    </xdr:to>
    <xdr:sp macro="" textlink="">
      <xdr:nvSpPr>
        <xdr:cNvPr id="299" name="楕円 298">
          <a:extLst>
            <a:ext uri="{FF2B5EF4-FFF2-40B4-BE49-F238E27FC236}">
              <a16:creationId xmlns:a16="http://schemas.microsoft.com/office/drawing/2014/main" id="{EE4A1F03-F03B-4C27-9B36-84269B35265C}"/>
            </a:ext>
          </a:extLst>
        </xdr:cNvPr>
        <xdr:cNvSpPr/>
      </xdr:nvSpPr>
      <xdr:spPr>
        <a:xfrm>
          <a:off x="19685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142875</xdr:rowOff>
    </xdr:from>
    <xdr:to>
      <xdr:col>15</xdr:col>
      <xdr:colOff>50800</xdr:colOff>
      <xdr:row>80</xdr:row>
      <xdr:rowOff>17145</xdr:rowOff>
    </xdr:to>
    <xdr:cxnSp macro="">
      <xdr:nvCxnSpPr>
        <xdr:cNvPr id="300" name="直線コネクタ 299">
          <a:extLst>
            <a:ext uri="{FF2B5EF4-FFF2-40B4-BE49-F238E27FC236}">
              <a16:creationId xmlns:a16="http://schemas.microsoft.com/office/drawing/2014/main" id="{E9CDA3A8-245F-4F0F-AB33-2CA7DB2EEDB0}"/>
            </a:ext>
          </a:extLst>
        </xdr:cNvPr>
        <xdr:cNvCxnSpPr/>
      </xdr:nvCxnSpPr>
      <xdr:spPr>
        <a:xfrm>
          <a:off x="2019300" y="136874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01" name="n_1aveValue【公営住宅】&#10;有形固定資産減価償却率">
          <a:extLst>
            <a:ext uri="{FF2B5EF4-FFF2-40B4-BE49-F238E27FC236}">
              <a16:creationId xmlns:a16="http://schemas.microsoft.com/office/drawing/2014/main" id="{EB773E97-2E6D-4C1D-AF9B-70FB36C6EF47}"/>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02" name="n_2aveValue【公営住宅】&#10;有形固定資産減価償却率">
          <a:extLst>
            <a:ext uri="{FF2B5EF4-FFF2-40B4-BE49-F238E27FC236}">
              <a16:creationId xmlns:a16="http://schemas.microsoft.com/office/drawing/2014/main" id="{64783B58-895E-4F87-B8F5-94DCFFF9E730}"/>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7638</xdr:rowOff>
    </xdr:from>
    <xdr:ext cx="405111" cy="259045"/>
    <xdr:sp macro="" textlink="">
      <xdr:nvSpPr>
        <xdr:cNvPr id="303" name="n_3aveValue【公営住宅】&#10;有形固定資産減価償却率">
          <a:extLst>
            <a:ext uri="{FF2B5EF4-FFF2-40B4-BE49-F238E27FC236}">
              <a16:creationId xmlns:a16="http://schemas.microsoft.com/office/drawing/2014/main" id="{C8272A31-78B3-4AB5-9E34-093D2CAE427A}"/>
            </a:ext>
          </a:extLst>
        </xdr:cNvPr>
        <xdr:cNvSpPr txBox="1"/>
      </xdr:nvSpPr>
      <xdr:spPr>
        <a:xfrm>
          <a:off x="1816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2DC7604A-3FEE-41EA-894A-33E6A9104EAA}"/>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116857</xdr:rowOff>
    </xdr:from>
    <xdr:ext cx="405111" cy="259045"/>
    <xdr:sp macro="" textlink="">
      <xdr:nvSpPr>
        <xdr:cNvPr id="305" name="n_1mainValue【公営住宅】&#10;有形固定資産減価償却率">
          <a:extLst>
            <a:ext uri="{FF2B5EF4-FFF2-40B4-BE49-F238E27FC236}">
              <a16:creationId xmlns:a16="http://schemas.microsoft.com/office/drawing/2014/main" id="{9F50AEC3-5C1D-4B5E-A974-6A4F3CA3E99C}"/>
            </a:ext>
          </a:extLst>
        </xdr:cNvPr>
        <xdr:cNvSpPr txBox="1"/>
      </xdr:nvSpPr>
      <xdr:spPr>
        <a:xfrm>
          <a:off x="35820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84472</xdr:rowOff>
    </xdr:from>
    <xdr:ext cx="405111" cy="259045"/>
    <xdr:sp macro="" textlink="">
      <xdr:nvSpPr>
        <xdr:cNvPr id="306" name="n_2mainValue【公営住宅】&#10;有形固定資産減価償却率">
          <a:extLst>
            <a:ext uri="{FF2B5EF4-FFF2-40B4-BE49-F238E27FC236}">
              <a16:creationId xmlns:a16="http://schemas.microsoft.com/office/drawing/2014/main" id="{78DE6D03-3AB1-4D15-80F5-DDCE34507303}"/>
            </a:ext>
          </a:extLst>
        </xdr:cNvPr>
        <xdr:cNvSpPr txBox="1"/>
      </xdr:nvSpPr>
      <xdr:spPr>
        <a:xfrm>
          <a:off x="2705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38752</xdr:rowOff>
    </xdr:from>
    <xdr:ext cx="405111" cy="259045"/>
    <xdr:sp macro="" textlink="">
      <xdr:nvSpPr>
        <xdr:cNvPr id="307" name="n_3mainValue【公営住宅】&#10;有形固定資産減価償却率">
          <a:extLst>
            <a:ext uri="{FF2B5EF4-FFF2-40B4-BE49-F238E27FC236}">
              <a16:creationId xmlns:a16="http://schemas.microsoft.com/office/drawing/2014/main" id="{FB6ADB42-C3CE-4FCE-89F8-5A3E6DACCAD9}"/>
            </a:ext>
          </a:extLst>
        </xdr:cNvPr>
        <xdr:cNvSpPr txBox="1"/>
      </xdr:nvSpPr>
      <xdr:spPr>
        <a:xfrm>
          <a:off x="1816744" y="1341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5F396500-CF37-474D-8E6B-3B181F4C6F6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17155869-BDC0-4FB7-9D09-07D29FE2D4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65867B5C-769C-480B-8EEC-84CFCDE0408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9F83CA67-8EDA-44EE-A81A-3329FECE6B8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1DE21108-2322-4343-9C4E-A0EB06C04EE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F43D0418-E7C4-419E-A3EA-3BC98F902A7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28FC37CE-68AB-4BF5-B960-CE5F6DB36C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A6E773DA-5514-455D-8060-6B2092C89D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AEF3286-DA09-4ECE-A3D2-B237B3CBE0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32096A9D-8426-44E1-AEA5-37AF66ED52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E5C843A3-81ED-413C-A4B0-397AE0F6295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577FB694-57C8-42D6-9B37-6FE171143E6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F66CFAB2-8F6C-4D08-BE1A-836E1F35626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CF8AEB2C-8C5C-494A-B81E-AAF3BE93644E}"/>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16DFB876-7452-4CB0-B3F5-658DE8DB57E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C94565A2-2BE6-4E62-9717-8E2F4716D22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7EE99B08-F2CD-4DB4-AE4D-5131FAC2925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C7146489-4654-4B2E-A393-11AA5935580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F1C77DC4-F5D1-4982-B05E-429F1822167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A251DE11-6764-47DF-B0B7-635AB433CB19}"/>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756D30E7-273D-4D37-810D-579D9EE6769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AA8FB1CA-D512-4F12-B452-7440F2D4910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E1290AE7-DD97-441B-B8F0-6ACA45FD24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CB91521A-F032-4849-8F27-8853AC16D6B0}"/>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C4345C26-EF9D-42CA-A95B-05A7F55FBF79}"/>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DD6ED6AC-F9AE-44D1-9369-43DCE87EF39B}"/>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ACB3CE0E-388A-4C47-B708-2F6CFD0D834F}"/>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6C023243-14C9-4A64-8606-76371C9FCC44}"/>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36" name="【公営住宅】&#10;一人当たり面積平均値テキスト">
          <a:extLst>
            <a:ext uri="{FF2B5EF4-FFF2-40B4-BE49-F238E27FC236}">
              <a16:creationId xmlns:a16="http://schemas.microsoft.com/office/drawing/2014/main" id="{A2A92D8D-297E-4D09-B5D5-2BFB6ECE267F}"/>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BCF0BA8B-CFD9-40A7-837D-6E069422D96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A8D1EC30-5F15-46FE-B097-9881D1EBC15B}"/>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ADB1C9E4-A9BC-4D49-A71A-439E9A41D48B}"/>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F715FA87-2C0F-4068-9100-4156587F48EA}"/>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240AC1CE-E90C-4CE5-A22E-B6BF5D486423}"/>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27F3BBD9-AE79-4D56-9FCC-D7AEC7087C2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CCD7EFD1-7E75-4568-8ABA-1EBE5A87F3E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3FA58E72-81B0-4B4B-9EBC-A9D3106ED2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98B7EC08-2E6A-4F4F-B8D7-907DA833A39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FB9EB350-F5E6-4F2C-B059-162CCA57CE0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93827</xdr:rowOff>
    </xdr:from>
    <xdr:to>
      <xdr:col>55</xdr:col>
      <xdr:colOff>50800</xdr:colOff>
      <xdr:row>86</xdr:row>
      <xdr:rowOff>23977</xdr:rowOff>
    </xdr:to>
    <xdr:sp macro="" textlink="">
      <xdr:nvSpPr>
        <xdr:cNvPr id="347" name="楕円 346">
          <a:extLst>
            <a:ext uri="{FF2B5EF4-FFF2-40B4-BE49-F238E27FC236}">
              <a16:creationId xmlns:a16="http://schemas.microsoft.com/office/drawing/2014/main" id="{D2D25CDB-3282-4D13-ABCE-B7C1BDA09A2F}"/>
            </a:ext>
          </a:extLst>
        </xdr:cNvPr>
        <xdr:cNvSpPr/>
      </xdr:nvSpPr>
      <xdr:spPr>
        <a:xfrm>
          <a:off x="10426700" y="1466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72254</xdr:rowOff>
    </xdr:from>
    <xdr:ext cx="469744" cy="259045"/>
    <xdr:sp macro="" textlink="">
      <xdr:nvSpPr>
        <xdr:cNvPr id="348" name="【公営住宅】&#10;一人当たり面積該当値テキスト">
          <a:extLst>
            <a:ext uri="{FF2B5EF4-FFF2-40B4-BE49-F238E27FC236}">
              <a16:creationId xmlns:a16="http://schemas.microsoft.com/office/drawing/2014/main" id="{A38E53B6-950A-475A-9C5B-14D48BF437E4}"/>
            </a:ext>
          </a:extLst>
        </xdr:cNvPr>
        <xdr:cNvSpPr txBox="1"/>
      </xdr:nvSpPr>
      <xdr:spPr>
        <a:xfrm>
          <a:off x="10515600" y="1464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118745</xdr:rowOff>
    </xdr:from>
    <xdr:to>
      <xdr:col>50</xdr:col>
      <xdr:colOff>165100</xdr:colOff>
      <xdr:row>86</xdr:row>
      <xdr:rowOff>48895</xdr:rowOff>
    </xdr:to>
    <xdr:sp macro="" textlink="">
      <xdr:nvSpPr>
        <xdr:cNvPr id="349" name="楕円 348">
          <a:extLst>
            <a:ext uri="{FF2B5EF4-FFF2-40B4-BE49-F238E27FC236}">
              <a16:creationId xmlns:a16="http://schemas.microsoft.com/office/drawing/2014/main" id="{72873BCA-6668-482B-897D-FCEB7C0D6D28}"/>
            </a:ext>
          </a:extLst>
        </xdr:cNvPr>
        <xdr:cNvSpPr/>
      </xdr:nvSpPr>
      <xdr:spPr>
        <a:xfrm>
          <a:off x="9588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144627</xdr:rowOff>
    </xdr:from>
    <xdr:to>
      <xdr:col>55</xdr:col>
      <xdr:colOff>0</xdr:colOff>
      <xdr:row>85</xdr:row>
      <xdr:rowOff>169545</xdr:rowOff>
    </xdr:to>
    <xdr:cxnSp macro="">
      <xdr:nvCxnSpPr>
        <xdr:cNvPr id="350" name="直線コネクタ 349">
          <a:extLst>
            <a:ext uri="{FF2B5EF4-FFF2-40B4-BE49-F238E27FC236}">
              <a16:creationId xmlns:a16="http://schemas.microsoft.com/office/drawing/2014/main" id="{834C3273-564C-4C12-AC8A-8B5D9F6D477C}"/>
            </a:ext>
          </a:extLst>
        </xdr:cNvPr>
        <xdr:cNvCxnSpPr/>
      </xdr:nvCxnSpPr>
      <xdr:spPr>
        <a:xfrm flipV="1">
          <a:off x="9639300" y="14717877"/>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97752</xdr:rowOff>
    </xdr:from>
    <xdr:to>
      <xdr:col>46</xdr:col>
      <xdr:colOff>38100</xdr:colOff>
      <xdr:row>86</xdr:row>
      <xdr:rowOff>27902</xdr:rowOff>
    </xdr:to>
    <xdr:sp macro="" textlink="">
      <xdr:nvSpPr>
        <xdr:cNvPr id="351" name="楕円 350">
          <a:extLst>
            <a:ext uri="{FF2B5EF4-FFF2-40B4-BE49-F238E27FC236}">
              <a16:creationId xmlns:a16="http://schemas.microsoft.com/office/drawing/2014/main" id="{6FEAB384-BFC6-4C98-BCB0-AF928DD75CC8}"/>
            </a:ext>
          </a:extLst>
        </xdr:cNvPr>
        <xdr:cNvSpPr/>
      </xdr:nvSpPr>
      <xdr:spPr>
        <a:xfrm>
          <a:off x="8699500" y="146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148552</xdr:rowOff>
    </xdr:from>
    <xdr:to>
      <xdr:col>50</xdr:col>
      <xdr:colOff>114300</xdr:colOff>
      <xdr:row>85</xdr:row>
      <xdr:rowOff>169545</xdr:rowOff>
    </xdr:to>
    <xdr:cxnSp macro="">
      <xdr:nvCxnSpPr>
        <xdr:cNvPr id="352" name="直線コネクタ 351">
          <a:extLst>
            <a:ext uri="{FF2B5EF4-FFF2-40B4-BE49-F238E27FC236}">
              <a16:creationId xmlns:a16="http://schemas.microsoft.com/office/drawing/2014/main" id="{60265155-F3E3-4508-8BFE-072C17C5B737}"/>
            </a:ext>
          </a:extLst>
        </xdr:cNvPr>
        <xdr:cNvCxnSpPr/>
      </xdr:nvCxnSpPr>
      <xdr:spPr>
        <a:xfrm>
          <a:off x="8750300" y="14721802"/>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100648</xdr:rowOff>
    </xdr:from>
    <xdr:to>
      <xdr:col>41</xdr:col>
      <xdr:colOff>101600</xdr:colOff>
      <xdr:row>86</xdr:row>
      <xdr:rowOff>30798</xdr:rowOff>
    </xdr:to>
    <xdr:sp macro="" textlink="">
      <xdr:nvSpPr>
        <xdr:cNvPr id="353" name="楕円 352">
          <a:extLst>
            <a:ext uri="{FF2B5EF4-FFF2-40B4-BE49-F238E27FC236}">
              <a16:creationId xmlns:a16="http://schemas.microsoft.com/office/drawing/2014/main" id="{D8074C76-13B3-4738-B457-01A9D2B46A80}"/>
            </a:ext>
          </a:extLst>
        </xdr:cNvPr>
        <xdr:cNvSpPr/>
      </xdr:nvSpPr>
      <xdr:spPr>
        <a:xfrm>
          <a:off x="7810500" y="1467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148552</xdr:rowOff>
    </xdr:from>
    <xdr:to>
      <xdr:col>45</xdr:col>
      <xdr:colOff>177800</xdr:colOff>
      <xdr:row>85</xdr:row>
      <xdr:rowOff>151448</xdr:rowOff>
    </xdr:to>
    <xdr:cxnSp macro="">
      <xdr:nvCxnSpPr>
        <xdr:cNvPr id="354" name="直線コネクタ 353">
          <a:extLst>
            <a:ext uri="{FF2B5EF4-FFF2-40B4-BE49-F238E27FC236}">
              <a16:creationId xmlns:a16="http://schemas.microsoft.com/office/drawing/2014/main" id="{7EA5B8E2-8ABA-4353-B434-D5AEF3690DE6}"/>
            </a:ext>
          </a:extLst>
        </xdr:cNvPr>
        <xdr:cNvCxnSpPr/>
      </xdr:nvCxnSpPr>
      <xdr:spPr>
        <a:xfrm flipV="1">
          <a:off x="7861300" y="14721802"/>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55" name="n_1aveValue【公営住宅】&#10;一人当たり面積">
          <a:extLst>
            <a:ext uri="{FF2B5EF4-FFF2-40B4-BE49-F238E27FC236}">
              <a16:creationId xmlns:a16="http://schemas.microsoft.com/office/drawing/2014/main" id="{066C0857-54D0-4DEF-8D24-74B586F3C416}"/>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56" name="n_2aveValue【公営住宅】&#10;一人当たり面積">
          <a:extLst>
            <a:ext uri="{FF2B5EF4-FFF2-40B4-BE49-F238E27FC236}">
              <a16:creationId xmlns:a16="http://schemas.microsoft.com/office/drawing/2014/main" id="{7928708D-B6EE-4CD9-BFB0-BE82C797A8CE}"/>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57" name="n_3aveValue【公営住宅】&#10;一人当たり面積">
          <a:extLst>
            <a:ext uri="{FF2B5EF4-FFF2-40B4-BE49-F238E27FC236}">
              <a16:creationId xmlns:a16="http://schemas.microsoft.com/office/drawing/2014/main" id="{8C235EDC-0617-4B09-86A9-8570B46B386A}"/>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06EBF42F-CFAE-4F15-B6D9-267D924F904C}"/>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40022</xdr:rowOff>
    </xdr:from>
    <xdr:ext cx="469744" cy="259045"/>
    <xdr:sp macro="" textlink="">
      <xdr:nvSpPr>
        <xdr:cNvPr id="359" name="n_1mainValue【公営住宅】&#10;一人当たり面積">
          <a:extLst>
            <a:ext uri="{FF2B5EF4-FFF2-40B4-BE49-F238E27FC236}">
              <a16:creationId xmlns:a16="http://schemas.microsoft.com/office/drawing/2014/main" id="{EB56A157-851C-478B-B271-F801E0199FE0}"/>
            </a:ext>
          </a:extLst>
        </xdr:cNvPr>
        <xdr:cNvSpPr txBox="1"/>
      </xdr:nvSpPr>
      <xdr:spPr>
        <a:xfrm>
          <a:off x="93917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19029</xdr:rowOff>
    </xdr:from>
    <xdr:ext cx="469744" cy="259045"/>
    <xdr:sp macro="" textlink="">
      <xdr:nvSpPr>
        <xdr:cNvPr id="360" name="n_2mainValue【公営住宅】&#10;一人当たり面積">
          <a:extLst>
            <a:ext uri="{FF2B5EF4-FFF2-40B4-BE49-F238E27FC236}">
              <a16:creationId xmlns:a16="http://schemas.microsoft.com/office/drawing/2014/main" id="{13820C9A-7E07-4270-94D6-16C231D1DCA7}"/>
            </a:ext>
          </a:extLst>
        </xdr:cNvPr>
        <xdr:cNvSpPr txBox="1"/>
      </xdr:nvSpPr>
      <xdr:spPr>
        <a:xfrm>
          <a:off x="8515427" y="147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21925</xdr:rowOff>
    </xdr:from>
    <xdr:ext cx="469744" cy="259045"/>
    <xdr:sp macro="" textlink="">
      <xdr:nvSpPr>
        <xdr:cNvPr id="361" name="n_3mainValue【公営住宅】&#10;一人当たり面積">
          <a:extLst>
            <a:ext uri="{FF2B5EF4-FFF2-40B4-BE49-F238E27FC236}">
              <a16:creationId xmlns:a16="http://schemas.microsoft.com/office/drawing/2014/main" id="{97EB0810-39D6-4593-83C8-EBE4C537E827}"/>
            </a:ext>
          </a:extLst>
        </xdr:cNvPr>
        <xdr:cNvSpPr txBox="1"/>
      </xdr:nvSpPr>
      <xdr:spPr>
        <a:xfrm>
          <a:off x="7626427" y="1476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D7C0826A-1A82-4CB8-8A76-1BFA08FFB7E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A4B11CC6-3737-4A95-A456-F7C44ABC150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E631F94-993C-484B-9898-E4A098F1EA4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64AE651F-F27F-4AB4-8E26-B858602121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2072765E-105A-46A9-948D-287574CDFA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AE754399-02EB-4467-A420-D5B8ABA11B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101BC82E-C7AA-416B-A044-4D5C727A0F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8F1AEBA1-9051-45BB-BDAB-2BECF7C613B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7D070475-755F-40FE-A8D9-4B6CBC675D3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560D3267-A1B3-4438-954C-3CF4B17239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813E5FD5-D3BD-45DC-B624-5B648C704C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FD94FFC0-1350-4327-81EA-3F47458FAE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C4286298-175D-4DFB-A8C1-14A804683C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4E5E1D30-307B-4543-81B7-8A1802040B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24F33970-2AA2-4356-AC40-812AEDD595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1D7556D3-E277-4487-B205-370A75645AD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9652C28E-423B-409A-AEAB-35A09F3B884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DEEAC9C2-80C4-4E71-BF63-0008101ECB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B379748D-C0A0-460F-875E-C9589751820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31D6A6B1-6C56-47C7-A9EA-C51034002CD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82DDC263-21F6-4352-A235-3C9F7C28BF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2E3FF7B6-904F-4FC2-AB5E-21678B19E4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AAAD0A34-F30A-4A62-93E5-02731AE07C0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8931CDEF-A3B5-4535-9150-F3F1EC3F1B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C71452DE-CC50-48B7-AD1C-DD9CF398A35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FF1EBC7-B9C6-4C05-A721-7F334AE7B62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FF0312CD-D5D1-468C-94C3-187F7536C8D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92540FC8-098D-409D-9087-00FC1D9F649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A643E6CD-272A-4B7F-929E-9756DCE1FD6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480B376F-E74E-44CA-873D-26AF514FCBE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ACB99764-3986-48BE-A194-EC4840BBF83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79569D2A-85BF-46FA-8036-25903311F74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93158B43-519F-4868-980E-8FDFB26BD28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871857EE-B5B6-479B-BF3E-605BFD730EC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8D9678F-1969-49D5-8403-7CAF9A59EA4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1D72EB88-283C-4072-9F53-E0ED7B0B61E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BF2BC84B-57BB-4682-B3AE-E9146D17C5C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903E5B0B-7284-4F9C-AA5E-26FDBB31733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AA418880-6472-402C-B329-05BE8BB129B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C208E6D3-3BBA-4ECA-A828-2A42F80CC1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BC43E0CC-5B73-4B5B-9EE9-4ED7AEA236B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430DEF6C-D50A-4AD4-B9D4-0769849F89E1}"/>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EB20CA4C-1C08-4856-86D6-B243411AD86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0575B768-8E55-4E9E-AD13-2CE53EE5695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51527AAC-A88A-4D41-A596-D20DDF833F5B}"/>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24641E67-FAD4-478A-BA64-DCA501886517}"/>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ED092646-1A17-47B5-9AD7-227F0961ACEF}"/>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C57225BF-5C0C-48AF-B471-06967AFF5EE3}"/>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A9F446C1-2DAF-45B1-BC09-3C06D0A943BE}"/>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C5F21C5A-1E00-4EED-AA5B-194A1304D44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482A9C1D-25F3-4A51-BC0E-0E13C1BD2412}"/>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0E976253-7241-4A25-8ABF-F27C0528035A}"/>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DEB1F941-439B-4F86-9983-CE61FA5373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24D76F0-FE42-4882-98DD-A93D0037F8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61EEDA9C-959C-497A-85AE-ED1E7BEE2FF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113B7975-328D-4ED6-BF9E-37C173860E7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C679FE2D-FBEC-45CB-A919-9E7AE7E302F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19" name="楕円 418">
          <a:extLst>
            <a:ext uri="{FF2B5EF4-FFF2-40B4-BE49-F238E27FC236}">
              <a16:creationId xmlns:a16="http://schemas.microsoft.com/office/drawing/2014/main" id="{91B29E33-06DF-4919-80C7-0A7F4761E96E}"/>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0" name="楕円 419">
          <a:extLst>
            <a:ext uri="{FF2B5EF4-FFF2-40B4-BE49-F238E27FC236}">
              <a16:creationId xmlns:a16="http://schemas.microsoft.com/office/drawing/2014/main" id="{1E06CFEA-35E5-4791-BDC0-C8D2E3F701C8}"/>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1" name="直線コネクタ 420">
          <a:extLst>
            <a:ext uri="{FF2B5EF4-FFF2-40B4-BE49-F238E27FC236}">
              <a16:creationId xmlns:a16="http://schemas.microsoft.com/office/drawing/2014/main" id="{E7800F3A-60BC-4112-88CA-F08E4B196CB3}"/>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2" name="楕円 421">
          <a:extLst>
            <a:ext uri="{FF2B5EF4-FFF2-40B4-BE49-F238E27FC236}">
              <a16:creationId xmlns:a16="http://schemas.microsoft.com/office/drawing/2014/main" id="{D93084D7-B161-489E-92C9-CD197C7663D4}"/>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3" name="直線コネクタ 422">
          <a:extLst>
            <a:ext uri="{FF2B5EF4-FFF2-40B4-BE49-F238E27FC236}">
              <a16:creationId xmlns:a16="http://schemas.microsoft.com/office/drawing/2014/main" id="{68FEC881-2D36-4344-A66B-73A97FBA1977}"/>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7A5B286A-7B6C-403A-8302-145E0CBBB906}"/>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9D274819-8201-4814-A39B-57F95DF1AE22}"/>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6A0467D7-F48C-497D-85D0-8BA89D1E065F}"/>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578062F9-A3CD-4D10-8707-58165029007B}"/>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28" name="n_1mainValue【認定こども園・幼稚園・保育所】&#10;有形固定資産減価償却率">
          <a:extLst>
            <a:ext uri="{FF2B5EF4-FFF2-40B4-BE49-F238E27FC236}">
              <a16:creationId xmlns:a16="http://schemas.microsoft.com/office/drawing/2014/main" id="{CA9ADC82-7DF1-49F1-AE7C-FE5070610B10}"/>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29" name="n_2mainValue【認定こども園・幼稚園・保育所】&#10;有形固定資産減価償却率">
          <a:extLst>
            <a:ext uri="{FF2B5EF4-FFF2-40B4-BE49-F238E27FC236}">
              <a16:creationId xmlns:a16="http://schemas.microsoft.com/office/drawing/2014/main" id="{1DCC5306-17FE-4633-8DA9-43BC51C1EF7D}"/>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0" name="n_3mainValue【認定こども園・幼稚園・保育所】&#10;有形固定資産減価償却率">
          <a:extLst>
            <a:ext uri="{FF2B5EF4-FFF2-40B4-BE49-F238E27FC236}">
              <a16:creationId xmlns:a16="http://schemas.microsoft.com/office/drawing/2014/main" id="{A10729D1-E7AD-4B73-8501-C1A677514C31}"/>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1A961DCB-B017-4BB4-A6AC-FCAFDB1A02E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AB6B8D87-40E5-4DF8-915C-6B9551A775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F4DF7751-3D95-438E-BC8D-A554F50CF54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B3757A6A-0463-427B-AA7C-C7ED9A512A3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C4EF4A8F-6EFD-437F-8E6C-C952BD0E9FA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8605D88C-8518-415F-ABA6-33BE84EB421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5AAD0152-FBE3-455C-A4A3-216ED25CCD2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DC8060EC-142D-4D7E-B426-6C4A72E6081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1F76F971-273B-4DCE-A687-5EB816B5D9C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13F2D932-7319-4441-8155-9E7D18D71D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AA21007B-2F55-4CF9-B065-C7921A122D1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CF9AB0EE-C217-4E66-B00A-4EF21C557E1C}"/>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9969E420-1F35-480A-A365-B7310C41F25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B2773FFD-40E7-4BCE-83CA-4AF48989601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974008B6-8577-4F83-8E9C-4319F116AE7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4BF0959A-AF31-4ABA-8A27-2AC256F41BF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1C9418A4-7005-43DD-B3CD-D9A041E015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A5D3B137-49D3-434C-AA94-885B4CA0901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1778BA1C-8B0F-42F5-B652-D092ABA0344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970277CB-C8D0-43F7-A835-D32F40EB807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A12387FC-D07C-4033-B4FE-16C6A0B51C3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2" name="直線コネクタ 451">
          <a:extLst>
            <a:ext uri="{FF2B5EF4-FFF2-40B4-BE49-F238E27FC236}">
              <a16:creationId xmlns:a16="http://schemas.microsoft.com/office/drawing/2014/main" id="{061CE8DE-29BA-422C-AA92-6B285F8DC63B}"/>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A0DA0579-B0D9-4A69-BF23-56078A4FB3B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4" name="直線コネクタ 453">
          <a:extLst>
            <a:ext uri="{FF2B5EF4-FFF2-40B4-BE49-F238E27FC236}">
              <a16:creationId xmlns:a16="http://schemas.microsoft.com/office/drawing/2014/main" id="{859A61ED-F0DF-4B62-94BB-91853190A1ED}"/>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0E5B82EE-88BF-48B2-A7CA-6488BD3C4554}"/>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6" name="直線コネクタ 455">
          <a:extLst>
            <a:ext uri="{FF2B5EF4-FFF2-40B4-BE49-F238E27FC236}">
              <a16:creationId xmlns:a16="http://schemas.microsoft.com/office/drawing/2014/main" id="{2630DB90-78BB-4D47-8DD6-68057E2285ED}"/>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11D348C3-948C-4164-827A-6615F8611867}"/>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58" name="フローチャート: 判断 457">
          <a:extLst>
            <a:ext uri="{FF2B5EF4-FFF2-40B4-BE49-F238E27FC236}">
              <a16:creationId xmlns:a16="http://schemas.microsoft.com/office/drawing/2014/main" id="{1EFF8901-7842-46BF-8DC4-FDA06F034581}"/>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59" name="フローチャート: 判断 458">
          <a:extLst>
            <a:ext uri="{FF2B5EF4-FFF2-40B4-BE49-F238E27FC236}">
              <a16:creationId xmlns:a16="http://schemas.microsoft.com/office/drawing/2014/main" id="{A0B5A162-2C06-4BF6-8F6F-648848830187}"/>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0" name="フローチャート: 判断 459">
          <a:extLst>
            <a:ext uri="{FF2B5EF4-FFF2-40B4-BE49-F238E27FC236}">
              <a16:creationId xmlns:a16="http://schemas.microsoft.com/office/drawing/2014/main" id="{30DD2734-89E3-400D-8D7D-4E9ED52CA25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1" name="フローチャート: 判断 460">
          <a:extLst>
            <a:ext uri="{FF2B5EF4-FFF2-40B4-BE49-F238E27FC236}">
              <a16:creationId xmlns:a16="http://schemas.microsoft.com/office/drawing/2014/main" id="{A59BEF5D-DC82-4197-8AB8-9E4D589B046E}"/>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2" name="フローチャート: 判断 461">
          <a:extLst>
            <a:ext uri="{FF2B5EF4-FFF2-40B4-BE49-F238E27FC236}">
              <a16:creationId xmlns:a16="http://schemas.microsoft.com/office/drawing/2014/main" id="{CC92DEE5-EB2E-48C9-A848-F0EA9EA5F3BA}"/>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1456ED28-87E9-47DA-8846-338DBCAF9C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D8CCDEC3-21C0-4FE4-BFC9-4EF5750C99E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76C458E7-5EA7-4094-BE3D-96A93935A3D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BE67A492-B9F6-4DDF-BB5C-09C36B4C9B8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980D04FC-DCD9-45FF-8CA6-783391236D2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29058</xdr:rowOff>
    </xdr:from>
    <xdr:to>
      <xdr:col>112</xdr:col>
      <xdr:colOff>38100</xdr:colOff>
      <xdr:row>38</xdr:row>
      <xdr:rowOff>130658</xdr:rowOff>
    </xdr:to>
    <xdr:sp macro="" textlink="">
      <xdr:nvSpPr>
        <xdr:cNvPr id="468" name="楕円 467">
          <a:extLst>
            <a:ext uri="{FF2B5EF4-FFF2-40B4-BE49-F238E27FC236}">
              <a16:creationId xmlns:a16="http://schemas.microsoft.com/office/drawing/2014/main" id="{AFE80365-D52E-4584-B137-D70D86BF1472}"/>
            </a:ext>
          </a:extLst>
        </xdr:cNvPr>
        <xdr:cNvSpPr/>
      </xdr:nvSpPr>
      <xdr:spPr>
        <a:xfrm>
          <a:off x="21272500" y="654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47346</xdr:rowOff>
    </xdr:from>
    <xdr:to>
      <xdr:col>107</xdr:col>
      <xdr:colOff>101600</xdr:colOff>
      <xdr:row>38</xdr:row>
      <xdr:rowOff>148946</xdr:rowOff>
    </xdr:to>
    <xdr:sp macro="" textlink="">
      <xdr:nvSpPr>
        <xdr:cNvPr id="469" name="楕円 468">
          <a:extLst>
            <a:ext uri="{FF2B5EF4-FFF2-40B4-BE49-F238E27FC236}">
              <a16:creationId xmlns:a16="http://schemas.microsoft.com/office/drawing/2014/main" id="{C73DC49E-0171-4276-8A6A-D7AC367E33A1}"/>
            </a:ext>
          </a:extLst>
        </xdr:cNvPr>
        <xdr:cNvSpPr/>
      </xdr:nvSpPr>
      <xdr:spPr>
        <a:xfrm>
          <a:off x="20383500" y="65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79858</xdr:rowOff>
    </xdr:from>
    <xdr:to>
      <xdr:col>111</xdr:col>
      <xdr:colOff>177800</xdr:colOff>
      <xdr:row>38</xdr:row>
      <xdr:rowOff>98146</xdr:rowOff>
    </xdr:to>
    <xdr:cxnSp macro="">
      <xdr:nvCxnSpPr>
        <xdr:cNvPr id="470" name="直線コネクタ 469">
          <a:extLst>
            <a:ext uri="{FF2B5EF4-FFF2-40B4-BE49-F238E27FC236}">
              <a16:creationId xmlns:a16="http://schemas.microsoft.com/office/drawing/2014/main" id="{0D3BB52C-7FC4-4B50-B0F8-085245615115}"/>
            </a:ext>
          </a:extLst>
        </xdr:cNvPr>
        <xdr:cNvCxnSpPr/>
      </xdr:nvCxnSpPr>
      <xdr:spPr>
        <a:xfrm flipV="1">
          <a:off x="20434300" y="659495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59233</xdr:rowOff>
    </xdr:from>
    <xdr:to>
      <xdr:col>102</xdr:col>
      <xdr:colOff>165100</xdr:colOff>
      <xdr:row>38</xdr:row>
      <xdr:rowOff>160833</xdr:rowOff>
    </xdr:to>
    <xdr:sp macro="" textlink="">
      <xdr:nvSpPr>
        <xdr:cNvPr id="471" name="楕円 470">
          <a:extLst>
            <a:ext uri="{FF2B5EF4-FFF2-40B4-BE49-F238E27FC236}">
              <a16:creationId xmlns:a16="http://schemas.microsoft.com/office/drawing/2014/main" id="{AC47A796-4550-4A6F-9409-5A34FD240C7A}"/>
            </a:ext>
          </a:extLst>
        </xdr:cNvPr>
        <xdr:cNvSpPr/>
      </xdr:nvSpPr>
      <xdr:spPr>
        <a:xfrm>
          <a:off x="194945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98146</xdr:rowOff>
    </xdr:from>
    <xdr:to>
      <xdr:col>107</xdr:col>
      <xdr:colOff>50800</xdr:colOff>
      <xdr:row>38</xdr:row>
      <xdr:rowOff>110033</xdr:rowOff>
    </xdr:to>
    <xdr:cxnSp macro="">
      <xdr:nvCxnSpPr>
        <xdr:cNvPr id="472" name="直線コネクタ 471">
          <a:extLst>
            <a:ext uri="{FF2B5EF4-FFF2-40B4-BE49-F238E27FC236}">
              <a16:creationId xmlns:a16="http://schemas.microsoft.com/office/drawing/2014/main" id="{8C4ACBEC-C088-4A0A-9ADC-450AF91CAEA8}"/>
            </a:ext>
          </a:extLst>
        </xdr:cNvPr>
        <xdr:cNvCxnSpPr/>
      </xdr:nvCxnSpPr>
      <xdr:spPr>
        <a:xfrm flipV="1">
          <a:off x="19545300" y="6613246"/>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3" name="n_1aveValue【認定こども園・幼稚園・保育所】&#10;一人当たり面積">
          <a:extLst>
            <a:ext uri="{FF2B5EF4-FFF2-40B4-BE49-F238E27FC236}">
              <a16:creationId xmlns:a16="http://schemas.microsoft.com/office/drawing/2014/main" id="{B9CB2EC7-CF93-4C4E-AE8B-38823DD4741E}"/>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74" name="n_2aveValue【認定こども園・幼稚園・保育所】&#10;一人当たり面積">
          <a:extLst>
            <a:ext uri="{FF2B5EF4-FFF2-40B4-BE49-F238E27FC236}">
              <a16:creationId xmlns:a16="http://schemas.microsoft.com/office/drawing/2014/main" id="{DCBAD2E5-3D61-41DD-A932-B04D7877E9DE}"/>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75" name="n_3aveValue【認定こども園・幼稚園・保育所】&#10;一人当たり面積">
          <a:extLst>
            <a:ext uri="{FF2B5EF4-FFF2-40B4-BE49-F238E27FC236}">
              <a16:creationId xmlns:a16="http://schemas.microsoft.com/office/drawing/2014/main" id="{13D62A20-98B3-4429-B79D-F5C522FEDAF0}"/>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76" name="n_4aveValue【認定こども園・幼稚園・保育所】&#10;一人当たり面積">
          <a:extLst>
            <a:ext uri="{FF2B5EF4-FFF2-40B4-BE49-F238E27FC236}">
              <a16:creationId xmlns:a16="http://schemas.microsoft.com/office/drawing/2014/main" id="{603FA318-F4D3-40C2-825F-4383743BEE24}"/>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147185</xdr:rowOff>
    </xdr:from>
    <xdr:ext cx="469744" cy="259045"/>
    <xdr:sp macro="" textlink="">
      <xdr:nvSpPr>
        <xdr:cNvPr id="477" name="n_1mainValue【認定こども園・幼稚園・保育所】&#10;一人当たり面積">
          <a:extLst>
            <a:ext uri="{FF2B5EF4-FFF2-40B4-BE49-F238E27FC236}">
              <a16:creationId xmlns:a16="http://schemas.microsoft.com/office/drawing/2014/main" id="{E87C1039-1683-4CCD-99A8-FE4992100F08}"/>
            </a:ext>
          </a:extLst>
        </xdr:cNvPr>
        <xdr:cNvSpPr txBox="1"/>
      </xdr:nvSpPr>
      <xdr:spPr>
        <a:xfrm>
          <a:off x="21075727" y="63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165473</xdr:rowOff>
    </xdr:from>
    <xdr:ext cx="469744" cy="259045"/>
    <xdr:sp macro="" textlink="">
      <xdr:nvSpPr>
        <xdr:cNvPr id="478" name="n_2mainValue【認定こども園・幼稚園・保育所】&#10;一人当たり面積">
          <a:extLst>
            <a:ext uri="{FF2B5EF4-FFF2-40B4-BE49-F238E27FC236}">
              <a16:creationId xmlns:a16="http://schemas.microsoft.com/office/drawing/2014/main" id="{1D929284-35BC-4F19-A71B-D8042BAFE73F}"/>
            </a:ext>
          </a:extLst>
        </xdr:cNvPr>
        <xdr:cNvSpPr txBox="1"/>
      </xdr:nvSpPr>
      <xdr:spPr>
        <a:xfrm>
          <a:off x="20199427" y="633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5910</xdr:rowOff>
    </xdr:from>
    <xdr:ext cx="469744" cy="259045"/>
    <xdr:sp macro="" textlink="">
      <xdr:nvSpPr>
        <xdr:cNvPr id="479" name="n_3mainValue【認定こども園・幼稚園・保育所】&#10;一人当たり面積">
          <a:extLst>
            <a:ext uri="{FF2B5EF4-FFF2-40B4-BE49-F238E27FC236}">
              <a16:creationId xmlns:a16="http://schemas.microsoft.com/office/drawing/2014/main" id="{513C20DE-51E2-45F5-918D-3EB62CFA552F}"/>
            </a:ext>
          </a:extLst>
        </xdr:cNvPr>
        <xdr:cNvSpPr txBox="1"/>
      </xdr:nvSpPr>
      <xdr:spPr>
        <a:xfrm>
          <a:off x="19310427" y="634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id="{727C6667-EFA0-49FE-85C6-6D763BC5D3E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id="{577AC18B-24DD-4826-AE7F-847D83E276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id="{5C2A4D4C-8902-453B-B687-999D283D2BB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id="{6F418A1E-ECDF-45E3-944E-BAEAEBDF4F4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id="{5690D66E-0C4A-4DFE-AC56-87A9BFC02D2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id="{35136C60-0787-4DFB-86D2-1117B89C98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id="{78722A28-AEDC-4F9B-AE7A-0173F41514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id="{71404088-6F5E-46FF-9A92-D767EFA444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id="{111F1E6D-F787-4774-973F-7308B3F98FB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id="{B6A27081-CFDF-41DD-9168-44375BD3148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0" name="テキスト ボックス 489">
          <a:extLst>
            <a:ext uri="{FF2B5EF4-FFF2-40B4-BE49-F238E27FC236}">
              <a16:creationId xmlns:a16="http://schemas.microsoft.com/office/drawing/2014/main" id="{FD87F26C-8EDA-4A7F-BDC9-0FD5A02A306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1" name="直線コネクタ 490">
          <a:extLst>
            <a:ext uri="{FF2B5EF4-FFF2-40B4-BE49-F238E27FC236}">
              <a16:creationId xmlns:a16="http://schemas.microsoft.com/office/drawing/2014/main" id="{FA13406B-98E1-40E2-9334-5E0EAD8BC9F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2" name="テキスト ボックス 491">
          <a:extLst>
            <a:ext uri="{FF2B5EF4-FFF2-40B4-BE49-F238E27FC236}">
              <a16:creationId xmlns:a16="http://schemas.microsoft.com/office/drawing/2014/main" id="{7B2C32E4-D911-4C25-8C79-E3168D57D9D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3" name="直線コネクタ 492">
          <a:extLst>
            <a:ext uri="{FF2B5EF4-FFF2-40B4-BE49-F238E27FC236}">
              <a16:creationId xmlns:a16="http://schemas.microsoft.com/office/drawing/2014/main" id="{A4E6C74C-67CB-4940-8D00-2778F210204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4" name="テキスト ボックス 493">
          <a:extLst>
            <a:ext uri="{FF2B5EF4-FFF2-40B4-BE49-F238E27FC236}">
              <a16:creationId xmlns:a16="http://schemas.microsoft.com/office/drawing/2014/main" id="{D4D38600-4C26-44D7-9FC1-DE4FE7E0F70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5" name="直線コネクタ 494">
          <a:extLst>
            <a:ext uri="{FF2B5EF4-FFF2-40B4-BE49-F238E27FC236}">
              <a16:creationId xmlns:a16="http://schemas.microsoft.com/office/drawing/2014/main" id="{10DED165-2D82-44A0-B723-C6754039756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6" name="テキスト ボックス 495">
          <a:extLst>
            <a:ext uri="{FF2B5EF4-FFF2-40B4-BE49-F238E27FC236}">
              <a16:creationId xmlns:a16="http://schemas.microsoft.com/office/drawing/2014/main" id="{B001FDF5-4ED3-4C03-ADD5-5FA2695A648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7" name="直線コネクタ 496">
          <a:extLst>
            <a:ext uri="{FF2B5EF4-FFF2-40B4-BE49-F238E27FC236}">
              <a16:creationId xmlns:a16="http://schemas.microsoft.com/office/drawing/2014/main" id="{7B8C72E5-E1DF-4CBE-88F6-9863945F2FD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8" name="テキスト ボックス 497">
          <a:extLst>
            <a:ext uri="{FF2B5EF4-FFF2-40B4-BE49-F238E27FC236}">
              <a16:creationId xmlns:a16="http://schemas.microsoft.com/office/drawing/2014/main" id="{947ECD86-7324-4C7B-9B23-F3930302181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9" name="直線コネクタ 498">
          <a:extLst>
            <a:ext uri="{FF2B5EF4-FFF2-40B4-BE49-F238E27FC236}">
              <a16:creationId xmlns:a16="http://schemas.microsoft.com/office/drawing/2014/main" id="{8232103F-1E23-4801-9090-7D93C705097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0" name="テキスト ボックス 499">
          <a:extLst>
            <a:ext uri="{FF2B5EF4-FFF2-40B4-BE49-F238E27FC236}">
              <a16:creationId xmlns:a16="http://schemas.microsoft.com/office/drawing/2014/main" id="{BB17DFF8-7D78-4183-A900-441942D6E2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1" name="直線コネクタ 500">
          <a:extLst>
            <a:ext uri="{FF2B5EF4-FFF2-40B4-BE49-F238E27FC236}">
              <a16:creationId xmlns:a16="http://schemas.microsoft.com/office/drawing/2014/main" id="{F933747D-BAD6-4C38-8294-367FA43243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2" name="テキスト ボックス 501">
          <a:extLst>
            <a:ext uri="{FF2B5EF4-FFF2-40B4-BE49-F238E27FC236}">
              <a16:creationId xmlns:a16="http://schemas.microsoft.com/office/drawing/2014/main" id="{369097D8-B0B3-4077-935C-88EB473ECA4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a:extLst>
            <a:ext uri="{FF2B5EF4-FFF2-40B4-BE49-F238E27FC236}">
              <a16:creationId xmlns:a16="http://schemas.microsoft.com/office/drawing/2014/main" id="{C83BD9F8-DDEE-4AFE-8162-56624E16D71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2996BCDF-37B6-4E71-9A82-3482447108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05" name="直線コネクタ 504">
          <a:extLst>
            <a:ext uri="{FF2B5EF4-FFF2-40B4-BE49-F238E27FC236}">
              <a16:creationId xmlns:a16="http://schemas.microsoft.com/office/drawing/2014/main" id="{85C8135D-83C0-44C3-96A5-34ECE990AAA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6" name="【学校施設】&#10;有形固定資産減価償却率最小値テキスト">
          <a:extLst>
            <a:ext uri="{FF2B5EF4-FFF2-40B4-BE49-F238E27FC236}">
              <a16:creationId xmlns:a16="http://schemas.microsoft.com/office/drawing/2014/main" id="{DBCD48BC-469F-4938-8DC4-85F61E54616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07" name="直線コネクタ 506">
          <a:extLst>
            <a:ext uri="{FF2B5EF4-FFF2-40B4-BE49-F238E27FC236}">
              <a16:creationId xmlns:a16="http://schemas.microsoft.com/office/drawing/2014/main" id="{4739A75F-1749-4AF2-9669-8E25171B209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08" name="【学校施設】&#10;有形固定資産減価償却率最大値テキスト">
          <a:extLst>
            <a:ext uri="{FF2B5EF4-FFF2-40B4-BE49-F238E27FC236}">
              <a16:creationId xmlns:a16="http://schemas.microsoft.com/office/drawing/2014/main" id="{AF782394-4787-4869-9E02-E691E28F25E9}"/>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09" name="直線コネクタ 508">
          <a:extLst>
            <a:ext uri="{FF2B5EF4-FFF2-40B4-BE49-F238E27FC236}">
              <a16:creationId xmlns:a16="http://schemas.microsoft.com/office/drawing/2014/main" id="{18C6AA7B-D548-41D4-8DAE-8D2A52FB9336}"/>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A1C6F4A2-914C-400B-8102-827A1ADD719E}"/>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1" name="フローチャート: 判断 510">
          <a:extLst>
            <a:ext uri="{FF2B5EF4-FFF2-40B4-BE49-F238E27FC236}">
              <a16:creationId xmlns:a16="http://schemas.microsoft.com/office/drawing/2014/main" id="{559B6F81-84D1-4786-B4B7-5BF970953E9F}"/>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2" name="フローチャート: 判断 511">
          <a:extLst>
            <a:ext uri="{FF2B5EF4-FFF2-40B4-BE49-F238E27FC236}">
              <a16:creationId xmlns:a16="http://schemas.microsoft.com/office/drawing/2014/main" id="{F01B806D-52B9-488A-8A5A-B471B3FC0387}"/>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3" name="フローチャート: 判断 512">
          <a:extLst>
            <a:ext uri="{FF2B5EF4-FFF2-40B4-BE49-F238E27FC236}">
              <a16:creationId xmlns:a16="http://schemas.microsoft.com/office/drawing/2014/main" id="{74B7592E-0196-43E6-9580-76B1E53D2B3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14" name="フローチャート: 判断 513">
          <a:extLst>
            <a:ext uri="{FF2B5EF4-FFF2-40B4-BE49-F238E27FC236}">
              <a16:creationId xmlns:a16="http://schemas.microsoft.com/office/drawing/2014/main" id="{BA15727F-5438-40CD-AF85-ED64C761A776}"/>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15" name="フローチャート: 判断 514">
          <a:extLst>
            <a:ext uri="{FF2B5EF4-FFF2-40B4-BE49-F238E27FC236}">
              <a16:creationId xmlns:a16="http://schemas.microsoft.com/office/drawing/2014/main" id="{C43FCF88-9408-4C17-A95F-87C8DBA0ECC9}"/>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F52C02C2-B42F-4C92-869F-11099E29DFA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EBEBB157-A800-4569-AFDD-9F230B41342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5A97F6DE-5030-4F50-91B6-FC13BFF3701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9921B0B7-2218-4CEB-A016-ED4CC19945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A4C178EE-5921-4F7B-BBF3-304E0FBF28F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521" name="楕円 520">
          <a:extLst>
            <a:ext uri="{FF2B5EF4-FFF2-40B4-BE49-F238E27FC236}">
              <a16:creationId xmlns:a16="http://schemas.microsoft.com/office/drawing/2014/main" id="{D4133BB4-1684-45AC-AB8A-11E33815E1F1}"/>
            </a:ext>
          </a:extLst>
        </xdr:cNvPr>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9E39361A-E381-4A35-A397-C897ADE4796E}"/>
            </a:ext>
          </a:extLst>
        </xdr:cNvPr>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7983</xdr:rowOff>
    </xdr:from>
    <xdr:to>
      <xdr:col>81</xdr:col>
      <xdr:colOff>101600</xdr:colOff>
      <xdr:row>61</xdr:row>
      <xdr:rowOff>109583</xdr:rowOff>
    </xdr:to>
    <xdr:sp macro="" textlink="">
      <xdr:nvSpPr>
        <xdr:cNvPr id="523" name="楕円 522">
          <a:extLst>
            <a:ext uri="{FF2B5EF4-FFF2-40B4-BE49-F238E27FC236}">
              <a16:creationId xmlns:a16="http://schemas.microsoft.com/office/drawing/2014/main" id="{230F2448-B0A7-4246-8508-C36C9AB2B1B1}"/>
            </a:ext>
          </a:extLst>
        </xdr:cNvPr>
        <xdr:cNvSpPr/>
      </xdr:nvSpPr>
      <xdr:spPr>
        <a:xfrm>
          <a:off x="15430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58783</xdr:rowOff>
    </xdr:from>
    <xdr:to>
      <xdr:col>85</xdr:col>
      <xdr:colOff>127000</xdr:colOff>
      <xdr:row>61</xdr:row>
      <xdr:rowOff>93073</xdr:rowOff>
    </xdr:to>
    <xdr:cxnSp macro="">
      <xdr:nvCxnSpPr>
        <xdr:cNvPr id="524" name="直線コネクタ 523">
          <a:extLst>
            <a:ext uri="{FF2B5EF4-FFF2-40B4-BE49-F238E27FC236}">
              <a16:creationId xmlns:a16="http://schemas.microsoft.com/office/drawing/2014/main" id="{BD6E5C57-F8B8-4DAD-929E-E78575773FB8}"/>
            </a:ext>
          </a:extLst>
        </xdr:cNvPr>
        <xdr:cNvCxnSpPr/>
      </xdr:nvCxnSpPr>
      <xdr:spPr>
        <a:xfrm>
          <a:off x="15481300" y="105172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145143</xdr:rowOff>
    </xdr:from>
    <xdr:to>
      <xdr:col>76</xdr:col>
      <xdr:colOff>165100</xdr:colOff>
      <xdr:row>61</xdr:row>
      <xdr:rowOff>75293</xdr:rowOff>
    </xdr:to>
    <xdr:sp macro="" textlink="">
      <xdr:nvSpPr>
        <xdr:cNvPr id="525" name="楕円 524">
          <a:extLst>
            <a:ext uri="{FF2B5EF4-FFF2-40B4-BE49-F238E27FC236}">
              <a16:creationId xmlns:a16="http://schemas.microsoft.com/office/drawing/2014/main" id="{6D3723A0-20D1-4597-98A0-11D2AD221F36}"/>
            </a:ext>
          </a:extLst>
        </xdr:cNvPr>
        <xdr:cNvSpPr/>
      </xdr:nvSpPr>
      <xdr:spPr>
        <a:xfrm>
          <a:off x="14541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24493</xdr:rowOff>
    </xdr:from>
    <xdr:to>
      <xdr:col>81</xdr:col>
      <xdr:colOff>50800</xdr:colOff>
      <xdr:row>61</xdr:row>
      <xdr:rowOff>58783</xdr:rowOff>
    </xdr:to>
    <xdr:cxnSp macro="">
      <xdr:nvCxnSpPr>
        <xdr:cNvPr id="526" name="直線コネクタ 525">
          <a:extLst>
            <a:ext uri="{FF2B5EF4-FFF2-40B4-BE49-F238E27FC236}">
              <a16:creationId xmlns:a16="http://schemas.microsoft.com/office/drawing/2014/main" id="{C1D6FE5C-D771-43F9-8A3B-7B862178028D}"/>
            </a:ext>
          </a:extLst>
        </xdr:cNvPr>
        <xdr:cNvCxnSpPr/>
      </xdr:nvCxnSpPr>
      <xdr:spPr>
        <a:xfrm>
          <a:off x="14592300" y="1048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27" name="楕円 526">
          <a:extLst>
            <a:ext uri="{FF2B5EF4-FFF2-40B4-BE49-F238E27FC236}">
              <a16:creationId xmlns:a16="http://schemas.microsoft.com/office/drawing/2014/main" id="{1F083AED-2C49-4C54-B407-482DF13C2573}"/>
            </a:ext>
          </a:extLst>
        </xdr:cNvPr>
        <xdr:cNvSpPr/>
      </xdr:nvSpPr>
      <xdr:spPr>
        <a:xfrm>
          <a:off x="13652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24493</xdr:rowOff>
    </xdr:to>
    <xdr:cxnSp macro="">
      <xdr:nvCxnSpPr>
        <xdr:cNvPr id="528" name="直線コネクタ 527">
          <a:extLst>
            <a:ext uri="{FF2B5EF4-FFF2-40B4-BE49-F238E27FC236}">
              <a16:creationId xmlns:a16="http://schemas.microsoft.com/office/drawing/2014/main" id="{D36F2C72-8979-477A-80E0-18B13E0442AC}"/>
            </a:ext>
          </a:extLst>
        </xdr:cNvPr>
        <xdr:cNvCxnSpPr/>
      </xdr:nvCxnSpPr>
      <xdr:spPr>
        <a:xfrm>
          <a:off x="13703300" y="1045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29" name="n_1aveValue【学校施設】&#10;有形固定資産減価償却率">
          <a:extLst>
            <a:ext uri="{FF2B5EF4-FFF2-40B4-BE49-F238E27FC236}">
              <a16:creationId xmlns:a16="http://schemas.microsoft.com/office/drawing/2014/main" id="{31915293-0D0F-42BF-8609-7ABA323C8171}"/>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0" name="n_2aveValue【学校施設】&#10;有形固定資産減価償却率">
          <a:extLst>
            <a:ext uri="{FF2B5EF4-FFF2-40B4-BE49-F238E27FC236}">
              <a16:creationId xmlns:a16="http://schemas.microsoft.com/office/drawing/2014/main" id="{F9D6B84D-20E9-452E-AA77-77D6D84FA34C}"/>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CF517E29-88D8-4216-A33B-DCA6A5DDD634}"/>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2" name="n_4aveValue【学校施設】&#10;有形固定資産減価償却率">
          <a:extLst>
            <a:ext uri="{FF2B5EF4-FFF2-40B4-BE49-F238E27FC236}">
              <a16:creationId xmlns:a16="http://schemas.microsoft.com/office/drawing/2014/main" id="{32DA719A-5DE0-485C-A6D7-267308312993}"/>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100710</xdr:rowOff>
    </xdr:from>
    <xdr:ext cx="405111" cy="259045"/>
    <xdr:sp macro="" textlink="">
      <xdr:nvSpPr>
        <xdr:cNvPr id="533" name="n_1mainValue【学校施設】&#10;有形固定資産減価償却率">
          <a:extLst>
            <a:ext uri="{FF2B5EF4-FFF2-40B4-BE49-F238E27FC236}">
              <a16:creationId xmlns:a16="http://schemas.microsoft.com/office/drawing/2014/main" id="{59AD6194-3E05-4C52-9BA2-0CE72AA9062C}"/>
            </a:ext>
          </a:extLst>
        </xdr:cNvPr>
        <xdr:cNvSpPr txBox="1"/>
      </xdr:nvSpPr>
      <xdr:spPr>
        <a:xfrm>
          <a:off x="152660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66420</xdr:rowOff>
    </xdr:from>
    <xdr:ext cx="405111" cy="259045"/>
    <xdr:sp macro="" textlink="">
      <xdr:nvSpPr>
        <xdr:cNvPr id="534" name="n_2mainValue【学校施設】&#10;有形固定資産減価償却率">
          <a:extLst>
            <a:ext uri="{FF2B5EF4-FFF2-40B4-BE49-F238E27FC236}">
              <a16:creationId xmlns:a16="http://schemas.microsoft.com/office/drawing/2014/main" id="{EE5E8E8D-F766-4816-9D0C-48962019DACD}"/>
            </a:ext>
          </a:extLst>
        </xdr:cNvPr>
        <xdr:cNvSpPr txBox="1"/>
      </xdr:nvSpPr>
      <xdr:spPr>
        <a:xfrm>
          <a:off x="14389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35" name="n_3mainValue【学校施設】&#10;有形固定資産減価償却率">
          <a:extLst>
            <a:ext uri="{FF2B5EF4-FFF2-40B4-BE49-F238E27FC236}">
              <a16:creationId xmlns:a16="http://schemas.microsoft.com/office/drawing/2014/main" id="{02B8E5EB-55A3-48BA-B03B-40596203982B}"/>
            </a:ext>
          </a:extLst>
        </xdr:cNvPr>
        <xdr:cNvSpPr txBox="1"/>
      </xdr:nvSpPr>
      <xdr:spPr>
        <a:xfrm>
          <a:off x="13500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5B7D13A3-2493-4B93-BEDE-A4CF7225B7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232C7D92-ABA2-47F1-8A62-DE75DD904A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5EACF613-C1FD-4C1D-9B4B-4E5D736A76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1455C048-0378-46A3-8C8A-99B8581681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1664F19A-672A-49FE-B241-E9001497868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E8832A5C-D0B2-4C1E-B06B-5B68554C028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69044DD4-07BA-4653-AD71-91831DF9ECD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78FAFBCE-AF47-43FA-8CC6-7EEF73A2774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46042E4F-FFE2-439A-9B7C-F4D61935415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FB00E58C-0CF8-4BD0-BE09-4E16F72426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46" name="直線コネクタ 545">
          <a:extLst>
            <a:ext uri="{FF2B5EF4-FFF2-40B4-BE49-F238E27FC236}">
              <a16:creationId xmlns:a16="http://schemas.microsoft.com/office/drawing/2014/main" id="{4DB1C71B-A2F6-48C8-93BF-344ADEA7196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47" name="テキスト ボックス 546">
          <a:extLst>
            <a:ext uri="{FF2B5EF4-FFF2-40B4-BE49-F238E27FC236}">
              <a16:creationId xmlns:a16="http://schemas.microsoft.com/office/drawing/2014/main" id="{B0498375-51C3-4C1A-B138-3D507CFFE52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48" name="直線コネクタ 547">
          <a:extLst>
            <a:ext uri="{FF2B5EF4-FFF2-40B4-BE49-F238E27FC236}">
              <a16:creationId xmlns:a16="http://schemas.microsoft.com/office/drawing/2014/main" id="{D564639D-DC04-4D56-89A9-BFC0A94B6F7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49" name="テキスト ボックス 548">
          <a:extLst>
            <a:ext uri="{FF2B5EF4-FFF2-40B4-BE49-F238E27FC236}">
              <a16:creationId xmlns:a16="http://schemas.microsoft.com/office/drawing/2014/main" id="{BA63FF92-9F3D-4A56-BC22-7C5D54180CFD}"/>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0" name="直線コネクタ 549">
          <a:extLst>
            <a:ext uri="{FF2B5EF4-FFF2-40B4-BE49-F238E27FC236}">
              <a16:creationId xmlns:a16="http://schemas.microsoft.com/office/drawing/2014/main" id="{61CEEC37-459F-4E51-8CE5-EE7401EBD10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1" name="テキスト ボックス 550">
          <a:extLst>
            <a:ext uri="{FF2B5EF4-FFF2-40B4-BE49-F238E27FC236}">
              <a16:creationId xmlns:a16="http://schemas.microsoft.com/office/drawing/2014/main" id="{67457AC9-E1CC-468B-B4B0-15D97AAFFE9B}"/>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2" name="直線コネクタ 551">
          <a:extLst>
            <a:ext uri="{FF2B5EF4-FFF2-40B4-BE49-F238E27FC236}">
              <a16:creationId xmlns:a16="http://schemas.microsoft.com/office/drawing/2014/main" id="{13139E1F-4C5E-4F31-A4FB-4BCDA360116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3" name="テキスト ボックス 552">
          <a:extLst>
            <a:ext uri="{FF2B5EF4-FFF2-40B4-BE49-F238E27FC236}">
              <a16:creationId xmlns:a16="http://schemas.microsoft.com/office/drawing/2014/main" id="{84E434F5-372C-487E-BEEB-12CF961B2E52}"/>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4" name="直線コネクタ 553">
          <a:extLst>
            <a:ext uri="{FF2B5EF4-FFF2-40B4-BE49-F238E27FC236}">
              <a16:creationId xmlns:a16="http://schemas.microsoft.com/office/drawing/2014/main" id="{33BA7A6E-7E62-4A5B-B325-AF95ED25070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55" name="テキスト ボックス 554">
          <a:extLst>
            <a:ext uri="{FF2B5EF4-FFF2-40B4-BE49-F238E27FC236}">
              <a16:creationId xmlns:a16="http://schemas.microsoft.com/office/drawing/2014/main" id="{E87C97BF-AEFD-4A35-9C0F-5FCCE943152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56" name="直線コネクタ 555">
          <a:extLst>
            <a:ext uri="{FF2B5EF4-FFF2-40B4-BE49-F238E27FC236}">
              <a16:creationId xmlns:a16="http://schemas.microsoft.com/office/drawing/2014/main" id="{57023381-1D44-423B-A7A8-8987B0E461E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57" name="テキスト ボックス 556">
          <a:extLst>
            <a:ext uri="{FF2B5EF4-FFF2-40B4-BE49-F238E27FC236}">
              <a16:creationId xmlns:a16="http://schemas.microsoft.com/office/drawing/2014/main" id="{0BD55BA5-BB2F-4FBB-9162-4A723C804A3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93DB418E-DF4A-416F-A7F8-B1154D9ECC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9" name="テキスト ボックス 558">
          <a:extLst>
            <a:ext uri="{FF2B5EF4-FFF2-40B4-BE49-F238E27FC236}">
              <a16:creationId xmlns:a16="http://schemas.microsoft.com/office/drawing/2014/main" id="{4EA20315-36C7-43C1-9D44-C5D4B2CD254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7658365F-095B-43DC-9F8C-984DD4F71D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1" name="直線コネクタ 560">
          <a:extLst>
            <a:ext uri="{FF2B5EF4-FFF2-40B4-BE49-F238E27FC236}">
              <a16:creationId xmlns:a16="http://schemas.microsoft.com/office/drawing/2014/main" id="{FD1A1557-F07E-4AB5-91BF-DA2EC4BAEF78}"/>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2" name="【学校施設】&#10;一人当たり面積最小値テキスト">
          <a:extLst>
            <a:ext uri="{FF2B5EF4-FFF2-40B4-BE49-F238E27FC236}">
              <a16:creationId xmlns:a16="http://schemas.microsoft.com/office/drawing/2014/main" id="{F9AB4D71-549C-449D-810A-C514B38130EB}"/>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3" name="直線コネクタ 562">
          <a:extLst>
            <a:ext uri="{FF2B5EF4-FFF2-40B4-BE49-F238E27FC236}">
              <a16:creationId xmlns:a16="http://schemas.microsoft.com/office/drawing/2014/main" id="{517C5E64-0302-41A7-A991-BB4364453C05}"/>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64" name="【学校施設】&#10;一人当たり面積最大値テキスト">
          <a:extLst>
            <a:ext uri="{FF2B5EF4-FFF2-40B4-BE49-F238E27FC236}">
              <a16:creationId xmlns:a16="http://schemas.microsoft.com/office/drawing/2014/main" id="{B05DF1D6-CFAA-44B1-8A30-038FBAF355C9}"/>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65" name="直線コネクタ 564">
          <a:extLst>
            <a:ext uri="{FF2B5EF4-FFF2-40B4-BE49-F238E27FC236}">
              <a16:creationId xmlns:a16="http://schemas.microsoft.com/office/drawing/2014/main" id="{048B23F4-6B70-4554-AE94-1DADC0758FFE}"/>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66" name="【学校施設】&#10;一人当たり面積平均値テキスト">
          <a:extLst>
            <a:ext uri="{FF2B5EF4-FFF2-40B4-BE49-F238E27FC236}">
              <a16:creationId xmlns:a16="http://schemas.microsoft.com/office/drawing/2014/main" id="{6AABBBCF-6334-40B6-9938-24CDEEE7CEB3}"/>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67" name="フローチャート: 判断 566">
          <a:extLst>
            <a:ext uri="{FF2B5EF4-FFF2-40B4-BE49-F238E27FC236}">
              <a16:creationId xmlns:a16="http://schemas.microsoft.com/office/drawing/2014/main" id="{DCFC0436-B2F0-4229-B7CB-C792EC051746}"/>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68" name="フローチャート: 判断 567">
          <a:extLst>
            <a:ext uri="{FF2B5EF4-FFF2-40B4-BE49-F238E27FC236}">
              <a16:creationId xmlns:a16="http://schemas.microsoft.com/office/drawing/2014/main" id="{792F5A01-CDF7-409E-BD78-C7B2146ADD9E}"/>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69" name="フローチャート: 判断 568">
          <a:extLst>
            <a:ext uri="{FF2B5EF4-FFF2-40B4-BE49-F238E27FC236}">
              <a16:creationId xmlns:a16="http://schemas.microsoft.com/office/drawing/2014/main" id="{0442F65E-B6F1-4F46-B743-8DD87751D0B8}"/>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0" name="フローチャート: 判断 569">
          <a:extLst>
            <a:ext uri="{FF2B5EF4-FFF2-40B4-BE49-F238E27FC236}">
              <a16:creationId xmlns:a16="http://schemas.microsoft.com/office/drawing/2014/main" id="{B329F172-8486-4911-A013-0B27612BDC6C}"/>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1" name="フローチャート: 判断 570">
          <a:extLst>
            <a:ext uri="{FF2B5EF4-FFF2-40B4-BE49-F238E27FC236}">
              <a16:creationId xmlns:a16="http://schemas.microsoft.com/office/drawing/2014/main" id="{0B855DAD-62A5-4497-99FC-1D377806AFC2}"/>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647D53D1-4364-4335-BAC3-4B61F588564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EC11C00C-511D-4385-8D4B-9890549E5E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919D16DF-A606-4362-BCE1-BF56543C49F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C48C0FA-9841-475A-A13B-18C0661723A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6B12135-FF15-482C-A7C1-6E01DB5C433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119899</xdr:rowOff>
    </xdr:from>
    <xdr:to>
      <xdr:col>116</xdr:col>
      <xdr:colOff>114300</xdr:colOff>
      <xdr:row>63</xdr:row>
      <xdr:rowOff>50049</xdr:rowOff>
    </xdr:to>
    <xdr:sp macro="" textlink="">
      <xdr:nvSpPr>
        <xdr:cNvPr id="577" name="楕円 576">
          <a:extLst>
            <a:ext uri="{FF2B5EF4-FFF2-40B4-BE49-F238E27FC236}">
              <a16:creationId xmlns:a16="http://schemas.microsoft.com/office/drawing/2014/main" id="{8FBBA974-9717-49E3-8B8A-7C4AC6C8AA9E}"/>
            </a:ext>
          </a:extLst>
        </xdr:cNvPr>
        <xdr:cNvSpPr/>
      </xdr:nvSpPr>
      <xdr:spPr>
        <a:xfrm>
          <a:off x="22110700" y="1074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142776</xdr:rowOff>
    </xdr:from>
    <xdr:ext cx="469744" cy="259045"/>
    <xdr:sp macro="" textlink="">
      <xdr:nvSpPr>
        <xdr:cNvPr id="578" name="【学校施設】&#10;一人当たり面積該当値テキスト">
          <a:extLst>
            <a:ext uri="{FF2B5EF4-FFF2-40B4-BE49-F238E27FC236}">
              <a16:creationId xmlns:a16="http://schemas.microsoft.com/office/drawing/2014/main" id="{BFBDBFE9-7A3F-49D1-B402-F12EEA5A5B6A}"/>
            </a:ext>
          </a:extLst>
        </xdr:cNvPr>
        <xdr:cNvSpPr txBox="1"/>
      </xdr:nvSpPr>
      <xdr:spPr>
        <a:xfrm>
          <a:off x="22199600" y="1060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122316</xdr:rowOff>
    </xdr:from>
    <xdr:to>
      <xdr:col>112</xdr:col>
      <xdr:colOff>38100</xdr:colOff>
      <xdr:row>63</xdr:row>
      <xdr:rowOff>52466</xdr:rowOff>
    </xdr:to>
    <xdr:sp macro="" textlink="">
      <xdr:nvSpPr>
        <xdr:cNvPr id="579" name="楕円 578">
          <a:extLst>
            <a:ext uri="{FF2B5EF4-FFF2-40B4-BE49-F238E27FC236}">
              <a16:creationId xmlns:a16="http://schemas.microsoft.com/office/drawing/2014/main" id="{9DC7A0F6-7F93-49D3-BB93-82CD84AA8E05}"/>
            </a:ext>
          </a:extLst>
        </xdr:cNvPr>
        <xdr:cNvSpPr/>
      </xdr:nvSpPr>
      <xdr:spPr>
        <a:xfrm>
          <a:off x="21272500" y="107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170699</xdr:rowOff>
    </xdr:from>
    <xdr:to>
      <xdr:col>116</xdr:col>
      <xdr:colOff>63500</xdr:colOff>
      <xdr:row>63</xdr:row>
      <xdr:rowOff>1666</xdr:rowOff>
    </xdr:to>
    <xdr:cxnSp macro="">
      <xdr:nvCxnSpPr>
        <xdr:cNvPr id="580" name="直線コネクタ 579">
          <a:extLst>
            <a:ext uri="{FF2B5EF4-FFF2-40B4-BE49-F238E27FC236}">
              <a16:creationId xmlns:a16="http://schemas.microsoft.com/office/drawing/2014/main" id="{4F96606A-4C8B-41AA-8BFD-F43B643FB24C}"/>
            </a:ext>
          </a:extLst>
        </xdr:cNvPr>
        <xdr:cNvCxnSpPr/>
      </xdr:nvCxnSpPr>
      <xdr:spPr>
        <a:xfrm flipV="1">
          <a:off x="21323300" y="10800599"/>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132113</xdr:rowOff>
    </xdr:from>
    <xdr:to>
      <xdr:col>107</xdr:col>
      <xdr:colOff>101600</xdr:colOff>
      <xdr:row>63</xdr:row>
      <xdr:rowOff>62263</xdr:rowOff>
    </xdr:to>
    <xdr:sp macro="" textlink="">
      <xdr:nvSpPr>
        <xdr:cNvPr id="581" name="楕円 580">
          <a:extLst>
            <a:ext uri="{FF2B5EF4-FFF2-40B4-BE49-F238E27FC236}">
              <a16:creationId xmlns:a16="http://schemas.microsoft.com/office/drawing/2014/main" id="{D9209E21-079D-4EEE-9C2B-2C9780F06956}"/>
            </a:ext>
          </a:extLst>
        </xdr:cNvPr>
        <xdr:cNvSpPr/>
      </xdr:nvSpPr>
      <xdr:spPr>
        <a:xfrm>
          <a:off x="20383500" y="107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1666</xdr:rowOff>
    </xdr:from>
    <xdr:to>
      <xdr:col>111</xdr:col>
      <xdr:colOff>177800</xdr:colOff>
      <xdr:row>63</xdr:row>
      <xdr:rowOff>11463</xdr:rowOff>
    </xdr:to>
    <xdr:cxnSp macro="">
      <xdr:nvCxnSpPr>
        <xdr:cNvPr id="582" name="直線コネクタ 581">
          <a:extLst>
            <a:ext uri="{FF2B5EF4-FFF2-40B4-BE49-F238E27FC236}">
              <a16:creationId xmlns:a16="http://schemas.microsoft.com/office/drawing/2014/main" id="{0AC74209-2E0D-47FD-8711-9E89C7B7BBD1}"/>
            </a:ext>
          </a:extLst>
        </xdr:cNvPr>
        <xdr:cNvCxnSpPr/>
      </xdr:nvCxnSpPr>
      <xdr:spPr>
        <a:xfrm flipV="1">
          <a:off x="20434300" y="1080301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138122</xdr:rowOff>
    </xdr:from>
    <xdr:to>
      <xdr:col>102</xdr:col>
      <xdr:colOff>165100</xdr:colOff>
      <xdr:row>63</xdr:row>
      <xdr:rowOff>68272</xdr:rowOff>
    </xdr:to>
    <xdr:sp macro="" textlink="">
      <xdr:nvSpPr>
        <xdr:cNvPr id="583" name="楕円 582">
          <a:extLst>
            <a:ext uri="{FF2B5EF4-FFF2-40B4-BE49-F238E27FC236}">
              <a16:creationId xmlns:a16="http://schemas.microsoft.com/office/drawing/2014/main" id="{70B74561-2950-44DC-A10B-50DBC97CBE4D}"/>
            </a:ext>
          </a:extLst>
        </xdr:cNvPr>
        <xdr:cNvSpPr/>
      </xdr:nvSpPr>
      <xdr:spPr>
        <a:xfrm>
          <a:off x="19494500" y="1076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11463</xdr:rowOff>
    </xdr:from>
    <xdr:to>
      <xdr:col>107</xdr:col>
      <xdr:colOff>50800</xdr:colOff>
      <xdr:row>63</xdr:row>
      <xdr:rowOff>17472</xdr:rowOff>
    </xdr:to>
    <xdr:cxnSp macro="">
      <xdr:nvCxnSpPr>
        <xdr:cNvPr id="584" name="直線コネクタ 583">
          <a:extLst>
            <a:ext uri="{FF2B5EF4-FFF2-40B4-BE49-F238E27FC236}">
              <a16:creationId xmlns:a16="http://schemas.microsoft.com/office/drawing/2014/main" id="{B5E81917-0090-400B-9BB1-7B2FDB0D039E}"/>
            </a:ext>
          </a:extLst>
        </xdr:cNvPr>
        <xdr:cNvCxnSpPr/>
      </xdr:nvCxnSpPr>
      <xdr:spPr>
        <a:xfrm flipV="1">
          <a:off x="19545300" y="10812813"/>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85" name="n_1aveValue【学校施設】&#10;一人当たり面積">
          <a:extLst>
            <a:ext uri="{FF2B5EF4-FFF2-40B4-BE49-F238E27FC236}">
              <a16:creationId xmlns:a16="http://schemas.microsoft.com/office/drawing/2014/main" id="{FDD15040-8A27-43C9-BDAC-CBA666981FFD}"/>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86" name="n_2aveValue【学校施設】&#10;一人当たり面積">
          <a:extLst>
            <a:ext uri="{FF2B5EF4-FFF2-40B4-BE49-F238E27FC236}">
              <a16:creationId xmlns:a16="http://schemas.microsoft.com/office/drawing/2014/main" id="{32E40F7A-A74C-476A-B9EB-26F91EC37067}"/>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87" name="n_3aveValue【学校施設】&#10;一人当たり面積">
          <a:extLst>
            <a:ext uri="{FF2B5EF4-FFF2-40B4-BE49-F238E27FC236}">
              <a16:creationId xmlns:a16="http://schemas.microsoft.com/office/drawing/2014/main" id="{F49A274E-AB20-4920-BD5D-EA65CDBC6145}"/>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88" name="n_4aveValue【学校施設】&#10;一人当たり面積">
          <a:extLst>
            <a:ext uri="{FF2B5EF4-FFF2-40B4-BE49-F238E27FC236}">
              <a16:creationId xmlns:a16="http://schemas.microsoft.com/office/drawing/2014/main" id="{4E295424-5520-497E-A380-5D273E947BDF}"/>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68993</xdr:rowOff>
    </xdr:from>
    <xdr:ext cx="469744" cy="259045"/>
    <xdr:sp macro="" textlink="">
      <xdr:nvSpPr>
        <xdr:cNvPr id="589" name="n_1mainValue【学校施設】&#10;一人当たり面積">
          <a:extLst>
            <a:ext uri="{FF2B5EF4-FFF2-40B4-BE49-F238E27FC236}">
              <a16:creationId xmlns:a16="http://schemas.microsoft.com/office/drawing/2014/main" id="{681EF2C8-5F96-4E8F-9CAA-F4C5382E7484}"/>
            </a:ext>
          </a:extLst>
        </xdr:cNvPr>
        <xdr:cNvSpPr txBox="1"/>
      </xdr:nvSpPr>
      <xdr:spPr>
        <a:xfrm>
          <a:off x="21075727" y="1052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78790</xdr:rowOff>
    </xdr:from>
    <xdr:ext cx="469744" cy="259045"/>
    <xdr:sp macro="" textlink="">
      <xdr:nvSpPr>
        <xdr:cNvPr id="590" name="n_2mainValue【学校施設】&#10;一人当たり面積">
          <a:extLst>
            <a:ext uri="{FF2B5EF4-FFF2-40B4-BE49-F238E27FC236}">
              <a16:creationId xmlns:a16="http://schemas.microsoft.com/office/drawing/2014/main" id="{50258313-3C7C-4F24-BF41-B4952329B3AF}"/>
            </a:ext>
          </a:extLst>
        </xdr:cNvPr>
        <xdr:cNvSpPr txBox="1"/>
      </xdr:nvSpPr>
      <xdr:spPr>
        <a:xfrm>
          <a:off x="20199427" y="10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84799</xdr:rowOff>
    </xdr:from>
    <xdr:ext cx="469744" cy="259045"/>
    <xdr:sp macro="" textlink="">
      <xdr:nvSpPr>
        <xdr:cNvPr id="591" name="n_3mainValue【学校施設】&#10;一人当たり面積">
          <a:extLst>
            <a:ext uri="{FF2B5EF4-FFF2-40B4-BE49-F238E27FC236}">
              <a16:creationId xmlns:a16="http://schemas.microsoft.com/office/drawing/2014/main" id="{7B078B57-AC3C-4F50-94D4-8F10DB2AC15B}"/>
            </a:ext>
          </a:extLst>
        </xdr:cNvPr>
        <xdr:cNvSpPr txBox="1"/>
      </xdr:nvSpPr>
      <xdr:spPr>
        <a:xfrm>
          <a:off x="19310427" y="1054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390E7622-54EC-4001-81AA-3738119771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AD85E3C2-289A-4057-B282-CB9FA4B22C1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BAF3655D-0354-4BBB-91FB-59E031ADBE3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3CF7F81A-D7F1-402C-B865-2077E27228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5824AD0C-8E16-4ECB-BDAF-AE291C26ED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5A4C2D14-2528-4E24-9B66-B578D395CB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A7559FF3-71B9-4003-9EA5-9074B92F39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49DE9C57-3648-41A4-BF0D-8BF9B73DD9B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a:extLst>
            <a:ext uri="{FF2B5EF4-FFF2-40B4-BE49-F238E27FC236}">
              <a16:creationId xmlns:a16="http://schemas.microsoft.com/office/drawing/2014/main" id="{522E05D8-A703-4370-A0A0-A8E14F43DB3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a:extLst>
            <a:ext uri="{FF2B5EF4-FFF2-40B4-BE49-F238E27FC236}">
              <a16:creationId xmlns:a16="http://schemas.microsoft.com/office/drawing/2014/main" id="{1054D474-7934-4E17-BD2A-0B7C69B5DB0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a:extLst>
            <a:ext uri="{FF2B5EF4-FFF2-40B4-BE49-F238E27FC236}">
              <a16:creationId xmlns:a16="http://schemas.microsoft.com/office/drawing/2014/main" id="{072E2237-64A8-4911-88EF-F61AEA575A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a:extLst>
            <a:ext uri="{FF2B5EF4-FFF2-40B4-BE49-F238E27FC236}">
              <a16:creationId xmlns:a16="http://schemas.microsoft.com/office/drawing/2014/main" id="{DF46B24B-F9F6-41C9-BF1E-2914E91C43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a:extLst>
            <a:ext uri="{FF2B5EF4-FFF2-40B4-BE49-F238E27FC236}">
              <a16:creationId xmlns:a16="http://schemas.microsoft.com/office/drawing/2014/main" id="{66BF728E-017D-4F7B-A10A-10D87D6A4F0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a:extLst>
            <a:ext uri="{FF2B5EF4-FFF2-40B4-BE49-F238E27FC236}">
              <a16:creationId xmlns:a16="http://schemas.microsoft.com/office/drawing/2014/main" id="{3862696B-0C08-4B63-A7F6-AC59F4C04E4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a:extLst>
            <a:ext uri="{FF2B5EF4-FFF2-40B4-BE49-F238E27FC236}">
              <a16:creationId xmlns:a16="http://schemas.microsoft.com/office/drawing/2014/main" id="{D006CB0E-97D9-4E9B-A6A1-90BCA6D8666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a:extLst>
            <a:ext uri="{FF2B5EF4-FFF2-40B4-BE49-F238E27FC236}">
              <a16:creationId xmlns:a16="http://schemas.microsoft.com/office/drawing/2014/main" id="{A62DA9AB-99BE-4E96-ABB5-0E6C2E95C7F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63B98611-C1DF-47B8-BD9B-C7CCEB86D8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1BFDF2B1-C9DE-4FE6-ADD1-F6358C7DDE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D2A6ADB4-D99B-424B-8D6F-CAAD27B694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8B2BA074-24B8-4DF1-8099-05089C3E57B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20F910D6-6C2E-4466-9098-CA61695A88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93BF5CA2-00AD-4E86-94E8-1A24E82E31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8055CC20-FFDB-4F05-B3A6-A907A463EB0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61B7A5DD-3B8C-4FE2-9214-FE9303C0641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D69172D9-ADC1-4129-B4BD-CFC6F0EA00C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6F06B595-2B2F-450F-AAF9-46EBEB72671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77FD913D-424A-424E-990E-A8765A41A18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72268A51-3CFE-4EAF-B047-899992D4744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8F217415-D4A4-454E-B187-E595CCB598A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CB182AF6-58AA-4B67-9EF2-4D56D9C1AEB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1208BD0E-6ABE-409B-815F-66F2A024AAD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35F54A8A-70AA-4C1F-AE8C-118F3F597C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9DF4D0AD-9A1F-4393-9C03-5BAA5BA0D08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A2CC6CE7-870D-4F6D-BC96-5B51685A7F6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C6638113-A4A5-4B9E-A211-0639BC89EE1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0C48D01E-7C7C-4B1C-8628-4015585138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D201E898-E6F5-4FB5-B08D-1724BDF9754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3FA34CF8-DC94-4D6D-9A66-05D7EFB5225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6F299378-8A53-4B46-ABDA-ED61989A11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9AA9138F-542F-4185-9F80-5EC7C2BAB1D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公民館】&#10;有形固定資産減価償却率グラフ枠">
          <a:extLst>
            <a:ext uri="{FF2B5EF4-FFF2-40B4-BE49-F238E27FC236}">
              <a16:creationId xmlns:a16="http://schemas.microsoft.com/office/drawing/2014/main" id="{F5B5DEFC-84BF-4E8E-8E57-BA2B0C154E0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1D82ABE8-8259-47DE-8003-A51420ADCF61}"/>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公民館】&#10;有形固定資産減価償却率最小値テキスト">
          <a:extLst>
            <a:ext uri="{FF2B5EF4-FFF2-40B4-BE49-F238E27FC236}">
              <a16:creationId xmlns:a16="http://schemas.microsoft.com/office/drawing/2014/main" id="{B40FC924-F095-4528-9D28-9EE8381E517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1E3F314E-800F-4E23-8B71-EAE08BC4B57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36" name="【公民館】&#10;有形固定資産減価償却率最大値テキスト">
          <a:extLst>
            <a:ext uri="{FF2B5EF4-FFF2-40B4-BE49-F238E27FC236}">
              <a16:creationId xmlns:a16="http://schemas.microsoft.com/office/drawing/2014/main" id="{46513C76-F5DC-465D-AF90-40F6AD4C062E}"/>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37" name="直線コネクタ 636">
          <a:extLst>
            <a:ext uri="{FF2B5EF4-FFF2-40B4-BE49-F238E27FC236}">
              <a16:creationId xmlns:a16="http://schemas.microsoft.com/office/drawing/2014/main" id="{84A37D7E-3A2D-47A2-9440-52E4FDE8CE15}"/>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38" name="【公民館】&#10;有形固定資産減価償却率平均値テキスト">
          <a:extLst>
            <a:ext uri="{FF2B5EF4-FFF2-40B4-BE49-F238E27FC236}">
              <a16:creationId xmlns:a16="http://schemas.microsoft.com/office/drawing/2014/main" id="{0585A504-14E0-47B7-BFB6-AB211D04B866}"/>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39" name="フローチャート: 判断 638">
          <a:extLst>
            <a:ext uri="{FF2B5EF4-FFF2-40B4-BE49-F238E27FC236}">
              <a16:creationId xmlns:a16="http://schemas.microsoft.com/office/drawing/2014/main" id="{5F4E7B82-2FB5-454A-AB18-4D230C9F9055}"/>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0" name="フローチャート: 判断 639">
          <a:extLst>
            <a:ext uri="{FF2B5EF4-FFF2-40B4-BE49-F238E27FC236}">
              <a16:creationId xmlns:a16="http://schemas.microsoft.com/office/drawing/2014/main" id="{D1A78907-36C0-4DA3-88C4-D129A155A58A}"/>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1" name="フローチャート: 判断 640">
          <a:extLst>
            <a:ext uri="{FF2B5EF4-FFF2-40B4-BE49-F238E27FC236}">
              <a16:creationId xmlns:a16="http://schemas.microsoft.com/office/drawing/2014/main" id="{182BA7C9-A1FE-4F61-862F-2159BAD453D2}"/>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2" name="フローチャート: 判断 641">
          <a:extLst>
            <a:ext uri="{FF2B5EF4-FFF2-40B4-BE49-F238E27FC236}">
              <a16:creationId xmlns:a16="http://schemas.microsoft.com/office/drawing/2014/main" id="{8A724C91-65B7-4059-B8A8-7D5B23A430EC}"/>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3" name="フローチャート: 判断 642">
          <a:extLst>
            <a:ext uri="{FF2B5EF4-FFF2-40B4-BE49-F238E27FC236}">
              <a16:creationId xmlns:a16="http://schemas.microsoft.com/office/drawing/2014/main" id="{3504F67C-8552-4E6C-B742-4BBC8A6B962E}"/>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42690B70-5388-46BA-BDCE-E25F8BED65F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E994F7FE-3877-4C65-B1BF-9783D206F2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57199A24-ABAA-4D03-A5A1-A454FCAECEE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8728AF1-A1AC-4841-9B88-ABC4B653B2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739C3EB5-90E7-4778-A7EA-01F3A1AF662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116839</xdr:rowOff>
    </xdr:from>
    <xdr:to>
      <xdr:col>85</xdr:col>
      <xdr:colOff>177800</xdr:colOff>
      <xdr:row>109</xdr:row>
      <xdr:rowOff>46989</xdr:rowOff>
    </xdr:to>
    <xdr:sp macro="" textlink="">
      <xdr:nvSpPr>
        <xdr:cNvPr id="649" name="楕円 648">
          <a:extLst>
            <a:ext uri="{FF2B5EF4-FFF2-40B4-BE49-F238E27FC236}">
              <a16:creationId xmlns:a16="http://schemas.microsoft.com/office/drawing/2014/main" id="{9D79FCBC-2AC8-432D-BA7F-ED89264AFF7C}"/>
            </a:ext>
          </a:extLst>
        </xdr:cNvPr>
        <xdr:cNvSpPr/>
      </xdr:nvSpPr>
      <xdr:spPr>
        <a:xfrm>
          <a:off x="162687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31766</xdr:rowOff>
    </xdr:from>
    <xdr:ext cx="405111" cy="259045"/>
    <xdr:sp macro="" textlink="">
      <xdr:nvSpPr>
        <xdr:cNvPr id="650" name="【公民館】&#10;有形固定資産減価償却率該当値テキスト">
          <a:extLst>
            <a:ext uri="{FF2B5EF4-FFF2-40B4-BE49-F238E27FC236}">
              <a16:creationId xmlns:a16="http://schemas.microsoft.com/office/drawing/2014/main" id="{61A0B26A-968F-4D55-8EAC-CB539ADE5757}"/>
            </a:ext>
          </a:extLst>
        </xdr:cNvPr>
        <xdr:cNvSpPr txBox="1"/>
      </xdr:nvSpPr>
      <xdr:spPr>
        <a:xfrm>
          <a:off x="16357600" y="1854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89081</xdr:rowOff>
    </xdr:from>
    <xdr:to>
      <xdr:col>81</xdr:col>
      <xdr:colOff>101600</xdr:colOff>
      <xdr:row>109</xdr:row>
      <xdr:rowOff>19231</xdr:rowOff>
    </xdr:to>
    <xdr:sp macro="" textlink="">
      <xdr:nvSpPr>
        <xdr:cNvPr id="651" name="楕円 650">
          <a:extLst>
            <a:ext uri="{FF2B5EF4-FFF2-40B4-BE49-F238E27FC236}">
              <a16:creationId xmlns:a16="http://schemas.microsoft.com/office/drawing/2014/main" id="{9CEB77A4-1759-4172-BCF1-28A4F8BBB1B1}"/>
            </a:ext>
          </a:extLst>
        </xdr:cNvPr>
        <xdr:cNvSpPr/>
      </xdr:nvSpPr>
      <xdr:spPr>
        <a:xfrm>
          <a:off x="15430500" y="186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139881</xdr:rowOff>
    </xdr:from>
    <xdr:to>
      <xdr:col>85</xdr:col>
      <xdr:colOff>127000</xdr:colOff>
      <xdr:row>108</xdr:row>
      <xdr:rowOff>167639</xdr:rowOff>
    </xdr:to>
    <xdr:cxnSp macro="">
      <xdr:nvCxnSpPr>
        <xdr:cNvPr id="652" name="直線コネクタ 651">
          <a:extLst>
            <a:ext uri="{FF2B5EF4-FFF2-40B4-BE49-F238E27FC236}">
              <a16:creationId xmlns:a16="http://schemas.microsoft.com/office/drawing/2014/main" id="{DC950601-46F8-4406-AC0C-0758E96F5B32}"/>
            </a:ext>
          </a:extLst>
        </xdr:cNvPr>
        <xdr:cNvCxnSpPr/>
      </xdr:nvCxnSpPr>
      <xdr:spPr>
        <a:xfrm>
          <a:off x="15481300" y="18656481"/>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59689</xdr:rowOff>
    </xdr:from>
    <xdr:to>
      <xdr:col>76</xdr:col>
      <xdr:colOff>165100</xdr:colOff>
      <xdr:row>108</xdr:row>
      <xdr:rowOff>161289</xdr:rowOff>
    </xdr:to>
    <xdr:sp macro="" textlink="">
      <xdr:nvSpPr>
        <xdr:cNvPr id="653" name="楕円 652">
          <a:extLst>
            <a:ext uri="{FF2B5EF4-FFF2-40B4-BE49-F238E27FC236}">
              <a16:creationId xmlns:a16="http://schemas.microsoft.com/office/drawing/2014/main" id="{3CFCEDD9-0710-48E6-8485-77A288448BBA}"/>
            </a:ext>
          </a:extLst>
        </xdr:cNvPr>
        <xdr:cNvSpPr/>
      </xdr:nvSpPr>
      <xdr:spPr>
        <a:xfrm>
          <a:off x="14541500" y="185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110489</xdr:rowOff>
    </xdr:from>
    <xdr:to>
      <xdr:col>81</xdr:col>
      <xdr:colOff>50800</xdr:colOff>
      <xdr:row>108</xdr:row>
      <xdr:rowOff>139881</xdr:rowOff>
    </xdr:to>
    <xdr:cxnSp macro="">
      <xdr:nvCxnSpPr>
        <xdr:cNvPr id="654" name="直線コネクタ 653">
          <a:extLst>
            <a:ext uri="{FF2B5EF4-FFF2-40B4-BE49-F238E27FC236}">
              <a16:creationId xmlns:a16="http://schemas.microsoft.com/office/drawing/2014/main" id="{6774E436-2F40-4D85-8002-C14211A0C73E}"/>
            </a:ext>
          </a:extLst>
        </xdr:cNvPr>
        <xdr:cNvCxnSpPr/>
      </xdr:nvCxnSpPr>
      <xdr:spPr>
        <a:xfrm>
          <a:off x="14592300" y="186270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44994</xdr:rowOff>
    </xdr:from>
    <xdr:to>
      <xdr:col>72</xdr:col>
      <xdr:colOff>38100</xdr:colOff>
      <xdr:row>108</xdr:row>
      <xdr:rowOff>146594</xdr:rowOff>
    </xdr:to>
    <xdr:sp macro="" textlink="">
      <xdr:nvSpPr>
        <xdr:cNvPr id="655" name="楕円 654">
          <a:extLst>
            <a:ext uri="{FF2B5EF4-FFF2-40B4-BE49-F238E27FC236}">
              <a16:creationId xmlns:a16="http://schemas.microsoft.com/office/drawing/2014/main" id="{69396877-57A3-49BF-B27F-63EBE1479CD8}"/>
            </a:ext>
          </a:extLst>
        </xdr:cNvPr>
        <xdr:cNvSpPr/>
      </xdr:nvSpPr>
      <xdr:spPr>
        <a:xfrm>
          <a:off x="13652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95794</xdr:rowOff>
    </xdr:from>
    <xdr:to>
      <xdr:col>76</xdr:col>
      <xdr:colOff>114300</xdr:colOff>
      <xdr:row>108</xdr:row>
      <xdr:rowOff>110489</xdr:rowOff>
    </xdr:to>
    <xdr:cxnSp macro="">
      <xdr:nvCxnSpPr>
        <xdr:cNvPr id="656" name="直線コネクタ 655">
          <a:extLst>
            <a:ext uri="{FF2B5EF4-FFF2-40B4-BE49-F238E27FC236}">
              <a16:creationId xmlns:a16="http://schemas.microsoft.com/office/drawing/2014/main" id="{EAAC8F14-A4F8-47E6-8FE0-54BFBECBE340}"/>
            </a:ext>
          </a:extLst>
        </xdr:cNvPr>
        <xdr:cNvCxnSpPr/>
      </xdr:nvCxnSpPr>
      <xdr:spPr>
        <a:xfrm>
          <a:off x="13703300" y="1861239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57" name="n_1aveValue【公民館】&#10;有形固定資産減価償却率">
          <a:extLst>
            <a:ext uri="{FF2B5EF4-FFF2-40B4-BE49-F238E27FC236}">
              <a16:creationId xmlns:a16="http://schemas.microsoft.com/office/drawing/2014/main" id="{5EEC68AE-3CD4-4086-BA8F-E604DADD1AE5}"/>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58" name="n_2aveValue【公民館】&#10;有形固定資産減価償却率">
          <a:extLst>
            <a:ext uri="{FF2B5EF4-FFF2-40B4-BE49-F238E27FC236}">
              <a16:creationId xmlns:a16="http://schemas.microsoft.com/office/drawing/2014/main" id="{209C7D6A-42BA-4E03-B5FA-61DEBBC710F7}"/>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59" name="n_3aveValue【公民館】&#10;有形固定資産減価償却率">
          <a:extLst>
            <a:ext uri="{FF2B5EF4-FFF2-40B4-BE49-F238E27FC236}">
              <a16:creationId xmlns:a16="http://schemas.microsoft.com/office/drawing/2014/main" id="{CC5062CD-0470-4D4D-9501-02D55F9A3B09}"/>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0" name="n_4aveValue【公民館】&#10;有形固定資産減価償却率">
          <a:extLst>
            <a:ext uri="{FF2B5EF4-FFF2-40B4-BE49-F238E27FC236}">
              <a16:creationId xmlns:a16="http://schemas.microsoft.com/office/drawing/2014/main" id="{2520983C-6814-45C4-997F-700BC69B8378}"/>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10358</xdr:rowOff>
    </xdr:from>
    <xdr:ext cx="405111" cy="259045"/>
    <xdr:sp macro="" textlink="">
      <xdr:nvSpPr>
        <xdr:cNvPr id="661" name="n_1mainValue【公民館】&#10;有形固定資産減価償却率">
          <a:extLst>
            <a:ext uri="{FF2B5EF4-FFF2-40B4-BE49-F238E27FC236}">
              <a16:creationId xmlns:a16="http://schemas.microsoft.com/office/drawing/2014/main" id="{E354A96F-F397-40D4-A2B1-5FFB7FF09823}"/>
            </a:ext>
          </a:extLst>
        </xdr:cNvPr>
        <xdr:cNvSpPr txBox="1"/>
      </xdr:nvSpPr>
      <xdr:spPr>
        <a:xfrm>
          <a:off x="15266044" y="186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152416</xdr:rowOff>
    </xdr:from>
    <xdr:ext cx="405111" cy="259045"/>
    <xdr:sp macro="" textlink="">
      <xdr:nvSpPr>
        <xdr:cNvPr id="662" name="n_2mainValue【公民館】&#10;有形固定資産減価償却率">
          <a:extLst>
            <a:ext uri="{FF2B5EF4-FFF2-40B4-BE49-F238E27FC236}">
              <a16:creationId xmlns:a16="http://schemas.microsoft.com/office/drawing/2014/main" id="{50D00D14-551B-4CAE-81E6-FC6E6D2C7D92}"/>
            </a:ext>
          </a:extLst>
        </xdr:cNvPr>
        <xdr:cNvSpPr txBox="1"/>
      </xdr:nvSpPr>
      <xdr:spPr>
        <a:xfrm>
          <a:off x="14389744" y="1866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137721</xdr:rowOff>
    </xdr:from>
    <xdr:ext cx="405111" cy="259045"/>
    <xdr:sp macro="" textlink="">
      <xdr:nvSpPr>
        <xdr:cNvPr id="663" name="n_3mainValue【公民館】&#10;有形固定資産減価償却率">
          <a:extLst>
            <a:ext uri="{FF2B5EF4-FFF2-40B4-BE49-F238E27FC236}">
              <a16:creationId xmlns:a16="http://schemas.microsoft.com/office/drawing/2014/main" id="{0BCE2549-1E17-455F-8F5F-8B86B24371EE}"/>
            </a:ext>
          </a:extLst>
        </xdr:cNvPr>
        <xdr:cNvSpPr txBox="1"/>
      </xdr:nvSpPr>
      <xdr:spPr>
        <a:xfrm>
          <a:off x="13500744" y="1865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30C6E45D-FD19-4F42-A968-96A1CA6E205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4F950DDD-8CD7-4F1D-8851-ED8FC0F02A7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10ADCED4-DEEE-41E9-8AB8-10614157A74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33301932-AB6C-49B4-9F74-7C3A748607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ADD225ED-F33B-4304-A5F7-12D4F7E206C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73E412DD-E5C6-43EF-8E84-4248420418E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23802261-E80A-46EE-A9CB-1B6E4BCBE7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34E5FA77-2251-4FE5-B592-CF4A6D4D51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74E9B0B4-33BD-4E8C-9A0A-63227B2C8B1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F2D38FA4-7801-41F6-A731-55ED002CA7F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56091BEF-ADF3-47F0-B4D0-6F3ACA1C366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4D7F3997-EFB9-4C62-A0E3-327D9E185C7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E6486403-2AE9-408C-BBE9-2851B87F095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F4464784-FD4E-41E0-917E-12DA821685C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17A7E5FF-EE9D-4A03-A4BD-A8D66427D8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9" name="テキスト ボックス 678">
          <a:extLst>
            <a:ext uri="{FF2B5EF4-FFF2-40B4-BE49-F238E27FC236}">
              <a16:creationId xmlns:a16="http://schemas.microsoft.com/office/drawing/2014/main" id="{E894EC7C-20F1-40E8-92B3-6EF25086CBE8}"/>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5D641B31-7B72-431F-9317-4987F05163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1" name="テキスト ボックス 680">
          <a:extLst>
            <a:ext uri="{FF2B5EF4-FFF2-40B4-BE49-F238E27FC236}">
              <a16:creationId xmlns:a16="http://schemas.microsoft.com/office/drawing/2014/main" id="{2D455BB2-C9BA-48C2-9E77-6650F66E1BE6}"/>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A209AC6D-9CF5-4605-AC99-0C144403C8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3" name="テキスト ボックス 682">
          <a:extLst>
            <a:ext uri="{FF2B5EF4-FFF2-40B4-BE49-F238E27FC236}">
              <a16:creationId xmlns:a16="http://schemas.microsoft.com/office/drawing/2014/main" id="{42675CEC-F886-4CBA-A13D-8268B448A259}"/>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74B5287A-9F23-42C5-8FBE-1650AC2181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a:extLst>
            <a:ext uri="{FF2B5EF4-FFF2-40B4-BE49-F238E27FC236}">
              <a16:creationId xmlns:a16="http://schemas.microsoft.com/office/drawing/2014/main" id="{05237D2C-CA5F-4BB9-B115-DA0BEA7539C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269C7608-2DF4-443A-AB0B-3EB7ED5AF89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87" name="直線コネクタ 686">
          <a:extLst>
            <a:ext uri="{FF2B5EF4-FFF2-40B4-BE49-F238E27FC236}">
              <a16:creationId xmlns:a16="http://schemas.microsoft.com/office/drawing/2014/main" id="{3EAC3544-8A8A-4D59-AC9A-7EC76AABF7A7}"/>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88" name="【公民館】&#10;一人当たり面積最小値テキスト">
          <a:extLst>
            <a:ext uri="{FF2B5EF4-FFF2-40B4-BE49-F238E27FC236}">
              <a16:creationId xmlns:a16="http://schemas.microsoft.com/office/drawing/2014/main" id="{DD202477-6567-4DFF-9A3C-11FCD780EFC7}"/>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89" name="直線コネクタ 688">
          <a:extLst>
            <a:ext uri="{FF2B5EF4-FFF2-40B4-BE49-F238E27FC236}">
              <a16:creationId xmlns:a16="http://schemas.microsoft.com/office/drawing/2014/main" id="{98CF96DA-F81B-41C4-9ADD-11FD016C8B26}"/>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0" name="【公民館】&#10;一人当たり面積最大値テキスト">
          <a:extLst>
            <a:ext uri="{FF2B5EF4-FFF2-40B4-BE49-F238E27FC236}">
              <a16:creationId xmlns:a16="http://schemas.microsoft.com/office/drawing/2014/main" id="{1F6993E0-5260-42FF-9668-EB75EEBCDEB1}"/>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1" name="直線コネクタ 690">
          <a:extLst>
            <a:ext uri="{FF2B5EF4-FFF2-40B4-BE49-F238E27FC236}">
              <a16:creationId xmlns:a16="http://schemas.microsoft.com/office/drawing/2014/main" id="{9FA2AB7E-DBE3-4025-9651-5681048BDC7D}"/>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2" name="【公民館】&#10;一人当たり面積平均値テキスト">
          <a:extLst>
            <a:ext uri="{FF2B5EF4-FFF2-40B4-BE49-F238E27FC236}">
              <a16:creationId xmlns:a16="http://schemas.microsoft.com/office/drawing/2014/main" id="{88933E04-96EF-4610-9360-93C649E344CE}"/>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3" name="フローチャート: 判断 692">
          <a:extLst>
            <a:ext uri="{FF2B5EF4-FFF2-40B4-BE49-F238E27FC236}">
              <a16:creationId xmlns:a16="http://schemas.microsoft.com/office/drawing/2014/main" id="{88CDCC28-508C-4587-9EC0-B34329AFCE2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94" name="フローチャート: 判断 693">
          <a:extLst>
            <a:ext uri="{FF2B5EF4-FFF2-40B4-BE49-F238E27FC236}">
              <a16:creationId xmlns:a16="http://schemas.microsoft.com/office/drawing/2014/main" id="{82A712E0-5663-4B93-8C16-A9E7B4E625C6}"/>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95" name="フローチャート: 判断 694">
          <a:extLst>
            <a:ext uri="{FF2B5EF4-FFF2-40B4-BE49-F238E27FC236}">
              <a16:creationId xmlns:a16="http://schemas.microsoft.com/office/drawing/2014/main" id="{07632407-7B69-436A-8C38-F731A95C3006}"/>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96" name="フローチャート: 判断 695">
          <a:extLst>
            <a:ext uri="{FF2B5EF4-FFF2-40B4-BE49-F238E27FC236}">
              <a16:creationId xmlns:a16="http://schemas.microsoft.com/office/drawing/2014/main" id="{A1B7851B-E27F-464A-B9CC-813466DA4530}"/>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97" name="フローチャート: 判断 696">
          <a:extLst>
            <a:ext uri="{FF2B5EF4-FFF2-40B4-BE49-F238E27FC236}">
              <a16:creationId xmlns:a16="http://schemas.microsoft.com/office/drawing/2014/main" id="{0DE9C6C6-6778-40D6-B01B-9FA9724782F7}"/>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1CA0EE8-FD99-40CC-ACE1-2694FA21E07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3F5FE91F-3C10-496F-AAEA-F20C52BF9BC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8B15F7AA-6BAF-4C62-817B-53956A8C2EA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F879D011-4999-4AE8-B159-56CB10B7D93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5E4D103A-CB57-4DD6-BC0F-BCD148C9C2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20828</xdr:rowOff>
    </xdr:from>
    <xdr:to>
      <xdr:col>116</xdr:col>
      <xdr:colOff>114300</xdr:colOff>
      <xdr:row>108</xdr:row>
      <xdr:rowOff>122428</xdr:rowOff>
    </xdr:to>
    <xdr:sp macro="" textlink="">
      <xdr:nvSpPr>
        <xdr:cNvPr id="703" name="楕円 702">
          <a:extLst>
            <a:ext uri="{FF2B5EF4-FFF2-40B4-BE49-F238E27FC236}">
              <a16:creationId xmlns:a16="http://schemas.microsoft.com/office/drawing/2014/main" id="{21ED334D-EC3E-4AFF-96E7-F37904C7A018}"/>
            </a:ext>
          </a:extLst>
        </xdr:cNvPr>
        <xdr:cNvSpPr/>
      </xdr:nvSpPr>
      <xdr:spPr>
        <a:xfrm>
          <a:off x="22110700" y="185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151655</xdr:rowOff>
    </xdr:from>
    <xdr:ext cx="469744" cy="259045"/>
    <xdr:sp macro="" textlink="">
      <xdr:nvSpPr>
        <xdr:cNvPr id="704" name="【公民館】&#10;一人当たり面積該当値テキスト">
          <a:extLst>
            <a:ext uri="{FF2B5EF4-FFF2-40B4-BE49-F238E27FC236}">
              <a16:creationId xmlns:a16="http://schemas.microsoft.com/office/drawing/2014/main" id="{87E9B440-F7AA-4C4F-BA17-51FDFC3457CE}"/>
            </a:ext>
          </a:extLst>
        </xdr:cNvPr>
        <xdr:cNvSpPr txBox="1"/>
      </xdr:nvSpPr>
      <xdr:spPr>
        <a:xfrm>
          <a:off x="22199600"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21437</xdr:rowOff>
    </xdr:from>
    <xdr:to>
      <xdr:col>112</xdr:col>
      <xdr:colOff>38100</xdr:colOff>
      <xdr:row>108</xdr:row>
      <xdr:rowOff>123037</xdr:rowOff>
    </xdr:to>
    <xdr:sp macro="" textlink="">
      <xdr:nvSpPr>
        <xdr:cNvPr id="705" name="楕円 704">
          <a:extLst>
            <a:ext uri="{FF2B5EF4-FFF2-40B4-BE49-F238E27FC236}">
              <a16:creationId xmlns:a16="http://schemas.microsoft.com/office/drawing/2014/main" id="{8DBE489D-686A-4D7B-8B79-22B579B09B7F}"/>
            </a:ext>
          </a:extLst>
        </xdr:cNvPr>
        <xdr:cNvSpPr/>
      </xdr:nvSpPr>
      <xdr:spPr>
        <a:xfrm>
          <a:off x="21272500" y="185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71628</xdr:rowOff>
    </xdr:from>
    <xdr:to>
      <xdr:col>116</xdr:col>
      <xdr:colOff>63500</xdr:colOff>
      <xdr:row>108</xdr:row>
      <xdr:rowOff>72237</xdr:rowOff>
    </xdr:to>
    <xdr:cxnSp macro="">
      <xdr:nvCxnSpPr>
        <xdr:cNvPr id="706" name="直線コネクタ 705">
          <a:extLst>
            <a:ext uri="{FF2B5EF4-FFF2-40B4-BE49-F238E27FC236}">
              <a16:creationId xmlns:a16="http://schemas.microsoft.com/office/drawing/2014/main" id="{BA4902AE-21DB-4640-B000-CF581B060454}"/>
            </a:ext>
          </a:extLst>
        </xdr:cNvPr>
        <xdr:cNvCxnSpPr/>
      </xdr:nvCxnSpPr>
      <xdr:spPr>
        <a:xfrm flipV="1">
          <a:off x="21323300" y="18588228"/>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24104</xdr:rowOff>
    </xdr:from>
    <xdr:to>
      <xdr:col>107</xdr:col>
      <xdr:colOff>101600</xdr:colOff>
      <xdr:row>108</xdr:row>
      <xdr:rowOff>125704</xdr:rowOff>
    </xdr:to>
    <xdr:sp macro="" textlink="">
      <xdr:nvSpPr>
        <xdr:cNvPr id="707" name="楕円 706">
          <a:extLst>
            <a:ext uri="{FF2B5EF4-FFF2-40B4-BE49-F238E27FC236}">
              <a16:creationId xmlns:a16="http://schemas.microsoft.com/office/drawing/2014/main" id="{90B5BE28-598A-4BBA-9D32-B9AFCA8C3321}"/>
            </a:ext>
          </a:extLst>
        </xdr:cNvPr>
        <xdr:cNvSpPr/>
      </xdr:nvSpPr>
      <xdr:spPr>
        <a:xfrm>
          <a:off x="20383500" y="18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72237</xdr:rowOff>
    </xdr:from>
    <xdr:to>
      <xdr:col>111</xdr:col>
      <xdr:colOff>177800</xdr:colOff>
      <xdr:row>108</xdr:row>
      <xdr:rowOff>74904</xdr:rowOff>
    </xdr:to>
    <xdr:cxnSp macro="">
      <xdr:nvCxnSpPr>
        <xdr:cNvPr id="708" name="直線コネクタ 707">
          <a:extLst>
            <a:ext uri="{FF2B5EF4-FFF2-40B4-BE49-F238E27FC236}">
              <a16:creationId xmlns:a16="http://schemas.microsoft.com/office/drawing/2014/main" id="{CFFD0B88-526D-432F-B760-41C850C00C1C}"/>
            </a:ext>
          </a:extLst>
        </xdr:cNvPr>
        <xdr:cNvCxnSpPr/>
      </xdr:nvCxnSpPr>
      <xdr:spPr>
        <a:xfrm flipV="1">
          <a:off x="20434300" y="185888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25705</xdr:rowOff>
    </xdr:from>
    <xdr:to>
      <xdr:col>102</xdr:col>
      <xdr:colOff>165100</xdr:colOff>
      <xdr:row>108</xdr:row>
      <xdr:rowOff>127305</xdr:rowOff>
    </xdr:to>
    <xdr:sp macro="" textlink="">
      <xdr:nvSpPr>
        <xdr:cNvPr id="709" name="楕円 708">
          <a:extLst>
            <a:ext uri="{FF2B5EF4-FFF2-40B4-BE49-F238E27FC236}">
              <a16:creationId xmlns:a16="http://schemas.microsoft.com/office/drawing/2014/main" id="{703AF448-A239-48FA-AC12-E9EB48310CB1}"/>
            </a:ext>
          </a:extLst>
        </xdr:cNvPr>
        <xdr:cNvSpPr/>
      </xdr:nvSpPr>
      <xdr:spPr>
        <a:xfrm>
          <a:off x="19494500" y="185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74904</xdr:rowOff>
    </xdr:from>
    <xdr:to>
      <xdr:col>107</xdr:col>
      <xdr:colOff>50800</xdr:colOff>
      <xdr:row>108</xdr:row>
      <xdr:rowOff>76505</xdr:rowOff>
    </xdr:to>
    <xdr:cxnSp macro="">
      <xdr:nvCxnSpPr>
        <xdr:cNvPr id="710" name="直線コネクタ 709">
          <a:extLst>
            <a:ext uri="{FF2B5EF4-FFF2-40B4-BE49-F238E27FC236}">
              <a16:creationId xmlns:a16="http://schemas.microsoft.com/office/drawing/2014/main" id="{85F66C0A-E158-4515-B90B-605C85004074}"/>
            </a:ext>
          </a:extLst>
        </xdr:cNvPr>
        <xdr:cNvCxnSpPr/>
      </xdr:nvCxnSpPr>
      <xdr:spPr>
        <a:xfrm flipV="1">
          <a:off x="19545300" y="1859150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11" name="n_1aveValue【公民館】&#10;一人当たり面積">
          <a:extLst>
            <a:ext uri="{FF2B5EF4-FFF2-40B4-BE49-F238E27FC236}">
              <a16:creationId xmlns:a16="http://schemas.microsoft.com/office/drawing/2014/main" id="{A007CC3E-631E-4180-868A-08F942873B7A}"/>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118736</xdr:rowOff>
    </xdr:from>
    <xdr:ext cx="469744" cy="259045"/>
    <xdr:sp macro="" textlink="">
      <xdr:nvSpPr>
        <xdr:cNvPr id="712" name="n_2aveValue【公民館】&#10;一人当たり面積">
          <a:extLst>
            <a:ext uri="{FF2B5EF4-FFF2-40B4-BE49-F238E27FC236}">
              <a16:creationId xmlns:a16="http://schemas.microsoft.com/office/drawing/2014/main" id="{A934DD61-C567-4A02-B95F-2FAA242B21ED}"/>
            </a:ext>
          </a:extLst>
        </xdr:cNvPr>
        <xdr:cNvSpPr txBox="1"/>
      </xdr:nvSpPr>
      <xdr:spPr>
        <a:xfrm>
          <a:off x="201994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130624</xdr:rowOff>
    </xdr:from>
    <xdr:ext cx="469744" cy="259045"/>
    <xdr:sp macro="" textlink="">
      <xdr:nvSpPr>
        <xdr:cNvPr id="713" name="n_3aveValue【公民館】&#10;一人当たり面積">
          <a:extLst>
            <a:ext uri="{FF2B5EF4-FFF2-40B4-BE49-F238E27FC236}">
              <a16:creationId xmlns:a16="http://schemas.microsoft.com/office/drawing/2014/main" id="{76D69A50-2A7A-4235-BA01-3DCB91D4C1FA}"/>
            </a:ext>
          </a:extLst>
        </xdr:cNvPr>
        <xdr:cNvSpPr txBox="1"/>
      </xdr:nvSpPr>
      <xdr:spPr>
        <a:xfrm>
          <a:off x="19310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14" name="n_4aveValue【公民館】&#10;一人当たり面積">
          <a:extLst>
            <a:ext uri="{FF2B5EF4-FFF2-40B4-BE49-F238E27FC236}">
              <a16:creationId xmlns:a16="http://schemas.microsoft.com/office/drawing/2014/main" id="{E0E79E08-60B2-4BBF-A221-0068F21EBEB7}"/>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139564</xdr:rowOff>
    </xdr:from>
    <xdr:ext cx="469744" cy="259045"/>
    <xdr:sp macro="" textlink="">
      <xdr:nvSpPr>
        <xdr:cNvPr id="715" name="n_1mainValue【公民館】&#10;一人当たり面積">
          <a:extLst>
            <a:ext uri="{FF2B5EF4-FFF2-40B4-BE49-F238E27FC236}">
              <a16:creationId xmlns:a16="http://schemas.microsoft.com/office/drawing/2014/main" id="{AE59C931-737F-46B9-AC35-DDE018172020}"/>
            </a:ext>
          </a:extLst>
        </xdr:cNvPr>
        <xdr:cNvSpPr txBox="1"/>
      </xdr:nvSpPr>
      <xdr:spPr>
        <a:xfrm>
          <a:off x="21075727" y="1831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142231</xdr:rowOff>
    </xdr:from>
    <xdr:ext cx="469744" cy="259045"/>
    <xdr:sp macro="" textlink="">
      <xdr:nvSpPr>
        <xdr:cNvPr id="716" name="n_2mainValue【公民館】&#10;一人当たり面積">
          <a:extLst>
            <a:ext uri="{FF2B5EF4-FFF2-40B4-BE49-F238E27FC236}">
              <a16:creationId xmlns:a16="http://schemas.microsoft.com/office/drawing/2014/main" id="{19C3AF8E-7437-4720-8836-024F9AEC0865}"/>
            </a:ext>
          </a:extLst>
        </xdr:cNvPr>
        <xdr:cNvSpPr txBox="1"/>
      </xdr:nvSpPr>
      <xdr:spPr>
        <a:xfrm>
          <a:off x="20199427" y="1831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143832</xdr:rowOff>
    </xdr:from>
    <xdr:ext cx="469744" cy="259045"/>
    <xdr:sp macro="" textlink="">
      <xdr:nvSpPr>
        <xdr:cNvPr id="717" name="n_3mainValue【公民館】&#10;一人当たり面積">
          <a:extLst>
            <a:ext uri="{FF2B5EF4-FFF2-40B4-BE49-F238E27FC236}">
              <a16:creationId xmlns:a16="http://schemas.microsoft.com/office/drawing/2014/main" id="{255143C0-C9D8-411F-8D17-85CB938E68D1}"/>
            </a:ext>
          </a:extLst>
        </xdr:cNvPr>
        <xdr:cNvSpPr txBox="1"/>
      </xdr:nvSpPr>
      <xdr:spPr>
        <a:xfrm>
          <a:off x="19310427" y="183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BD23DEA8-F780-4368-8405-5E1395352B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D73D167F-F179-4B02-8767-AA6CD522A73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B857EF7C-7850-4C9F-9E25-513893AC70E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類似団体と比較して特に有形固定資産減価償却率が高くなっている施設は、保育所、公民館である。</a:t>
          </a:r>
        </a:p>
        <a:p>
          <a:r>
            <a:rPr lang="ja-JP" altLang="en-US" sz="1200" b="0" i="0" u="none" strike="noStrike" baseline="0">
              <a:solidFill>
                <a:schemeClr val="dk1"/>
              </a:solidFill>
              <a:latin typeface="ＭＳ ゴシック" panose="020B0609070205080204" pitchFamily="49" charset="-128"/>
              <a:ea typeface="ＭＳ ゴシック" panose="020B0609070205080204" pitchFamily="49" charset="-128"/>
              <a:cs typeface="+mn-cs"/>
            </a:rPr>
            <a:t>保育所は令和２年度に建て替えを実施。公民館は令和２年度に個別施設計画を策定したところであり、同計画に基づいて令和５年度に大規模改修を行うなど、</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公共施設等総合管理計画に基づき、今後老朽化対策に積極的に取り組んでいく。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B41B1B5-0F9A-4D1D-A855-DA83D27936D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468C4D8-94D3-4ADE-AF2E-9B04BBCBF36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14819DC-74F0-459F-9E7C-9B29A7FFF28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4CE1053-CD67-4DB2-ADD6-3F393746F64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176836-E1EB-4520-AAEB-C9E5BEBC64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50BF73-4CB5-4715-BA61-F424AFE6E63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A0A5223-FFDD-4DB3-83CB-D1EA9C4929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CCF325-E87D-4666-98F4-4EB04417938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DD110E-A0F4-4100-9C70-D36E363535E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1891CF-8D91-4FB7-B69D-68E0323F03B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EB2E15B-33C3-4D05-AAF6-C5221FD207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F66355-C7FD-4795-8AFB-126187379F1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AF16E2-4654-477B-B063-AC272C3A833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139F8F-A9FF-40DE-82DE-ACCE258AB5F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7C2AB0-1615-4909-8B07-4BD7492F65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46E539D-6FC7-49B9-B7E2-FFB93D7C103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19046E1-CE69-40F5-9010-9DC2507BA7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F316B0B-AD67-4E70-8AD7-FA1800B8BA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4121BD-9A67-4344-9964-B2BF25F04A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5976D1-2E3B-46FE-904B-8738F2B7D79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ACA3EF1-0D59-4CED-B7BC-8AA85234942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366058-7BAF-412E-9296-4771FEC7B7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7C82427-3AD2-486E-8131-80F625E77F3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9169AD1-764A-4A0C-93E5-E7EA9FA72B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E35C172-9A59-45EB-AC57-759AE824FBA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7AAAB64-84DF-4775-A6F9-16F1D6C7AE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8F18EB-9A7A-445A-AA0B-65BD979526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E89153-FB9D-478C-B693-CD3F1ADD9CA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3FBDDF1-0D6B-466A-9E0A-1F1399882FB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1AF6DE8-F57E-4D90-AE79-8DA5BD4EB14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13BC70B-504C-43FF-BEDC-C13CC8ABF4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B95D29-E90E-4021-98EC-D77EB6BB75B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06EB4B-BC2D-4645-8E9F-69A649BC72D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2EBAA3E-0621-4061-8AB3-E3CE2E017A4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FA9B2C-E0E7-456C-A03C-105E7DA2B2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E696436-D58E-4B7A-9A5D-B529F40248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F976FA5-3EDC-44FE-A548-43F9E24CC91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C59F961-B872-4F8E-8224-DC153853BC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018689-C24C-4857-907A-93C3B584FCE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AFAEE62-FC6A-4242-B244-D047030E7A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CDB279E-A45B-496A-BA5D-437017F9E91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2E697D16-6846-48C3-9A48-894F1850B00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1AA82793-6195-48A5-81D4-09B5BD8087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D9FD8D9A-DF68-4C23-AA8D-8CA4B9B5058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6781BE7-B38C-4D07-8A27-6334372962A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DC5293E-F999-4E1C-8269-A06C07BDAAF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C3CA765-A3A3-4A6D-97B7-87AE9BBC020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BE43221-5863-429A-92EA-14BC2F9E76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6708853-F020-49AF-A17E-9A6B564F019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ABCFBF0-774E-4B6E-8389-BDE0D8E0752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1CDAA9B9-4D30-483A-BEC3-511610951AB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9D6DFCE-3428-4338-BB4C-1A2CCF2FDA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1FF688C-93AC-4055-8215-781B0B8405B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313BB8A-D0DA-4AD3-AAF0-E6A6197D0A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9F51976-1A61-4FE1-B814-9EDD0C958DDE}"/>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94A67BE-D0D8-4F2E-847E-D699ED08FFB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76A299C8-0E69-4FA6-B866-144A966B1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2A92A285-A9F8-41A0-A433-0FBDF659B8A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3C6EC4AA-DBD8-4F89-BCEE-D0850D221D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52485E59-7B53-4D00-9E36-6DB232B578B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C78E540-F3A1-4B1C-BF69-536FAC04E9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306D4692-5F44-48D5-AF31-C76124D3512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C783B6BE-F198-4A93-97D9-1B091426A94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68D36C06-B9B8-4607-AB5D-56C8AECF90F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D4AEF170-CE07-4E3D-A8AC-75B16977BDB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E4A7EF59-B88A-4928-99ED-B2FA55A687D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C5776FF-F1FC-4E88-9061-16207C5EBB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EAF3E411-0D51-4DB6-B8A5-8D6CBCD3B1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48251AB7-3931-4B6A-9FA4-0EDEB70A8F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8D7DA54B-A81E-4EC3-AAC1-9FD2044DA5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20F9177-3D7E-476C-8A3D-BF7710F583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1478FAB7-3B5D-4BFB-91BD-B8B7810814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3976AAD6-3EAF-462B-BAAB-220FE051634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490F271B-C1ED-479E-99E5-EB4FC24D75A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40DA6768-39F8-45D8-83BE-086BF15189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92CF5755-5464-48E3-BEAC-A76FC656D3A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3BB303B2-214C-4E06-BE51-1B12C0CD8B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CB2C1686-0D18-4E99-8101-621C6F655C0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278BA0AF-73B4-4EFC-A3E4-693BDA2DCF1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4E015532-6D26-47F4-A54A-BF37E6EAA78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4BC958A5-2672-443D-86D5-8CE31ABBA7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FD898C67-FA5E-4C9A-9EF4-E4AB7D6E17D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68167CD8-3486-4D6A-8417-1977ED1DD28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2ABC500F-68E8-4B21-82C4-3FF01D3FF38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C0273C2C-1245-4E06-BE82-54743307363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1ECB33C1-F220-4748-8D15-5CB44529694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724EB342-D604-4A12-88F4-826D0BBE8C6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A56A3F67-6928-4483-8F00-222C53BAB225}"/>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6F37A56D-199D-422A-BEC6-CDC4781D8E2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A156DC87-0D9B-472F-87D4-3A06C27C0EC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92" name="【福祉施設】&#10;有形固定資産減価償却率最大値テキスト">
          <a:extLst>
            <a:ext uri="{FF2B5EF4-FFF2-40B4-BE49-F238E27FC236}">
              <a16:creationId xmlns:a16="http://schemas.microsoft.com/office/drawing/2014/main" id="{6903D76C-D065-4249-ADBA-5BB74CE3E8A7}"/>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93" name="直線コネクタ 92">
          <a:extLst>
            <a:ext uri="{FF2B5EF4-FFF2-40B4-BE49-F238E27FC236}">
              <a16:creationId xmlns:a16="http://schemas.microsoft.com/office/drawing/2014/main" id="{CE8C7E84-3D3B-4FCE-970B-38253BE6B8BB}"/>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E73ACE32-5EEC-400E-8B97-152FFF5672D0}"/>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95" name="フローチャート: 判断 94">
          <a:extLst>
            <a:ext uri="{FF2B5EF4-FFF2-40B4-BE49-F238E27FC236}">
              <a16:creationId xmlns:a16="http://schemas.microsoft.com/office/drawing/2014/main" id="{6C53C948-55B5-4B2C-B4D1-44C8012E3FDD}"/>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96" name="フローチャート: 判断 95">
          <a:extLst>
            <a:ext uri="{FF2B5EF4-FFF2-40B4-BE49-F238E27FC236}">
              <a16:creationId xmlns:a16="http://schemas.microsoft.com/office/drawing/2014/main" id="{F24ED51E-9F0A-4F4E-8C80-797B208B3FE7}"/>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97" name="フローチャート: 判断 96">
          <a:extLst>
            <a:ext uri="{FF2B5EF4-FFF2-40B4-BE49-F238E27FC236}">
              <a16:creationId xmlns:a16="http://schemas.microsoft.com/office/drawing/2014/main" id="{E52D8303-8634-4971-8D54-E2664991EFC4}"/>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98" name="フローチャート: 判断 97">
          <a:extLst>
            <a:ext uri="{FF2B5EF4-FFF2-40B4-BE49-F238E27FC236}">
              <a16:creationId xmlns:a16="http://schemas.microsoft.com/office/drawing/2014/main" id="{725E65AD-81C5-4F28-BDEC-EA0FC750DF80}"/>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99" name="フローチャート: 判断 98">
          <a:extLst>
            <a:ext uri="{FF2B5EF4-FFF2-40B4-BE49-F238E27FC236}">
              <a16:creationId xmlns:a16="http://schemas.microsoft.com/office/drawing/2014/main" id="{FA2A21F8-4368-4CFF-966A-D96B68E246B6}"/>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019F5F17-D202-4568-AD2A-0D974DA4123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A8C98256-E74E-458D-B5AE-1F6D780C12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E76A21D3-C0AA-417A-B5B7-E41E2FD4681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45D2F1F2-BB25-41E6-866C-27EDF96F7D3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B4515677-0B4C-439F-AE0C-2A1365F0E77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166370</xdr:rowOff>
    </xdr:from>
    <xdr:to>
      <xdr:col>24</xdr:col>
      <xdr:colOff>114300</xdr:colOff>
      <xdr:row>79</xdr:row>
      <xdr:rowOff>96520</xdr:rowOff>
    </xdr:to>
    <xdr:sp macro="" textlink="">
      <xdr:nvSpPr>
        <xdr:cNvPr id="105" name="楕円 104">
          <a:extLst>
            <a:ext uri="{FF2B5EF4-FFF2-40B4-BE49-F238E27FC236}">
              <a16:creationId xmlns:a16="http://schemas.microsoft.com/office/drawing/2014/main" id="{73034724-CA91-41FE-AE84-686999295F23}"/>
            </a:ext>
          </a:extLst>
        </xdr:cNvPr>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17797</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879D11C7-C14B-4393-ADFE-BD41C413FBAC}"/>
            </a:ext>
          </a:extLst>
        </xdr:cNvPr>
        <xdr:cNvSpPr txBox="1"/>
      </xdr:nvSpPr>
      <xdr:spPr>
        <a:xfrm>
          <a:off x="46736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109220</xdr:rowOff>
    </xdr:from>
    <xdr:to>
      <xdr:col>20</xdr:col>
      <xdr:colOff>38100</xdr:colOff>
      <xdr:row>79</xdr:row>
      <xdr:rowOff>39370</xdr:rowOff>
    </xdr:to>
    <xdr:sp macro="" textlink="">
      <xdr:nvSpPr>
        <xdr:cNvPr id="107" name="楕円 106">
          <a:extLst>
            <a:ext uri="{FF2B5EF4-FFF2-40B4-BE49-F238E27FC236}">
              <a16:creationId xmlns:a16="http://schemas.microsoft.com/office/drawing/2014/main" id="{77F1726A-FB56-4C9E-A813-84D49C30E9F1}"/>
            </a:ext>
          </a:extLst>
        </xdr:cNvPr>
        <xdr:cNvSpPr/>
      </xdr:nvSpPr>
      <xdr:spPr>
        <a:xfrm>
          <a:off x="3746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160020</xdr:rowOff>
    </xdr:from>
    <xdr:to>
      <xdr:col>24</xdr:col>
      <xdr:colOff>63500</xdr:colOff>
      <xdr:row>79</xdr:row>
      <xdr:rowOff>45720</xdr:rowOff>
    </xdr:to>
    <xdr:cxnSp macro="">
      <xdr:nvCxnSpPr>
        <xdr:cNvPr id="108" name="直線コネクタ 107">
          <a:extLst>
            <a:ext uri="{FF2B5EF4-FFF2-40B4-BE49-F238E27FC236}">
              <a16:creationId xmlns:a16="http://schemas.microsoft.com/office/drawing/2014/main" id="{233FC0A7-A8EC-4045-B063-9D108E2B7734}"/>
            </a:ext>
          </a:extLst>
        </xdr:cNvPr>
        <xdr:cNvCxnSpPr/>
      </xdr:nvCxnSpPr>
      <xdr:spPr>
        <a:xfrm>
          <a:off x="3797300" y="135331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33020</xdr:rowOff>
    </xdr:from>
    <xdr:to>
      <xdr:col>15</xdr:col>
      <xdr:colOff>101600</xdr:colOff>
      <xdr:row>78</xdr:row>
      <xdr:rowOff>134620</xdr:rowOff>
    </xdr:to>
    <xdr:sp macro="" textlink="">
      <xdr:nvSpPr>
        <xdr:cNvPr id="109" name="楕円 108">
          <a:extLst>
            <a:ext uri="{FF2B5EF4-FFF2-40B4-BE49-F238E27FC236}">
              <a16:creationId xmlns:a16="http://schemas.microsoft.com/office/drawing/2014/main" id="{81287309-CEE2-435B-BBBF-FF04173FFDF9}"/>
            </a:ext>
          </a:extLst>
        </xdr:cNvPr>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160020</xdr:rowOff>
    </xdr:to>
    <xdr:cxnSp macro="">
      <xdr:nvCxnSpPr>
        <xdr:cNvPr id="110" name="直線コネクタ 109">
          <a:extLst>
            <a:ext uri="{FF2B5EF4-FFF2-40B4-BE49-F238E27FC236}">
              <a16:creationId xmlns:a16="http://schemas.microsoft.com/office/drawing/2014/main" id="{8107EC4A-7B65-4B23-AE4C-797049EDB181}"/>
            </a:ext>
          </a:extLst>
        </xdr:cNvPr>
        <xdr:cNvCxnSpPr/>
      </xdr:nvCxnSpPr>
      <xdr:spPr>
        <a:xfrm>
          <a:off x="2908300" y="13456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141605</xdr:rowOff>
    </xdr:from>
    <xdr:to>
      <xdr:col>10</xdr:col>
      <xdr:colOff>165100</xdr:colOff>
      <xdr:row>78</xdr:row>
      <xdr:rowOff>71755</xdr:rowOff>
    </xdr:to>
    <xdr:sp macro="" textlink="">
      <xdr:nvSpPr>
        <xdr:cNvPr id="111" name="楕円 110">
          <a:extLst>
            <a:ext uri="{FF2B5EF4-FFF2-40B4-BE49-F238E27FC236}">
              <a16:creationId xmlns:a16="http://schemas.microsoft.com/office/drawing/2014/main" id="{5854A559-6EFC-4B4D-B29B-BB3A4CBBEBAA}"/>
            </a:ext>
          </a:extLst>
        </xdr:cNvPr>
        <xdr:cNvSpPr/>
      </xdr:nvSpPr>
      <xdr:spPr>
        <a:xfrm>
          <a:off x="1968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20955</xdr:rowOff>
    </xdr:from>
    <xdr:to>
      <xdr:col>15</xdr:col>
      <xdr:colOff>50800</xdr:colOff>
      <xdr:row>78</xdr:row>
      <xdr:rowOff>83820</xdr:rowOff>
    </xdr:to>
    <xdr:cxnSp macro="">
      <xdr:nvCxnSpPr>
        <xdr:cNvPr id="112" name="直線コネクタ 111">
          <a:extLst>
            <a:ext uri="{FF2B5EF4-FFF2-40B4-BE49-F238E27FC236}">
              <a16:creationId xmlns:a16="http://schemas.microsoft.com/office/drawing/2014/main" id="{E9D0F1ED-9100-4EBF-B9CA-43DDEE329A9C}"/>
            </a:ext>
          </a:extLst>
        </xdr:cNvPr>
        <xdr:cNvCxnSpPr/>
      </xdr:nvCxnSpPr>
      <xdr:spPr>
        <a:xfrm>
          <a:off x="2019300" y="133940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113" name="n_1aveValue【福祉施設】&#10;有形固定資産減価償却率">
          <a:extLst>
            <a:ext uri="{FF2B5EF4-FFF2-40B4-BE49-F238E27FC236}">
              <a16:creationId xmlns:a16="http://schemas.microsoft.com/office/drawing/2014/main" id="{98C44D19-F5DF-4989-BA23-C711D3B31F58}"/>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114" name="n_2aveValue【福祉施設】&#10;有形固定資産減価償却率">
          <a:extLst>
            <a:ext uri="{FF2B5EF4-FFF2-40B4-BE49-F238E27FC236}">
              <a16:creationId xmlns:a16="http://schemas.microsoft.com/office/drawing/2014/main" id="{2EA9E45D-8784-47A5-89E0-DE967E6EB3FC}"/>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115" name="n_3aveValue【福祉施設】&#10;有形固定資産減価償却率">
          <a:extLst>
            <a:ext uri="{FF2B5EF4-FFF2-40B4-BE49-F238E27FC236}">
              <a16:creationId xmlns:a16="http://schemas.microsoft.com/office/drawing/2014/main" id="{4EC17C85-6BC7-474A-B9CA-D8EED70BCD37}"/>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16" name="n_4aveValue【福祉施設】&#10;有形固定資産減価償却率">
          <a:extLst>
            <a:ext uri="{FF2B5EF4-FFF2-40B4-BE49-F238E27FC236}">
              <a16:creationId xmlns:a16="http://schemas.microsoft.com/office/drawing/2014/main" id="{64BA696B-C670-43E3-A5DD-D7F8D5654343}"/>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55897</xdr:rowOff>
    </xdr:from>
    <xdr:ext cx="405111" cy="259045"/>
    <xdr:sp macro="" textlink="">
      <xdr:nvSpPr>
        <xdr:cNvPr id="117" name="n_1mainValue【福祉施設】&#10;有形固定資産減価償却率">
          <a:extLst>
            <a:ext uri="{FF2B5EF4-FFF2-40B4-BE49-F238E27FC236}">
              <a16:creationId xmlns:a16="http://schemas.microsoft.com/office/drawing/2014/main" id="{4F3365BB-3A68-43E7-A006-AAC02CAF6A45}"/>
            </a:ext>
          </a:extLst>
        </xdr:cNvPr>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118" name="n_2mainValue【福祉施設】&#10;有形固定資産減価償却率">
          <a:extLst>
            <a:ext uri="{FF2B5EF4-FFF2-40B4-BE49-F238E27FC236}">
              <a16:creationId xmlns:a16="http://schemas.microsoft.com/office/drawing/2014/main" id="{58B2E91E-A11E-4841-89A4-24CB27E8470F}"/>
            </a:ext>
          </a:extLst>
        </xdr:cNvPr>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88282</xdr:rowOff>
    </xdr:from>
    <xdr:ext cx="405111" cy="259045"/>
    <xdr:sp macro="" textlink="">
      <xdr:nvSpPr>
        <xdr:cNvPr id="119" name="n_3mainValue【福祉施設】&#10;有形固定資産減価償却率">
          <a:extLst>
            <a:ext uri="{FF2B5EF4-FFF2-40B4-BE49-F238E27FC236}">
              <a16:creationId xmlns:a16="http://schemas.microsoft.com/office/drawing/2014/main" id="{CFF40A72-EC84-47B7-9B1E-C8D367A84C91}"/>
            </a:ext>
          </a:extLst>
        </xdr:cNvPr>
        <xdr:cNvSpPr txBox="1"/>
      </xdr:nvSpPr>
      <xdr:spPr>
        <a:xfrm>
          <a:off x="1816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4FEC3C17-1301-4B6C-9D6B-CB9673EB010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4A97E8E9-D749-474D-B526-F22B1432CF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09C6CA75-62C7-42CE-AF34-1D40403720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0776F079-1B9B-43F3-93AB-33C806A45E3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397601C2-D425-426E-B422-45B7AEB49A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9E721EFD-EA4A-4228-8A8E-CA5361C0DA6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C29F04EA-249B-495D-AB7B-A4F7231BD7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118B2645-6CF6-4760-ADCD-DD68B3294F9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5AB4E142-C41E-4E60-81E3-ED2696DEE3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FDB545EA-B7D7-4387-837D-D42295B7ECD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30" name="直線コネクタ 129">
          <a:extLst>
            <a:ext uri="{FF2B5EF4-FFF2-40B4-BE49-F238E27FC236}">
              <a16:creationId xmlns:a16="http://schemas.microsoft.com/office/drawing/2014/main" id="{823DADE2-B3E7-4A2D-B8C6-218C5A3BAAB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31" name="テキスト ボックス 130">
          <a:extLst>
            <a:ext uri="{FF2B5EF4-FFF2-40B4-BE49-F238E27FC236}">
              <a16:creationId xmlns:a16="http://schemas.microsoft.com/office/drawing/2014/main" id="{9ABD37C7-B1DB-4FAF-9239-24E598D31AF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32" name="直線コネクタ 131">
          <a:extLst>
            <a:ext uri="{FF2B5EF4-FFF2-40B4-BE49-F238E27FC236}">
              <a16:creationId xmlns:a16="http://schemas.microsoft.com/office/drawing/2014/main" id="{3FD3D3B8-A369-445A-BDC2-881AC2EDE19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33" name="テキスト ボックス 132">
          <a:extLst>
            <a:ext uri="{FF2B5EF4-FFF2-40B4-BE49-F238E27FC236}">
              <a16:creationId xmlns:a16="http://schemas.microsoft.com/office/drawing/2014/main" id="{CCE65611-FDEB-40FD-BED8-B9E8FE35C5A2}"/>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34" name="直線コネクタ 133">
          <a:extLst>
            <a:ext uri="{FF2B5EF4-FFF2-40B4-BE49-F238E27FC236}">
              <a16:creationId xmlns:a16="http://schemas.microsoft.com/office/drawing/2014/main" id="{DC2DE840-D44F-43FF-B924-9994CA3A905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35" name="テキスト ボックス 134">
          <a:extLst>
            <a:ext uri="{FF2B5EF4-FFF2-40B4-BE49-F238E27FC236}">
              <a16:creationId xmlns:a16="http://schemas.microsoft.com/office/drawing/2014/main" id="{DF596CA6-EC44-4E22-AC5D-BAD479173B1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36" name="直線コネクタ 135">
          <a:extLst>
            <a:ext uri="{FF2B5EF4-FFF2-40B4-BE49-F238E27FC236}">
              <a16:creationId xmlns:a16="http://schemas.microsoft.com/office/drawing/2014/main" id="{50F52ECD-7A74-4EC4-81AD-6F80B029502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37" name="テキスト ボックス 136">
          <a:extLst>
            <a:ext uri="{FF2B5EF4-FFF2-40B4-BE49-F238E27FC236}">
              <a16:creationId xmlns:a16="http://schemas.microsoft.com/office/drawing/2014/main" id="{388CD4D9-AB4C-4815-AE91-5B8FE3ACDDD9}"/>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38" name="直線コネクタ 137">
          <a:extLst>
            <a:ext uri="{FF2B5EF4-FFF2-40B4-BE49-F238E27FC236}">
              <a16:creationId xmlns:a16="http://schemas.microsoft.com/office/drawing/2014/main" id="{1FEA69A0-F2C6-4FE5-B58A-50E04531BFD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39" name="テキスト ボックス 138">
          <a:extLst>
            <a:ext uri="{FF2B5EF4-FFF2-40B4-BE49-F238E27FC236}">
              <a16:creationId xmlns:a16="http://schemas.microsoft.com/office/drawing/2014/main" id="{7CA0FABB-72D5-4C41-94E9-48F2E7DDD8C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40" name="直線コネクタ 139">
          <a:extLst>
            <a:ext uri="{FF2B5EF4-FFF2-40B4-BE49-F238E27FC236}">
              <a16:creationId xmlns:a16="http://schemas.microsoft.com/office/drawing/2014/main" id="{D7A2776C-2865-4F99-B49C-CF827B47AE9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41" name="テキスト ボックス 140">
          <a:extLst>
            <a:ext uri="{FF2B5EF4-FFF2-40B4-BE49-F238E27FC236}">
              <a16:creationId xmlns:a16="http://schemas.microsoft.com/office/drawing/2014/main" id="{C8C6D619-0975-425F-8B4E-1A1B6E95CD6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2" name="直線コネクタ 141">
          <a:extLst>
            <a:ext uri="{FF2B5EF4-FFF2-40B4-BE49-F238E27FC236}">
              <a16:creationId xmlns:a16="http://schemas.microsoft.com/office/drawing/2014/main" id="{DB8D9BD6-4D47-49C5-9757-65C213C5132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3" name="テキスト ボックス 142">
          <a:extLst>
            <a:ext uri="{FF2B5EF4-FFF2-40B4-BE49-F238E27FC236}">
              <a16:creationId xmlns:a16="http://schemas.microsoft.com/office/drawing/2014/main" id="{51108169-B0F9-4F49-B1E7-10161A8210F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4" name="【福祉施設】&#10;一人当たり面積グラフ枠">
          <a:extLst>
            <a:ext uri="{FF2B5EF4-FFF2-40B4-BE49-F238E27FC236}">
              <a16:creationId xmlns:a16="http://schemas.microsoft.com/office/drawing/2014/main" id="{C67E4198-386F-4747-BED5-7DB470199F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62266</xdr:rowOff>
    </xdr:from>
    <xdr:to>
      <xdr:col>54</xdr:col>
      <xdr:colOff>189865</xdr:colOff>
      <xdr:row>86</xdr:row>
      <xdr:rowOff>159258</xdr:rowOff>
    </xdr:to>
    <xdr:cxnSp macro="">
      <xdr:nvCxnSpPr>
        <xdr:cNvPr id="145" name="直線コネクタ 144">
          <a:extLst>
            <a:ext uri="{FF2B5EF4-FFF2-40B4-BE49-F238E27FC236}">
              <a16:creationId xmlns:a16="http://schemas.microsoft.com/office/drawing/2014/main" id="{BE05951E-F764-46D9-9963-385D5946A3ED}"/>
            </a:ext>
          </a:extLst>
        </xdr:cNvPr>
        <xdr:cNvCxnSpPr/>
      </xdr:nvCxnSpPr>
      <xdr:spPr>
        <a:xfrm flipV="1">
          <a:off x="10476865" y="13606816"/>
          <a:ext cx="0" cy="1297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163085</xdr:rowOff>
    </xdr:from>
    <xdr:ext cx="469744" cy="259045"/>
    <xdr:sp macro="" textlink="">
      <xdr:nvSpPr>
        <xdr:cNvPr id="146" name="【福祉施設】&#10;一人当たり面積最小値テキスト">
          <a:extLst>
            <a:ext uri="{FF2B5EF4-FFF2-40B4-BE49-F238E27FC236}">
              <a16:creationId xmlns:a16="http://schemas.microsoft.com/office/drawing/2014/main" id="{02F2D0D0-14BB-485A-A09B-78C9C264C57E}"/>
            </a:ext>
          </a:extLst>
        </xdr:cNvPr>
        <xdr:cNvSpPr txBox="1"/>
      </xdr:nvSpPr>
      <xdr:spPr>
        <a:xfrm>
          <a:off x="10515600" y="1490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159258</xdr:rowOff>
    </xdr:from>
    <xdr:to>
      <xdr:col>55</xdr:col>
      <xdr:colOff>88900</xdr:colOff>
      <xdr:row>86</xdr:row>
      <xdr:rowOff>159258</xdr:rowOff>
    </xdr:to>
    <xdr:cxnSp macro="">
      <xdr:nvCxnSpPr>
        <xdr:cNvPr id="147" name="直線コネクタ 146">
          <a:extLst>
            <a:ext uri="{FF2B5EF4-FFF2-40B4-BE49-F238E27FC236}">
              <a16:creationId xmlns:a16="http://schemas.microsoft.com/office/drawing/2014/main" id="{4FE5785E-D7F8-470E-914D-8833DECA67E8}"/>
            </a:ext>
          </a:extLst>
        </xdr:cNvPr>
        <xdr:cNvCxnSpPr/>
      </xdr:nvCxnSpPr>
      <xdr:spPr>
        <a:xfrm>
          <a:off x="10388600" y="14903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8943</xdr:rowOff>
    </xdr:from>
    <xdr:ext cx="469744" cy="259045"/>
    <xdr:sp macro="" textlink="">
      <xdr:nvSpPr>
        <xdr:cNvPr id="148" name="【福祉施設】&#10;一人当たり面積最大値テキスト">
          <a:extLst>
            <a:ext uri="{FF2B5EF4-FFF2-40B4-BE49-F238E27FC236}">
              <a16:creationId xmlns:a16="http://schemas.microsoft.com/office/drawing/2014/main" id="{1BA718C8-D907-430B-91F4-49D60F435256}"/>
            </a:ext>
          </a:extLst>
        </xdr:cNvPr>
        <xdr:cNvSpPr txBox="1"/>
      </xdr:nvSpPr>
      <xdr:spPr>
        <a:xfrm>
          <a:off x="10515600"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62266</xdr:rowOff>
    </xdr:from>
    <xdr:to>
      <xdr:col>55</xdr:col>
      <xdr:colOff>88900</xdr:colOff>
      <xdr:row>79</xdr:row>
      <xdr:rowOff>62266</xdr:rowOff>
    </xdr:to>
    <xdr:cxnSp macro="">
      <xdr:nvCxnSpPr>
        <xdr:cNvPr id="149" name="直線コネクタ 148">
          <a:extLst>
            <a:ext uri="{FF2B5EF4-FFF2-40B4-BE49-F238E27FC236}">
              <a16:creationId xmlns:a16="http://schemas.microsoft.com/office/drawing/2014/main" id="{2593F107-1B78-4433-A9A3-E25AEF098C29}"/>
            </a:ext>
          </a:extLst>
        </xdr:cNvPr>
        <xdr:cNvCxnSpPr/>
      </xdr:nvCxnSpPr>
      <xdr:spPr>
        <a:xfrm>
          <a:off x="10388600" y="13606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154159</xdr:rowOff>
    </xdr:from>
    <xdr:ext cx="469744" cy="259045"/>
    <xdr:sp macro="" textlink="">
      <xdr:nvSpPr>
        <xdr:cNvPr id="150" name="【福祉施設】&#10;一人当たり面積平均値テキスト">
          <a:extLst>
            <a:ext uri="{FF2B5EF4-FFF2-40B4-BE49-F238E27FC236}">
              <a16:creationId xmlns:a16="http://schemas.microsoft.com/office/drawing/2014/main" id="{0B8BB65C-0DBB-4C2B-ACBD-18D75A95648F}"/>
            </a:ext>
          </a:extLst>
        </xdr:cNvPr>
        <xdr:cNvSpPr txBox="1"/>
      </xdr:nvSpPr>
      <xdr:spPr>
        <a:xfrm>
          <a:off x="10515600" y="1455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4282</xdr:rowOff>
    </xdr:from>
    <xdr:to>
      <xdr:col>55</xdr:col>
      <xdr:colOff>50800</xdr:colOff>
      <xdr:row>85</xdr:row>
      <xdr:rowOff>105882</xdr:rowOff>
    </xdr:to>
    <xdr:sp macro="" textlink="">
      <xdr:nvSpPr>
        <xdr:cNvPr id="151" name="フローチャート: 判断 150">
          <a:extLst>
            <a:ext uri="{FF2B5EF4-FFF2-40B4-BE49-F238E27FC236}">
              <a16:creationId xmlns:a16="http://schemas.microsoft.com/office/drawing/2014/main" id="{C792347B-0D9C-4E4D-A205-4F4AFB0DF314}"/>
            </a:ext>
          </a:extLst>
        </xdr:cNvPr>
        <xdr:cNvSpPr/>
      </xdr:nvSpPr>
      <xdr:spPr>
        <a:xfrm>
          <a:off x="10426700" y="1457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151239</xdr:rowOff>
    </xdr:from>
    <xdr:to>
      <xdr:col>50</xdr:col>
      <xdr:colOff>165100</xdr:colOff>
      <xdr:row>85</xdr:row>
      <xdr:rowOff>81389</xdr:rowOff>
    </xdr:to>
    <xdr:sp macro="" textlink="">
      <xdr:nvSpPr>
        <xdr:cNvPr id="152" name="フローチャート: 判断 151">
          <a:extLst>
            <a:ext uri="{FF2B5EF4-FFF2-40B4-BE49-F238E27FC236}">
              <a16:creationId xmlns:a16="http://schemas.microsoft.com/office/drawing/2014/main" id="{6CFE36E9-00FC-4423-BC72-0939F9971D39}"/>
            </a:ext>
          </a:extLst>
        </xdr:cNvPr>
        <xdr:cNvSpPr/>
      </xdr:nvSpPr>
      <xdr:spPr>
        <a:xfrm>
          <a:off x="9588500" y="1455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153" name="フローチャート: 判断 152">
          <a:extLst>
            <a:ext uri="{FF2B5EF4-FFF2-40B4-BE49-F238E27FC236}">
              <a16:creationId xmlns:a16="http://schemas.microsoft.com/office/drawing/2014/main" id="{8A611AEA-5FF1-456E-A371-D7FD815A281F}"/>
            </a:ext>
          </a:extLst>
        </xdr:cNvPr>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10813</xdr:rowOff>
    </xdr:from>
    <xdr:to>
      <xdr:col>41</xdr:col>
      <xdr:colOff>101600</xdr:colOff>
      <xdr:row>85</xdr:row>
      <xdr:rowOff>112413</xdr:rowOff>
    </xdr:to>
    <xdr:sp macro="" textlink="">
      <xdr:nvSpPr>
        <xdr:cNvPr id="154" name="フローチャート: 判断 153">
          <a:extLst>
            <a:ext uri="{FF2B5EF4-FFF2-40B4-BE49-F238E27FC236}">
              <a16:creationId xmlns:a16="http://schemas.microsoft.com/office/drawing/2014/main" id="{DA727608-A921-4F77-9556-4D257D8EC2E8}"/>
            </a:ext>
          </a:extLst>
        </xdr:cNvPr>
        <xdr:cNvSpPr/>
      </xdr:nvSpPr>
      <xdr:spPr>
        <a:xfrm>
          <a:off x="7810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33674</xdr:rowOff>
    </xdr:from>
    <xdr:to>
      <xdr:col>36</xdr:col>
      <xdr:colOff>165100</xdr:colOff>
      <xdr:row>85</xdr:row>
      <xdr:rowOff>135274</xdr:rowOff>
    </xdr:to>
    <xdr:sp macro="" textlink="">
      <xdr:nvSpPr>
        <xdr:cNvPr id="155" name="フローチャート: 判断 154">
          <a:extLst>
            <a:ext uri="{FF2B5EF4-FFF2-40B4-BE49-F238E27FC236}">
              <a16:creationId xmlns:a16="http://schemas.microsoft.com/office/drawing/2014/main" id="{3E9BFE7D-5E0F-4464-98E2-B5E72A5EE0D4}"/>
            </a:ext>
          </a:extLst>
        </xdr:cNvPr>
        <xdr:cNvSpPr/>
      </xdr:nvSpPr>
      <xdr:spPr>
        <a:xfrm>
          <a:off x="6921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181FB397-5889-4313-B8A0-697486753E5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A7004766-2AC0-462C-9AA0-2D1273DEE9E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02F91FEC-7146-43D1-A800-06C397F1B4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9" name="テキスト ボックス 158">
          <a:extLst>
            <a:ext uri="{FF2B5EF4-FFF2-40B4-BE49-F238E27FC236}">
              <a16:creationId xmlns:a16="http://schemas.microsoft.com/office/drawing/2014/main" id="{08AF6A9E-D6CF-4F81-9197-815A2583CE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60" name="テキスト ボックス 159">
          <a:extLst>
            <a:ext uri="{FF2B5EF4-FFF2-40B4-BE49-F238E27FC236}">
              <a16:creationId xmlns:a16="http://schemas.microsoft.com/office/drawing/2014/main" id="{CC3E51B0-A5C3-4C0F-ADF2-072E357CFCB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11466</xdr:rowOff>
    </xdr:from>
    <xdr:to>
      <xdr:col>55</xdr:col>
      <xdr:colOff>50800</xdr:colOff>
      <xdr:row>79</xdr:row>
      <xdr:rowOff>113066</xdr:rowOff>
    </xdr:to>
    <xdr:sp macro="" textlink="">
      <xdr:nvSpPr>
        <xdr:cNvPr id="161" name="楕円 160">
          <a:extLst>
            <a:ext uri="{FF2B5EF4-FFF2-40B4-BE49-F238E27FC236}">
              <a16:creationId xmlns:a16="http://schemas.microsoft.com/office/drawing/2014/main" id="{AE6086FB-798F-4DD5-90A0-DE005EC20C01}"/>
            </a:ext>
          </a:extLst>
        </xdr:cNvPr>
        <xdr:cNvSpPr/>
      </xdr:nvSpPr>
      <xdr:spPr>
        <a:xfrm>
          <a:off x="10426700" y="1355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135943</xdr:rowOff>
    </xdr:from>
    <xdr:ext cx="469744" cy="259045"/>
    <xdr:sp macro="" textlink="">
      <xdr:nvSpPr>
        <xdr:cNvPr id="162" name="【福祉施設】&#10;一人当たり面積該当値テキスト">
          <a:extLst>
            <a:ext uri="{FF2B5EF4-FFF2-40B4-BE49-F238E27FC236}">
              <a16:creationId xmlns:a16="http://schemas.microsoft.com/office/drawing/2014/main" id="{F15B9938-6E84-4F9F-A727-4A6357E09143}"/>
            </a:ext>
          </a:extLst>
        </xdr:cNvPr>
        <xdr:cNvSpPr txBox="1"/>
      </xdr:nvSpPr>
      <xdr:spPr>
        <a:xfrm>
          <a:off x="10515600" y="1350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38571</xdr:rowOff>
    </xdr:from>
    <xdr:to>
      <xdr:col>50</xdr:col>
      <xdr:colOff>165100</xdr:colOff>
      <xdr:row>78</xdr:row>
      <xdr:rowOff>140171</xdr:rowOff>
    </xdr:to>
    <xdr:sp macro="" textlink="">
      <xdr:nvSpPr>
        <xdr:cNvPr id="163" name="楕円 162">
          <a:extLst>
            <a:ext uri="{FF2B5EF4-FFF2-40B4-BE49-F238E27FC236}">
              <a16:creationId xmlns:a16="http://schemas.microsoft.com/office/drawing/2014/main" id="{BC8B5AB0-F2D7-4064-B1CB-309337809D5F}"/>
            </a:ext>
          </a:extLst>
        </xdr:cNvPr>
        <xdr:cNvSpPr/>
      </xdr:nvSpPr>
      <xdr:spPr>
        <a:xfrm>
          <a:off x="9588500" y="134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89371</xdr:rowOff>
    </xdr:from>
    <xdr:to>
      <xdr:col>55</xdr:col>
      <xdr:colOff>0</xdr:colOff>
      <xdr:row>79</xdr:row>
      <xdr:rowOff>62266</xdr:rowOff>
    </xdr:to>
    <xdr:cxnSp macro="">
      <xdr:nvCxnSpPr>
        <xdr:cNvPr id="164" name="直線コネクタ 163">
          <a:extLst>
            <a:ext uri="{FF2B5EF4-FFF2-40B4-BE49-F238E27FC236}">
              <a16:creationId xmlns:a16="http://schemas.microsoft.com/office/drawing/2014/main" id="{7200B30A-82AD-4499-99D7-6FE233B68842}"/>
            </a:ext>
          </a:extLst>
        </xdr:cNvPr>
        <xdr:cNvCxnSpPr/>
      </xdr:nvCxnSpPr>
      <xdr:spPr>
        <a:xfrm>
          <a:off x="9639300" y="13462471"/>
          <a:ext cx="838200" cy="14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80699</xdr:rowOff>
    </xdr:from>
    <xdr:to>
      <xdr:col>46</xdr:col>
      <xdr:colOff>38100</xdr:colOff>
      <xdr:row>80</xdr:row>
      <xdr:rowOff>10849</xdr:rowOff>
    </xdr:to>
    <xdr:sp macro="" textlink="">
      <xdr:nvSpPr>
        <xdr:cNvPr id="165" name="楕円 164">
          <a:extLst>
            <a:ext uri="{FF2B5EF4-FFF2-40B4-BE49-F238E27FC236}">
              <a16:creationId xmlns:a16="http://schemas.microsoft.com/office/drawing/2014/main" id="{1F2981EC-7248-48FC-A80D-BA11B6A6D943}"/>
            </a:ext>
          </a:extLst>
        </xdr:cNvPr>
        <xdr:cNvSpPr/>
      </xdr:nvSpPr>
      <xdr:spPr>
        <a:xfrm>
          <a:off x="8699500" y="136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89371</xdr:rowOff>
    </xdr:from>
    <xdr:to>
      <xdr:col>50</xdr:col>
      <xdr:colOff>114300</xdr:colOff>
      <xdr:row>79</xdr:row>
      <xdr:rowOff>131499</xdr:rowOff>
    </xdr:to>
    <xdr:cxnSp macro="">
      <xdr:nvCxnSpPr>
        <xdr:cNvPr id="166" name="直線コネクタ 165">
          <a:extLst>
            <a:ext uri="{FF2B5EF4-FFF2-40B4-BE49-F238E27FC236}">
              <a16:creationId xmlns:a16="http://schemas.microsoft.com/office/drawing/2014/main" id="{014E9C8E-2EC1-4849-8D3B-44D1BBFE4BAB}"/>
            </a:ext>
          </a:extLst>
        </xdr:cNvPr>
        <xdr:cNvCxnSpPr/>
      </xdr:nvCxnSpPr>
      <xdr:spPr>
        <a:xfrm flipV="1">
          <a:off x="8750300" y="13462471"/>
          <a:ext cx="889000" cy="21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106172</xdr:rowOff>
    </xdr:from>
    <xdr:to>
      <xdr:col>41</xdr:col>
      <xdr:colOff>101600</xdr:colOff>
      <xdr:row>80</xdr:row>
      <xdr:rowOff>36322</xdr:rowOff>
    </xdr:to>
    <xdr:sp macro="" textlink="">
      <xdr:nvSpPr>
        <xdr:cNvPr id="167" name="楕円 166">
          <a:extLst>
            <a:ext uri="{FF2B5EF4-FFF2-40B4-BE49-F238E27FC236}">
              <a16:creationId xmlns:a16="http://schemas.microsoft.com/office/drawing/2014/main" id="{0BEDD3B6-E9F1-4291-80C8-486F2F9A8514}"/>
            </a:ext>
          </a:extLst>
        </xdr:cNvPr>
        <xdr:cNvSpPr/>
      </xdr:nvSpPr>
      <xdr:spPr>
        <a:xfrm>
          <a:off x="7810500" y="136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131499</xdr:rowOff>
    </xdr:from>
    <xdr:to>
      <xdr:col>45</xdr:col>
      <xdr:colOff>177800</xdr:colOff>
      <xdr:row>79</xdr:row>
      <xdr:rowOff>156972</xdr:rowOff>
    </xdr:to>
    <xdr:cxnSp macro="">
      <xdr:nvCxnSpPr>
        <xdr:cNvPr id="168" name="直線コネクタ 167">
          <a:extLst>
            <a:ext uri="{FF2B5EF4-FFF2-40B4-BE49-F238E27FC236}">
              <a16:creationId xmlns:a16="http://schemas.microsoft.com/office/drawing/2014/main" id="{6A1C1E03-9F41-4FCD-A9AE-939D87E6055B}"/>
            </a:ext>
          </a:extLst>
        </xdr:cNvPr>
        <xdr:cNvCxnSpPr/>
      </xdr:nvCxnSpPr>
      <xdr:spPr>
        <a:xfrm flipV="1">
          <a:off x="7861300" y="13676049"/>
          <a:ext cx="8890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72516</xdr:rowOff>
    </xdr:from>
    <xdr:ext cx="469744" cy="259045"/>
    <xdr:sp macro="" textlink="">
      <xdr:nvSpPr>
        <xdr:cNvPr id="169" name="n_1aveValue【福祉施設】&#10;一人当たり面積">
          <a:extLst>
            <a:ext uri="{FF2B5EF4-FFF2-40B4-BE49-F238E27FC236}">
              <a16:creationId xmlns:a16="http://schemas.microsoft.com/office/drawing/2014/main" id="{9674B189-3AA2-4502-B1E1-2F54D3E8C138}"/>
            </a:ext>
          </a:extLst>
        </xdr:cNvPr>
        <xdr:cNvSpPr txBox="1"/>
      </xdr:nvSpPr>
      <xdr:spPr>
        <a:xfrm>
          <a:off x="9391727" y="1464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93417</xdr:rowOff>
    </xdr:from>
    <xdr:ext cx="469744" cy="259045"/>
    <xdr:sp macro="" textlink="">
      <xdr:nvSpPr>
        <xdr:cNvPr id="170" name="n_2aveValue【福祉施設】&#10;一人当たり面積">
          <a:extLst>
            <a:ext uri="{FF2B5EF4-FFF2-40B4-BE49-F238E27FC236}">
              <a16:creationId xmlns:a16="http://schemas.microsoft.com/office/drawing/2014/main" id="{5F35A37B-E207-47C6-8EC5-D10213E8C36F}"/>
            </a:ext>
          </a:extLst>
        </xdr:cNvPr>
        <xdr:cNvSpPr txBox="1"/>
      </xdr:nvSpPr>
      <xdr:spPr>
        <a:xfrm>
          <a:off x="8515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103540</xdr:rowOff>
    </xdr:from>
    <xdr:ext cx="469744" cy="259045"/>
    <xdr:sp macro="" textlink="">
      <xdr:nvSpPr>
        <xdr:cNvPr id="171" name="n_3aveValue【福祉施設】&#10;一人当たり面積">
          <a:extLst>
            <a:ext uri="{FF2B5EF4-FFF2-40B4-BE49-F238E27FC236}">
              <a16:creationId xmlns:a16="http://schemas.microsoft.com/office/drawing/2014/main" id="{84A5FBE7-50DE-4A43-8CB7-FF1A6C7F1B2A}"/>
            </a:ext>
          </a:extLst>
        </xdr:cNvPr>
        <xdr:cNvSpPr txBox="1"/>
      </xdr:nvSpPr>
      <xdr:spPr>
        <a:xfrm>
          <a:off x="7626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151801</xdr:rowOff>
    </xdr:from>
    <xdr:ext cx="469744" cy="259045"/>
    <xdr:sp macro="" textlink="">
      <xdr:nvSpPr>
        <xdr:cNvPr id="172" name="n_4aveValue【福祉施設】&#10;一人当たり面積">
          <a:extLst>
            <a:ext uri="{FF2B5EF4-FFF2-40B4-BE49-F238E27FC236}">
              <a16:creationId xmlns:a16="http://schemas.microsoft.com/office/drawing/2014/main" id="{EA2E36F5-5114-416F-9AFB-58638792058C}"/>
            </a:ext>
          </a:extLst>
        </xdr:cNvPr>
        <xdr:cNvSpPr txBox="1"/>
      </xdr:nvSpPr>
      <xdr:spPr>
        <a:xfrm>
          <a:off x="6737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156698</xdr:rowOff>
    </xdr:from>
    <xdr:ext cx="469744" cy="259045"/>
    <xdr:sp macro="" textlink="">
      <xdr:nvSpPr>
        <xdr:cNvPr id="173" name="n_1mainValue【福祉施設】&#10;一人当たり面積">
          <a:extLst>
            <a:ext uri="{FF2B5EF4-FFF2-40B4-BE49-F238E27FC236}">
              <a16:creationId xmlns:a16="http://schemas.microsoft.com/office/drawing/2014/main" id="{7A0FFD39-5B5D-4763-A71F-2DC115840972}"/>
            </a:ext>
          </a:extLst>
        </xdr:cNvPr>
        <xdr:cNvSpPr txBox="1"/>
      </xdr:nvSpPr>
      <xdr:spPr>
        <a:xfrm>
          <a:off x="9391727" y="131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27376</xdr:rowOff>
    </xdr:from>
    <xdr:ext cx="469744" cy="259045"/>
    <xdr:sp macro="" textlink="">
      <xdr:nvSpPr>
        <xdr:cNvPr id="174" name="n_2mainValue【福祉施設】&#10;一人当たり面積">
          <a:extLst>
            <a:ext uri="{FF2B5EF4-FFF2-40B4-BE49-F238E27FC236}">
              <a16:creationId xmlns:a16="http://schemas.microsoft.com/office/drawing/2014/main" id="{D3017D03-903B-4683-B217-0C2CDBEEDD93}"/>
            </a:ext>
          </a:extLst>
        </xdr:cNvPr>
        <xdr:cNvSpPr txBox="1"/>
      </xdr:nvSpPr>
      <xdr:spPr>
        <a:xfrm>
          <a:off x="8515427" y="1340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52849</xdr:rowOff>
    </xdr:from>
    <xdr:ext cx="469744" cy="259045"/>
    <xdr:sp macro="" textlink="">
      <xdr:nvSpPr>
        <xdr:cNvPr id="175" name="n_3mainValue【福祉施設】&#10;一人当たり面積">
          <a:extLst>
            <a:ext uri="{FF2B5EF4-FFF2-40B4-BE49-F238E27FC236}">
              <a16:creationId xmlns:a16="http://schemas.microsoft.com/office/drawing/2014/main" id="{FBF90AE7-C975-4C96-B10F-74C3828E5295}"/>
            </a:ext>
          </a:extLst>
        </xdr:cNvPr>
        <xdr:cNvSpPr txBox="1"/>
      </xdr:nvSpPr>
      <xdr:spPr>
        <a:xfrm>
          <a:off x="7626427" y="134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6" name="正方形/長方形 175">
          <a:extLst>
            <a:ext uri="{FF2B5EF4-FFF2-40B4-BE49-F238E27FC236}">
              <a16:creationId xmlns:a16="http://schemas.microsoft.com/office/drawing/2014/main" id="{1CF889CA-0EDD-40FA-8EED-B1E45402860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7" name="正方形/長方形 176">
          <a:extLst>
            <a:ext uri="{FF2B5EF4-FFF2-40B4-BE49-F238E27FC236}">
              <a16:creationId xmlns:a16="http://schemas.microsoft.com/office/drawing/2014/main" id="{F2C269D0-447C-475B-AB7C-CF7AA5D1F24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8" name="正方形/長方形 177">
          <a:extLst>
            <a:ext uri="{FF2B5EF4-FFF2-40B4-BE49-F238E27FC236}">
              <a16:creationId xmlns:a16="http://schemas.microsoft.com/office/drawing/2014/main" id="{49777376-549C-42D4-B393-5D61099A622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9" name="正方形/長方形 178">
          <a:extLst>
            <a:ext uri="{FF2B5EF4-FFF2-40B4-BE49-F238E27FC236}">
              <a16:creationId xmlns:a16="http://schemas.microsoft.com/office/drawing/2014/main" id="{C45F9DA4-1D76-44E4-AA17-362BC7EBEF2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0" name="正方形/長方形 179">
          <a:extLst>
            <a:ext uri="{FF2B5EF4-FFF2-40B4-BE49-F238E27FC236}">
              <a16:creationId xmlns:a16="http://schemas.microsoft.com/office/drawing/2014/main" id="{D3B04631-CB4F-4EBB-A16D-AC770BCAC94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1" name="正方形/長方形 180">
          <a:extLst>
            <a:ext uri="{FF2B5EF4-FFF2-40B4-BE49-F238E27FC236}">
              <a16:creationId xmlns:a16="http://schemas.microsoft.com/office/drawing/2014/main" id="{D20A8B37-9FE6-4C3A-BCE3-8CFAD26FA3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2" name="正方形/長方形 181">
          <a:extLst>
            <a:ext uri="{FF2B5EF4-FFF2-40B4-BE49-F238E27FC236}">
              <a16:creationId xmlns:a16="http://schemas.microsoft.com/office/drawing/2014/main" id="{661B18D1-5BD8-41B7-ACD0-109667EED09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3" name="正方形/長方形 182">
          <a:extLst>
            <a:ext uri="{FF2B5EF4-FFF2-40B4-BE49-F238E27FC236}">
              <a16:creationId xmlns:a16="http://schemas.microsoft.com/office/drawing/2014/main" id="{91E5A42C-8448-4CB6-9025-05806DC61B6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4" name="正方形/長方形 183">
          <a:extLst>
            <a:ext uri="{FF2B5EF4-FFF2-40B4-BE49-F238E27FC236}">
              <a16:creationId xmlns:a16="http://schemas.microsoft.com/office/drawing/2014/main" id="{B369C3BF-C16C-431F-80F8-AB60DF0A4F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5" name="正方形/長方形 184">
          <a:extLst>
            <a:ext uri="{FF2B5EF4-FFF2-40B4-BE49-F238E27FC236}">
              <a16:creationId xmlns:a16="http://schemas.microsoft.com/office/drawing/2014/main" id="{0611D678-1A41-4E42-AF28-3A81FAADAE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6" name="正方形/長方形 185">
          <a:extLst>
            <a:ext uri="{FF2B5EF4-FFF2-40B4-BE49-F238E27FC236}">
              <a16:creationId xmlns:a16="http://schemas.microsoft.com/office/drawing/2014/main" id="{ADABB7F0-D505-410A-82FC-981B4B3E063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7" name="正方形/長方形 186">
          <a:extLst>
            <a:ext uri="{FF2B5EF4-FFF2-40B4-BE49-F238E27FC236}">
              <a16:creationId xmlns:a16="http://schemas.microsoft.com/office/drawing/2014/main" id="{E35E577E-0D4D-4339-88D8-6AB38A82411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8" name="正方形/長方形 187">
          <a:extLst>
            <a:ext uri="{FF2B5EF4-FFF2-40B4-BE49-F238E27FC236}">
              <a16:creationId xmlns:a16="http://schemas.microsoft.com/office/drawing/2014/main" id="{A7EB8ADB-C9C7-4B6E-AE80-08140781922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89" name="正方形/長方形 188">
          <a:extLst>
            <a:ext uri="{FF2B5EF4-FFF2-40B4-BE49-F238E27FC236}">
              <a16:creationId xmlns:a16="http://schemas.microsoft.com/office/drawing/2014/main" id="{6507F733-8EA0-4196-9062-6D7CA4C9C9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0" name="正方形/長方形 189">
          <a:extLst>
            <a:ext uri="{FF2B5EF4-FFF2-40B4-BE49-F238E27FC236}">
              <a16:creationId xmlns:a16="http://schemas.microsoft.com/office/drawing/2014/main" id="{2DFA5ED7-A4A5-4A48-B1C3-D5EC7D3DEAC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1" name="正方形/長方形 190">
          <a:extLst>
            <a:ext uri="{FF2B5EF4-FFF2-40B4-BE49-F238E27FC236}">
              <a16:creationId xmlns:a16="http://schemas.microsoft.com/office/drawing/2014/main" id="{4D4C15E9-7AD6-4C44-BCB6-302201823CB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2" name="正方形/長方形 191">
          <a:extLst>
            <a:ext uri="{FF2B5EF4-FFF2-40B4-BE49-F238E27FC236}">
              <a16:creationId xmlns:a16="http://schemas.microsoft.com/office/drawing/2014/main" id="{2B9D698B-1CF6-4F99-8F20-FE496904207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3" name="正方形/長方形 192">
          <a:extLst>
            <a:ext uri="{FF2B5EF4-FFF2-40B4-BE49-F238E27FC236}">
              <a16:creationId xmlns:a16="http://schemas.microsoft.com/office/drawing/2014/main" id="{9548EC74-6F28-4342-96B9-716C4AD87C4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4" name="正方形/長方形 193">
          <a:extLst>
            <a:ext uri="{FF2B5EF4-FFF2-40B4-BE49-F238E27FC236}">
              <a16:creationId xmlns:a16="http://schemas.microsoft.com/office/drawing/2014/main" id="{4949E2D8-504C-451B-B19D-A8809A3EE6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5" name="正方形/長方形 194">
          <a:extLst>
            <a:ext uri="{FF2B5EF4-FFF2-40B4-BE49-F238E27FC236}">
              <a16:creationId xmlns:a16="http://schemas.microsoft.com/office/drawing/2014/main" id="{857AB851-5BCD-4166-BA22-02E363675E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6" name="正方形/長方形 195">
          <a:extLst>
            <a:ext uri="{FF2B5EF4-FFF2-40B4-BE49-F238E27FC236}">
              <a16:creationId xmlns:a16="http://schemas.microsoft.com/office/drawing/2014/main" id="{CFD98D68-4229-4D4F-A4BE-80502CD62FB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7" name="正方形/長方形 196">
          <a:extLst>
            <a:ext uri="{FF2B5EF4-FFF2-40B4-BE49-F238E27FC236}">
              <a16:creationId xmlns:a16="http://schemas.microsoft.com/office/drawing/2014/main" id="{07330D51-BB51-45A1-B8EC-EEE34FB1910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8" name="正方形/長方形 197">
          <a:extLst>
            <a:ext uri="{FF2B5EF4-FFF2-40B4-BE49-F238E27FC236}">
              <a16:creationId xmlns:a16="http://schemas.microsoft.com/office/drawing/2014/main" id="{915F1343-BEF7-48FE-BE03-9A7F584A9CE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正方形/長方形 198">
          <a:extLst>
            <a:ext uri="{FF2B5EF4-FFF2-40B4-BE49-F238E27FC236}">
              <a16:creationId xmlns:a16="http://schemas.microsoft.com/office/drawing/2014/main" id="{AA9FBFC2-C467-4953-9101-641ADD7C95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0" name="テキスト ボックス 199">
          <a:extLst>
            <a:ext uri="{FF2B5EF4-FFF2-40B4-BE49-F238E27FC236}">
              <a16:creationId xmlns:a16="http://schemas.microsoft.com/office/drawing/2014/main" id="{4923D71B-3336-4651-8E07-5EDF066B2E9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1" name="直線コネクタ 200">
          <a:extLst>
            <a:ext uri="{FF2B5EF4-FFF2-40B4-BE49-F238E27FC236}">
              <a16:creationId xmlns:a16="http://schemas.microsoft.com/office/drawing/2014/main" id="{1F27F1BB-48CB-415F-96E9-67D0F204ADB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2" name="テキスト ボックス 201">
          <a:extLst>
            <a:ext uri="{FF2B5EF4-FFF2-40B4-BE49-F238E27FC236}">
              <a16:creationId xmlns:a16="http://schemas.microsoft.com/office/drawing/2014/main" id="{5A9BC554-CC6C-4E2A-A006-7CD6800E782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3" name="直線コネクタ 202">
          <a:extLst>
            <a:ext uri="{FF2B5EF4-FFF2-40B4-BE49-F238E27FC236}">
              <a16:creationId xmlns:a16="http://schemas.microsoft.com/office/drawing/2014/main" id="{EEC778AB-6F34-49BE-8B91-627931A81AE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4" name="テキスト ボックス 203">
          <a:extLst>
            <a:ext uri="{FF2B5EF4-FFF2-40B4-BE49-F238E27FC236}">
              <a16:creationId xmlns:a16="http://schemas.microsoft.com/office/drawing/2014/main" id="{EA0A0660-B9B5-4FBD-A1F4-19A44C95AB3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5" name="直線コネクタ 204">
          <a:extLst>
            <a:ext uri="{FF2B5EF4-FFF2-40B4-BE49-F238E27FC236}">
              <a16:creationId xmlns:a16="http://schemas.microsoft.com/office/drawing/2014/main" id="{407084DC-6E80-45FB-8CA6-1E0B37247E6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6" name="テキスト ボックス 205">
          <a:extLst>
            <a:ext uri="{FF2B5EF4-FFF2-40B4-BE49-F238E27FC236}">
              <a16:creationId xmlns:a16="http://schemas.microsoft.com/office/drawing/2014/main" id="{D63D7FB4-7889-4B13-A027-D3871E48DC0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7" name="直線コネクタ 206">
          <a:extLst>
            <a:ext uri="{FF2B5EF4-FFF2-40B4-BE49-F238E27FC236}">
              <a16:creationId xmlns:a16="http://schemas.microsoft.com/office/drawing/2014/main" id="{38F28EF9-82A0-4D27-B80C-F68AD63BEA0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8" name="テキスト ボックス 207">
          <a:extLst>
            <a:ext uri="{FF2B5EF4-FFF2-40B4-BE49-F238E27FC236}">
              <a16:creationId xmlns:a16="http://schemas.microsoft.com/office/drawing/2014/main" id="{04DDAB98-9E45-4036-8CBB-16B0A3CA2FE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09" name="直線コネクタ 208">
          <a:extLst>
            <a:ext uri="{FF2B5EF4-FFF2-40B4-BE49-F238E27FC236}">
              <a16:creationId xmlns:a16="http://schemas.microsoft.com/office/drawing/2014/main" id="{1B8BFA55-D8B7-49DA-8ED2-9A14A97ADF7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0" name="テキスト ボックス 209">
          <a:extLst>
            <a:ext uri="{FF2B5EF4-FFF2-40B4-BE49-F238E27FC236}">
              <a16:creationId xmlns:a16="http://schemas.microsoft.com/office/drawing/2014/main" id="{521BEBA9-A57C-4004-8D4E-239661EC1BE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1" name="直線コネクタ 210">
          <a:extLst>
            <a:ext uri="{FF2B5EF4-FFF2-40B4-BE49-F238E27FC236}">
              <a16:creationId xmlns:a16="http://schemas.microsoft.com/office/drawing/2014/main" id="{021F0E63-C5D1-4376-A78F-F4780B76D9B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2" name="テキスト ボックス 211">
          <a:extLst>
            <a:ext uri="{FF2B5EF4-FFF2-40B4-BE49-F238E27FC236}">
              <a16:creationId xmlns:a16="http://schemas.microsoft.com/office/drawing/2014/main" id="{87BE3207-CCDF-468C-9E37-D2A9E22AE9A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3" name="直線コネクタ 212">
          <a:extLst>
            <a:ext uri="{FF2B5EF4-FFF2-40B4-BE49-F238E27FC236}">
              <a16:creationId xmlns:a16="http://schemas.microsoft.com/office/drawing/2014/main" id="{EEA0E7DD-956C-4810-872A-F54103DCB4A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4" name="テキスト ボックス 213">
          <a:extLst>
            <a:ext uri="{FF2B5EF4-FFF2-40B4-BE49-F238E27FC236}">
              <a16:creationId xmlns:a16="http://schemas.microsoft.com/office/drawing/2014/main" id="{D09EF759-D9D8-4748-8C76-6EAF57BAFC4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a:extLst>
            <a:ext uri="{FF2B5EF4-FFF2-40B4-BE49-F238E27FC236}">
              <a16:creationId xmlns:a16="http://schemas.microsoft.com/office/drawing/2014/main" id="{7DE3A4A0-2C61-48CE-8C64-CAB77CA88A2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6" name="【一般廃棄物処理施設】&#10;有形固定資産減価償却率グラフ枠">
          <a:extLst>
            <a:ext uri="{FF2B5EF4-FFF2-40B4-BE49-F238E27FC236}">
              <a16:creationId xmlns:a16="http://schemas.microsoft.com/office/drawing/2014/main" id="{1C523E15-48BF-448A-A070-ABBCCF1013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17" name="直線コネクタ 216">
          <a:extLst>
            <a:ext uri="{FF2B5EF4-FFF2-40B4-BE49-F238E27FC236}">
              <a16:creationId xmlns:a16="http://schemas.microsoft.com/office/drawing/2014/main" id="{F2059CA9-E72A-49C4-B3AE-1D2EDEB8E0E2}"/>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18" name="【一般廃棄物処理施設】&#10;有形固定資産減価償却率最小値テキスト">
          <a:extLst>
            <a:ext uri="{FF2B5EF4-FFF2-40B4-BE49-F238E27FC236}">
              <a16:creationId xmlns:a16="http://schemas.microsoft.com/office/drawing/2014/main" id="{9EAECD5C-73B2-4419-AE5C-E00A357222B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19" name="直線コネクタ 218">
          <a:extLst>
            <a:ext uri="{FF2B5EF4-FFF2-40B4-BE49-F238E27FC236}">
              <a16:creationId xmlns:a16="http://schemas.microsoft.com/office/drawing/2014/main" id="{CA897088-3DF2-4508-AAFD-E5A46C47560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20" name="【一般廃棄物処理施設】&#10;有形固定資産減価償却率最大値テキスト">
          <a:extLst>
            <a:ext uri="{FF2B5EF4-FFF2-40B4-BE49-F238E27FC236}">
              <a16:creationId xmlns:a16="http://schemas.microsoft.com/office/drawing/2014/main" id="{718A0DC3-E20E-488D-BF99-3606376B6BAC}"/>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21" name="直線コネクタ 220">
          <a:extLst>
            <a:ext uri="{FF2B5EF4-FFF2-40B4-BE49-F238E27FC236}">
              <a16:creationId xmlns:a16="http://schemas.microsoft.com/office/drawing/2014/main" id="{E8BB399A-C950-4A07-8226-7B766733D387}"/>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22" name="【一般廃棄物処理施設】&#10;有形固定資産減価償却率平均値テキスト">
          <a:extLst>
            <a:ext uri="{FF2B5EF4-FFF2-40B4-BE49-F238E27FC236}">
              <a16:creationId xmlns:a16="http://schemas.microsoft.com/office/drawing/2014/main" id="{5DD1AF7C-6F2F-4006-9B88-50CE6764565D}"/>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23" name="フローチャート: 判断 222">
          <a:extLst>
            <a:ext uri="{FF2B5EF4-FFF2-40B4-BE49-F238E27FC236}">
              <a16:creationId xmlns:a16="http://schemas.microsoft.com/office/drawing/2014/main" id="{A471C602-0F26-44A9-8CD8-E882BB1EA90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224" name="フローチャート: 判断 223">
          <a:extLst>
            <a:ext uri="{FF2B5EF4-FFF2-40B4-BE49-F238E27FC236}">
              <a16:creationId xmlns:a16="http://schemas.microsoft.com/office/drawing/2014/main" id="{68EFF1F8-E702-4702-8BD7-33B2E1227859}"/>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225" name="フローチャート: 判断 224">
          <a:extLst>
            <a:ext uri="{FF2B5EF4-FFF2-40B4-BE49-F238E27FC236}">
              <a16:creationId xmlns:a16="http://schemas.microsoft.com/office/drawing/2014/main" id="{E77399E3-0412-4F35-BF8C-BD189A3902B2}"/>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226" name="フローチャート: 判断 225">
          <a:extLst>
            <a:ext uri="{FF2B5EF4-FFF2-40B4-BE49-F238E27FC236}">
              <a16:creationId xmlns:a16="http://schemas.microsoft.com/office/drawing/2014/main" id="{31D69E9E-56D1-4E54-AF5C-D10D1CC96449}"/>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227" name="フローチャート: 判断 226">
          <a:extLst>
            <a:ext uri="{FF2B5EF4-FFF2-40B4-BE49-F238E27FC236}">
              <a16:creationId xmlns:a16="http://schemas.microsoft.com/office/drawing/2014/main" id="{759842CD-B5DF-4F2E-A989-D70D8A36C0F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8" name="テキスト ボックス 227">
          <a:extLst>
            <a:ext uri="{FF2B5EF4-FFF2-40B4-BE49-F238E27FC236}">
              <a16:creationId xmlns:a16="http://schemas.microsoft.com/office/drawing/2014/main" id="{BBAAC70B-E0DC-424B-9A05-5E587581AC8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29" name="テキスト ボックス 228">
          <a:extLst>
            <a:ext uri="{FF2B5EF4-FFF2-40B4-BE49-F238E27FC236}">
              <a16:creationId xmlns:a16="http://schemas.microsoft.com/office/drawing/2014/main" id="{F567B219-8CF8-4A32-84D9-887F4A4ECF4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0" name="テキスト ボックス 229">
          <a:extLst>
            <a:ext uri="{FF2B5EF4-FFF2-40B4-BE49-F238E27FC236}">
              <a16:creationId xmlns:a16="http://schemas.microsoft.com/office/drawing/2014/main" id="{9B7BDCC6-485F-4B60-8B1C-12F5A9A0B8B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1" name="テキスト ボックス 230">
          <a:extLst>
            <a:ext uri="{FF2B5EF4-FFF2-40B4-BE49-F238E27FC236}">
              <a16:creationId xmlns:a16="http://schemas.microsoft.com/office/drawing/2014/main" id="{0EF0B759-FDD2-4508-8B28-F3E59753C69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8560800C-33CE-46AB-8B47-C39F6CD1EE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103777</xdr:rowOff>
    </xdr:from>
    <xdr:to>
      <xdr:col>85</xdr:col>
      <xdr:colOff>177800</xdr:colOff>
      <xdr:row>36</xdr:row>
      <xdr:rowOff>33927</xdr:rowOff>
    </xdr:to>
    <xdr:sp macro="" textlink="">
      <xdr:nvSpPr>
        <xdr:cNvPr id="233" name="楕円 232">
          <a:extLst>
            <a:ext uri="{FF2B5EF4-FFF2-40B4-BE49-F238E27FC236}">
              <a16:creationId xmlns:a16="http://schemas.microsoft.com/office/drawing/2014/main" id="{E610C042-57F2-4DAE-9C08-8F69E4137CC0}"/>
            </a:ext>
          </a:extLst>
        </xdr:cNvPr>
        <xdr:cNvSpPr/>
      </xdr:nvSpPr>
      <xdr:spPr>
        <a:xfrm>
          <a:off x="162687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126654</xdr:rowOff>
    </xdr:from>
    <xdr:ext cx="405111" cy="259045"/>
    <xdr:sp macro="" textlink="">
      <xdr:nvSpPr>
        <xdr:cNvPr id="234" name="【一般廃棄物処理施設】&#10;有形固定資産減価償却率該当値テキスト">
          <a:extLst>
            <a:ext uri="{FF2B5EF4-FFF2-40B4-BE49-F238E27FC236}">
              <a16:creationId xmlns:a16="http://schemas.microsoft.com/office/drawing/2014/main" id="{DE50B029-A623-425A-AFC0-1F5645B5E7D2}"/>
            </a:ext>
          </a:extLst>
        </xdr:cNvPr>
        <xdr:cNvSpPr txBox="1"/>
      </xdr:nvSpPr>
      <xdr:spPr>
        <a:xfrm>
          <a:off x="16357600" y="595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235" name="楕円 234">
          <a:extLst>
            <a:ext uri="{FF2B5EF4-FFF2-40B4-BE49-F238E27FC236}">
              <a16:creationId xmlns:a16="http://schemas.microsoft.com/office/drawing/2014/main" id="{DFCBA981-EE7E-491D-B527-BA6BFBCA11E8}"/>
            </a:ext>
          </a:extLst>
        </xdr:cNvPr>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99060</xdr:rowOff>
    </xdr:from>
    <xdr:to>
      <xdr:col>85</xdr:col>
      <xdr:colOff>127000</xdr:colOff>
      <xdr:row>35</xdr:row>
      <xdr:rowOff>154577</xdr:rowOff>
    </xdr:to>
    <xdr:cxnSp macro="">
      <xdr:nvCxnSpPr>
        <xdr:cNvPr id="236" name="直線コネクタ 235">
          <a:extLst>
            <a:ext uri="{FF2B5EF4-FFF2-40B4-BE49-F238E27FC236}">
              <a16:creationId xmlns:a16="http://schemas.microsoft.com/office/drawing/2014/main" id="{517B121D-B066-4EF6-B1B2-07D9326F67E2}"/>
            </a:ext>
          </a:extLst>
        </xdr:cNvPr>
        <xdr:cNvCxnSpPr/>
      </xdr:nvCxnSpPr>
      <xdr:spPr>
        <a:xfrm>
          <a:off x="15481300" y="609981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152763</xdr:rowOff>
    </xdr:from>
    <xdr:to>
      <xdr:col>76</xdr:col>
      <xdr:colOff>165100</xdr:colOff>
      <xdr:row>35</xdr:row>
      <xdr:rowOff>82913</xdr:rowOff>
    </xdr:to>
    <xdr:sp macro="" textlink="">
      <xdr:nvSpPr>
        <xdr:cNvPr id="237" name="楕円 236">
          <a:extLst>
            <a:ext uri="{FF2B5EF4-FFF2-40B4-BE49-F238E27FC236}">
              <a16:creationId xmlns:a16="http://schemas.microsoft.com/office/drawing/2014/main" id="{CBACB021-D6C0-43AA-9B73-A0752A5EFC3E}"/>
            </a:ext>
          </a:extLst>
        </xdr:cNvPr>
        <xdr:cNvSpPr/>
      </xdr:nvSpPr>
      <xdr:spPr>
        <a:xfrm>
          <a:off x="14541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32113</xdr:rowOff>
    </xdr:from>
    <xdr:to>
      <xdr:col>81</xdr:col>
      <xdr:colOff>50800</xdr:colOff>
      <xdr:row>35</xdr:row>
      <xdr:rowOff>99060</xdr:rowOff>
    </xdr:to>
    <xdr:cxnSp macro="">
      <xdr:nvCxnSpPr>
        <xdr:cNvPr id="238" name="直線コネクタ 237">
          <a:extLst>
            <a:ext uri="{FF2B5EF4-FFF2-40B4-BE49-F238E27FC236}">
              <a16:creationId xmlns:a16="http://schemas.microsoft.com/office/drawing/2014/main" id="{8279243E-742B-49AA-90E9-65FFF6BD8738}"/>
            </a:ext>
          </a:extLst>
        </xdr:cNvPr>
        <xdr:cNvCxnSpPr/>
      </xdr:nvCxnSpPr>
      <xdr:spPr>
        <a:xfrm>
          <a:off x="14592300" y="603286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41728</xdr:rowOff>
    </xdr:from>
    <xdr:to>
      <xdr:col>72</xdr:col>
      <xdr:colOff>38100</xdr:colOff>
      <xdr:row>35</xdr:row>
      <xdr:rowOff>143328</xdr:rowOff>
    </xdr:to>
    <xdr:sp macro="" textlink="">
      <xdr:nvSpPr>
        <xdr:cNvPr id="239" name="楕円 238">
          <a:extLst>
            <a:ext uri="{FF2B5EF4-FFF2-40B4-BE49-F238E27FC236}">
              <a16:creationId xmlns:a16="http://schemas.microsoft.com/office/drawing/2014/main" id="{B40628CB-A549-4951-9FF1-73395544DE33}"/>
            </a:ext>
          </a:extLst>
        </xdr:cNvPr>
        <xdr:cNvSpPr/>
      </xdr:nvSpPr>
      <xdr:spPr>
        <a:xfrm>
          <a:off x="13652500" y="604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32113</xdr:rowOff>
    </xdr:from>
    <xdr:to>
      <xdr:col>76</xdr:col>
      <xdr:colOff>114300</xdr:colOff>
      <xdr:row>35</xdr:row>
      <xdr:rowOff>92528</xdr:rowOff>
    </xdr:to>
    <xdr:cxnSp macro="">
      <xdr:nvCxnSpPr>
        <xdr:cNvPr id="240" name="直線コネクタ 239">
          <a:extLst>
            <a:ext uri="{FF2B5EF4-FFF2-40B4-BE49-F238E27FC236}">
              <a16:creationId xmlns:a16="http://schemas.microsoft.com/office/drawing/2014/main" id="{BA3F0A3C-EF74-4D3F-A8AB-5F5AAA796634}"/>
            </a:ext>
          </a:extLst>
        </xdr:cNvPr>
        <xdr:cNvCxnSpPr/>
      </xdr:nvCxnSpPr>
      <xdr:spPr>
        <a:xfrm flipV="1">
          <a:off x="13703300" y="6032863"/>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241" name="n_1aveValue【一般廃棄物処理施設】&#10;有形固定資産減価償却率">
          <a:extLst>
            <a:ext uri="{FF2B5EF4-FFF2-40B4-BE49-F238E27FC236}">
              <a16:creationId xmlns:a16="http://schemas.microsoft.com/office/drawing/2014/main" id="{005D5BC1-F243-457A-8B7D-CD0F9C7460B7}"/>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242" name="n_2aveValue【一般廃棄物処理施設】&#10;有形固定資産減価償却率">
          <a:extLst>
            <a:ext uri="{FF2B5EF4-FFF2-40B4-BE49-F238E27FC236}">
              <a16:creationId xmlns:a16="http://schemas.microsoft.com/office/drawing/2014/main" id="{69AB3356-F332-4589-A3CF-7C4FCA0CA9BD}"/>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243" name="n_3aveValue【一般廃棄物処理施設】&#10;有形固定資産減価償却率">
          <a:extLst>
            <a:ext uri="{FF2B5EF4-FFF2-40B4-BE49-F238E27FC236}">
              <a16:creationId xmlns:a16="http://schemas.microsoft.com/office/drawing/2014/main" id="{B0FA31B6-A9B1-4660-8D79-D8E43647CF4B}"/>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244" name="n_4aveValue【一般廃棄物処理施設】&#10;有形固定資産減価償却率">
          <a:extLst>
            <a:ext uri="{FF2B5EF4-FFF2-40B4-BE49-F238E27FC236}">
              <a16:creationId xmlns:a16="http://schemas.microsoft.com/office/drawing/2014/main" id="{478765CD-F886-4D94-9AE3-B8CBD7F54635}"/>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166387</xdr:rowOff>
    </xdr:from>
    <xdr:ext cx="405111" cy="259045"/>
    <xdr:sp macro="" textlink="">
      <xdr:nvSpPr>
        <xdr:cNvPr id="245" name="n_1mainValue【一般廃棄物処理施設】&#10;有形固定資産減価償却率">
          <a:extLst>
            <a:ext uri="{FF2B5EF4-FFF2-40B4-BE49-F238E27FC236}">
              <a16:creationId xmlns:a16="http://schemas.microsoft.com/office/drawing/2014/main" id="{06CE4803-2F7B-4992-B854-F5753A40B943}"/>
            </a:ext>
          </a:extLst>
        </xdr:cNvPr>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99440</xdr:rowOff>
    </xdr:from>
    <xdr:ext cx="405111" cy="259045"/>
    <xdr:sp macro="" textlink="">
      <xdr:nvSpPr>
        <xdr:cNvPr id="246" name="n_2mainValue【一般廃棄物処理施設】&#10;有形固定資産減価償却率">
          <a:extLst>
            <a:ext uri="{FF2B5EF4-FFF2-40B4-BE49-F238E27FC236}">
              <a16:creationId xmlns:a16="http://schemas.microsoft.com/office/drawing/2014/main" id="{E6217A83-10C5-44D5-A864-17BE3FFBB50E}"/>
            </a:ext>
          </a:extLst>
        </xdr:cNvPr>
        <xdr:cNvSpPr txBox="1"/>
      </xdr:nvSpPr>
      <xdr:spPr>
        <a:xfrm>
          <a:off x="14389744"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159855</xdr:rowOff>
    </xdr:from>
    <xdr:ext cx="405111" cy="259045"/>
    <xdr:sp macro="" textlink="">
      <xdr:nvSpPr>
        <xdr:cNvPr id="247" name="n_3mainValue【一般廃棄物処理施設】&#10;有形固定資産減価償却率">
          <a:extLst>
            <a:ext uri="{FF2B5EF4-FFF2-40B4-BE49-F238E27FC236}">
              <a16:creationId xmlns:a16="http://schemas.microsoft.com/office/drawing/2014/main" id="{2D878626-F438-4994-843C-5C2752755522}"/>
            </a:ext>
          </a:extLst>
        </xdr:cNvPr>
        <xdr:cNvSpPr txBox="1"/>
      </xdr:nvSpPr>
      <xdr:spPr>
        <a:xfrm>
          <a:off x="13500744" y="581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8" name="正方形/長方形 247">
          <a:extLst>
            <a:ext uri="{FF2B5EF4-FFF2-40B4-BE49-F238E27FC236}">
              <a16:creationId xmlns:a16="http://schemas.microsoft.com/office/drawing/2014/main" id="{EA21177F-45E8-4E75-8103-D3B8D482F45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9" name="正方形/長方形 248">
          <a:extLst>
            <a:ext uri="{FF2B5EF4-FFF2-40B4-BE49-F238E27FC236}">
              <a16:creationId xmlns:a16="http://schemas.microsoft.com/office/drawing/2014/main" id="{9DFCB991-B5E7-4991-A7B1-14CD35C9FE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0" name="正方形/長方形 249">
          <a:extLst>
            <a:ext uri="{FF2B5EF4-FFF2-40B4-BE49-F238E27FC236}">
              <a16:creationId xmlns:a16="http://schemas.microsoft.com/office/drawing/2014/main" id="{186A96E6-0CBB-45AF-B917-5DB8B45245B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1" name="正方形/長方形 250">
          <a:extLst>
            <a:ext uri="{FF2B5EF4-FFF2-40B4-BE49-F238E27FC236}">
              <a16:creationId xmlns:a16="http://schemas.microsoft.com/office/drawing/2014/main" id="{E5F62D42-5710-42F4-A56D-1629441689A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2" name="正方形/長方形 251">
          <a:extLst>
            <a:ext uri="{FF2B5EF4-FFF2-40B4-BE49-F238E27FC236}">
              <a16:creationId xmlns:a16="http://schemas.microsoft.com/office/drawing/2014/main" id="{9801C563-3D55-4BD3-B7F7-1162D4B2A90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3" name="正方形/長方形 252">
          <a:extLst>
            <a:ext uri="{FF2B5EF4-FFF2-40B4-BE49-F238E27FC236}">
              <a16:creationId xmlns:a16="http://schemas.microsoft.com/office/drawing/2014/main" id="{CF4EDB33-950E-44D5-BDD8-E00594C55C6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4" name="正方形/長方形 253">
          <a:extLst>
            <a:ext uri="{FF2B5EF4-FFF2-40B4-BE49-F238E27FC236}">
              <a16:creationId xmlns:a16="http://schemas.microsoft.com/office/drawing/2014/main" id="{E2240E80-7D7E-4885-96EA-758AE0575CA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5" name="正方形/長方形 254">
          <a:extLst>
            <a:ext uri="{FF2B5EF4-FFF2-40B4-BE49-F238E27FC236}">
              <a16:creationId xmlns:a16="http://schemas.microsoft.com/office/drawing/2014/main" id="{F88B470D-0888-4470-BFAC-C2FB9134DD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6" name="テキスト ボックス 255">
          <a:extLst>
            <a:ext uri="{FF2B5EF4-FFF2-40B4-BE49-F238E27FC236}">
              <a16:creationId xmlns:a16="http://schemas.microsoft.com/office/drawing/2014/main" id="{DE2325C7-606F-44DA-BBF2-4B410749E02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7" name="直線コネクタ 256">
          <a:extLst>
            <a:ext uri="{FF2B5EF4-FFF2-40B4-BE49-F238E27FC236}">
              <a16:creationId xmlns:a16="http://schemas.microsoft.com/office/drawing/2014/main" id="{37792C4A-92B3-4180-82AD-646C8B2C7EB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58" name="直線コネクタ 257">
          <a:extLst>
            <a:ext uri="{FF2B5EF4-FFF2-40B4-BE49-F238E27FC236}">
              <a16:creationId xmlns:a16="http://schemas.microsoft.com/office/drawing/2014/main" id="{2C5EAB4C-E92D-461B-8941-00A5B85A9AE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59" name="テキスト ボックス 258">
          <a:extLst>
            <a:ext uri="{FF2B5EF4-FFF2-40B4-BE49-F238E27FC236}">
              <a16:creationId xmlns:a16="http://schemas.microsoft.com/office/drawing/2014/main" id="{0DF85D3F-6AC2-4935-835B-508543B7FA0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0" name="直線コネクタ 259">
          <a:extLst>
            <a:ext uri="{FF2B5EF4-FFF2-40B4-BE49-F238E27FC236}">
              <a16:creationId xmlns:a16="http://schemas.microsoft.com/office/drawing/2014/main" id="{5D040208-4E18-43D8-BF1A-14450ED8EF82}"/>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1" name="テキスト ボックス 260">
          <a:extLst>
            <a:ext uri="{FF2B5EF4-FFF2-40B4-BE49-F238E27FC236}">
              <a16:creationId xmlns:a16="http://schemas.microsoft.com/office/drawing/2014/main" id="{D4B0EA2A-0FDB-419B-8713-BD8E24BADA1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2" name="直線コネクタ 261">
          <a:extLst>
            <a:ext uri="{FF2B5EF4-FFF2-40B4-BE49-F238E27FC236}">
              <a16:creationId xmlns:a16="http://schemas.microsoft.com/office/drawing/2014/main" id="{2CD5D6B3-DE08-4BD1-B70B-479B65D6CB8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3" name="テキスト ボックス 262">
          <a:extLst>
            <a:ext uri="{FF2B5EF4-FFF2-40B4-BE49-F238E27FC236}">
              <a16:creationId xmlns:a16="http://schemas.microsoft.com/office/drawing/2014/main" id="{0246E0C4-2C7F-43B9-8292-77A9D00F345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4" name="直線コネクタ 263">
          <a:extLst>
            <a:ext uri="{FF2B5EF4-FFF2-40B4-BE49-F238E27FC236}">
              <a16:creationId xmlns:a16="http://schemas.microsoft.com/office/drawing/2014/main" id="{0FE361FE-CB54-4F35-ADAF-0FAAAD6F902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5" name="テキスト ボックス 264">
          <a:extLst>
            <a:ext uri="{FF2B5EF4-FFF2-40B4-BE49-F238E27FC236}">
              <a16:creationId xmlns:a16="http://schemas.microsoft.com/office/drawing/2014/main" id="{4CE236FA-C0AF-4A4B-B6E6-39437F20886E}"/>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66" name="直線コネクタ 265">
          <a:extLst>
            <a:ext uri="{FF2B5EF4-FFF2-40B4-BE49-F238E27FC236}">
              <a16:creationId xmlns:a16="http://schemas.microsoft.com/office/drawing/2014/main" id="{FACA14C5-CD7D-49D4-828D-CC746B33231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67" name="テキスト ボックス 266">
          <a:extLst>
            <a:ext uri="{FF2B5EF4-FFF2-40B4-BE49-F238E27FC236}">
              <a16:creationId xmlns:a16="http://schemas.microsoft.com/office/drawing/2014/main" id="{CDC6E39D-EBD5-4D55-B4D3-1D4E90AD0DC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68" name="直線コネクタ 267">
          <a:extLst>
            <a:ext uri="{FF2B5EF4-FFF2-40B4-BE49-F238E27FC236}">
              <a16:creationId xmlns:a16="http://schemas.microsoft.com/office/drawing/2014/main" id="{E401AA08-9D59-4912-91FF-A9AC3E50474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69" name="テキスト ボックス 268">
          <a:extLst>
            <a:ext uri="{FF2B5EF4-FFF2-40B4-BE49-F238E27FC236}">
              <a16:creationId xmlns:a16="http://schemas.microsoft.com/office/drawing/2014/main" id="{90762BD7-7BE0-42E1-B2DF-C5BDABAD1D1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0" name="直線コネクタ 269">
          <a:extLst>
            <a:ext uri="{FF2B5EF4-FFF2-40B4-BE49-F238E27FC236}">
              <a16:creationId xmlns:a16="http://schemas.microsoft.com/office/drawing/2014/main" id="{BEC3D938-0C2A-4922-88B5-31B138D662A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71" name="テキスト ボックス 270">
          <a:extLst>
            <a:ext uri="{FF2B5EF4-FFF2-40B4-BE49-F238E27FC236}">
              <a16:creationId xmlns:a16="http://schemas.microsoft.com/office/drawing/2014/main" id="{D2B7B313-6C09-4094-A69D-F335C09F24E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2" name="【一般廃棄物処理施設】&#10;一人当たり有形固定資産（償却資産）額グラフ枠">
          <a:extLst>
            <a:ext uri="{FF2B5EF4-FFF2-40B4-BE49-F238E27FC236}">
              <a16:creationId xmlns:a16="http://schemas.microsoft.com/office/drawing/2014/main" id="{B0C434FA-9D36-4A1F-BD53-B3D38AAC9DC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273" name="直線コネクタ 272">
          <a:extLst>
            <a:ext uri="{FF2B5EF4-FFF2-40B4-BE49-F238E27FC236}">
              <a16:creationId xmlns:a16="http://schemas.microsoft.com/office/drawing/2014/main" id="{FDBA4CEA-4551-4987-BEB4-82675478E22A}"/>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274" name="【一般廃棄物処理施設】&#10;一人当たり有形固定資産（償却資産）額最小値テキスト">
          <a:extLst>
            <a:ext uri="{FF2B5EF4-FFF2-40B4-BE49-F238E27FC236}">
              <a16:creationId xmlns:a16="http://schemas.microsoft.com/office/drawing/2014/main" id="{E89FABF4-D34B-45D4-A912-739CE6D053C8}"/>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275" name="直線コネクタ 274">
          <a:extLst>
            <a:ext uri="{FF2B5EF4-FFF2-40B4-BE49-F238E27FC236}">
              <a16:creationId xmlns:a16="http://schemas.microsoft.com/office/drawing/2014/main" id="{7C6A82B0-2BFA-4B1B-9A2B-EA99CBE5BADE}"/>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276" name="【一般廃棄物処理施設】&#10;一人当たり有形固定資産（償却資産）額最大値テキスト">
          <a:extLst>
            <a:ext uri="{FF2B5EF4-FFF2-40B4-BE49-F238E27FC236}">
              <a16:creationId xmlns:a16="http://schemas.microsoft.com/office/drawing/2014/main" id="{9ED79776-B99B-4220-A554-A930F8DB07D1}"/>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277" name="直線コネクタ 276">
          <a:extLst>
            <a:ext uri="{FF2B5EF4-FFF2-40B4-BE49-F238E27FC236}">
              <a16:creationId xmlns:a16="http://schemas.microsoft.com/office/drawing/2014/main" id="{F281671A-CAAF-41C2-BBED-1766BF8402A0}"/>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278" name="【一般廃棄物処理施設】&#10;一人当たり有形固定資産（償却資産）額平均値テキスト">
          <a:extLst>
            <a:ext uri="{FF2B5EF4-FFF2-40B4-BE49-F238E27FC236}">
              <a16:creationId xmlns:a16="http://schemas.microsoft.com/office/drawing/2014/main" id="{3675A8F5-5CBA-4632-82DD-BD7F8C249853}"/>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279" name="フローチャート: 判断 278">
          <a:extLst>
            <a:ext uri="{FF2B5EF4-FFF2-40B4-BE49-F238E27FC236}">
              <a16:creationId xmlns:a16="http://schemas.microsoft.com/office/drawing/2014/main" id="{8B388711-19A4-4BEE-AFB9-1814C78A7A0C}"/>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280" name="フローチャート: 判断 279">
          <a:extLst>
            <a:ext uri="{FF2B5EF4-FFF2-40B4-BE49-F238E27FC236}">
              <a16:creationId xmlns:a16="http://schemas.microsoft.com/office/drawing/2014/main" id="{C8B8ECFE-C310-47F3-9442-115A91C6F374}"/>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281" name="フローチャート: 判断 280">
          <a:extLst>
            <a:ext uri="{FF2B5EF4-FFF2-40B4-BE49-F238E27FC236}">
              <a16:creationId xmlns:a16="http://schemas.microsoft.com/office/drawing/2014/main" id="{8999A3A6-5D63-40A1-87F8-A0B808C90C62}"/>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282" name="フローチャート: 判断 281">
          <a:extLst>
            <a:ext uri="{FF2B5EF4-FFF2-40B4-BE49-F238E27FC236}">
              <a16:creationId xmlns:a16="http://schemas.microsoft.com/office/drawing/2014/main" id="{1378E4E6-CF56-41FE-92F5-A5D5EC5757E6}"/>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283" name="フローチャート: 判断 282">
          <a:extLst>
            <a:ext uri="{FF2B5EF4-FFF2-40B4-BE49-F238E27FC236}">
              <a16:creationId xmlns:a16="http://schemas.microsoft.com/office/drawing/2014/main" id="{A3FD98CE-ADEC-407B-9BA2-407351D2C163}"/>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4" name="テキスト ボックス 283">
          <a:extLst>
            <a:ext uri="{FF2B5EF4-FFF2-40B4-BE49-F238E27FC236}">
              <a16:creationId xmlns:a16="http://schemas.microsoft.com/office/drawing/2014/main" id="{BFD20965-D449-4353-9301-C29F4BDEC4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5" name="テキスト ボックス 284">
          <a:extLst>
            <a:ext uri="{FF2B5EF4-FFF2-40B4-BE49-F238E27FC236}">
              <a16:creationId xmlns:a16="http://schemas.microsoft.com/office/drawing/2014/main" id="{B7547FC5-B335-497B-BAA7-28E3D2376F6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20D39009-F2DE-44B5-A500-706F53E6F82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78A517C4-770D-40B3-8874-9C5C7F71C9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E7AEFB7D-392E-4184-B37F-83652789A2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107442</xdr:rowOff>
    </xdr:from>
    <xdr:to>
      <xdr:col>116</xdr:col>
      <xdr:colOff>114300</xdr:colOff>
      <xdr:row>41</xdr:row>
      <xdr:rowOff>37592</xdr:rowOff>
    </xdr:to>
    <xdr:sp macro="" textlink="">
      <xdr:nvSpPr>
        <xdr:cNvPr id="289" name="楕円 288">
          <a:extLst>
            <a:ext uri="{FF2B5EF4-FFF2-40B4-BE49-F238E27FC236}">
              <a16:creationId xmlns:a16="http://schemas.microsoft.com/office/drawing/2014/main" id="{9E22314D-C1CD-4776-9B02-0903EFE8DA43}"/>
            </a:ext>
          </a:extLst>
        </xdr:cNvPr>
        <xdr:cNvSpPr/>
      </xdr:nvSpPr>
      <xdr:spPr>
        <a:xfrm>
          <a:off x="22110700" y="69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130319</xdr:rowOff>
    </xdr:from>
    <xdr:ext cx="599010" cy="259045"/>
    <xdr:sp macro="" textlink="">
      <xdr:nvSpPr>
        <xdr:cNvPr id="290" name="【一般廃棄物処理施設】&#10;一人当たり有形固定資産（償却資産）額該当値テキスト">
          <a:extLst>
            <a:ext uri="{FF2B5EF4-FFF2-40B4-BE49-F238E27FC236}">
              <a16:creationId xmlns:a16="http://schemas.microsoft.com/office/drawing/2014/main" id="{FD498741-8508-41FC-9A18-066FD0E02C8D}"/>
            </a:ext>
          </a:extLst>
        </xdr:cNvPr>
        <xdr:cNvSpPr txBox="1"/>
      </xdr:nvSpPr>
      <xdr:spPr>
        <a:xfrm>
          <a:off x="22199600" y="681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111295</xdr:rowOff>
    </xdr:from>
    <xdr:to>
      <xdr:col>112</xdr:col>
      <xdr:colOff>38100</xdr:colOff>
      <xdr:row>41</xdr:row>
      <xdr:rowOff>41445</xdr:rowOff>
    </xdr:to>
    <xdr:sp macro="" textlink="">
      <xdr:nvSpPr>
        <xdr:cNvPr id="291" name="楕円 290">
          <a:extLst>
            <a:ext uri="{FF2B5EF4-FFF2-40B4-BE49-F238E27FC236}">
              <a16:creationId xmlns:a16="http://schemas.microsoft.com/office/drawing/2014/main" id="{5C444D31-06AE-4FA9-951B-F297AF1DAFC7}"/>
            </a:ext>
          </a:extLst>
        </xdr:cNvPr>
        <xdr:cNvSpPr/>
      </xdr:nvSpPr>
      <xdr:spPr>
        <a:xfrm>
          <a:off x="21272500" y="69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158242</xdr:rowOff>
    </xdr:from>
    <xdr:to>
      <xdr:col>116</xdr:col>
      <xdr:colOff>63500</xdr:colOff>
      <xdr:row>40</xdr:row>
      <xdr:rowOff>162095</xdr:rowOff>
    </xdr:to>
    <xdr:cxnSp macro="">
      <xdr:nvCxnSpPr>
        <xdr:cNvPr id="292" name="直線コネクタ 291">
          <a:extLst>
            <a:ext uri="{FF2B5EF4-FFF2-40B4-BE49-F238E27FC236}">
              <a16:creationId xmlns:a16="http://schemas.microsoft.com/office/drawing/2014/main" id="{B3354D1F-69D3-498D-A0EB-FE1D9A1A8559}"/>
            </a:ext>
          </a:extLst>
        </xdr:cNvPr>
        <xdr:cNvCxnSpPr/>
      </xdr:nvCxnSpPr>
      <xdr:spPr>
        <a:xfrm flipV="1">
          <a:off x="21323300" y="7016242"/>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129106</xdr:rowOff>
    </xdr:from>
    <xdr:to>
      <xdr:col>107</xdr:col>
      <xdr:colOff>101600</xdr:colOff>
      <xdr:row>41</xdr:row>
      <xdr:rowOff>59256</xdr:rowOff>
    </xdr:to>
    <xdr:sp macro="" textlink="">
      <xdr:nvSpPr>
        <xdr:cNvPr id="293" name="楕円 292">
          <a:extLst>
            <a:ext uri="{FF2B5EF4-FFF2-40B4-BE49-F238E27FC236}">
              <a16:creationId xmlns:a16="http://schemas.microsoft.com/office/drawing/2014/main" id="{1FBC2712-3A43-4277-8F5E-C0C8C5081162}"/>
            </a:ext>
          </a:extLst>
        </xdr:cNvPr>
        <xdr:cNvSpPr/>
      </xdr:nvSpPr>
      <xdr:spPr>
        <a:xfrm>
          <a:off x="20383500" y="698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162095</xdr:rowOff>
    </xdr:from>
    <xdr:to>
      <xdr:col>111</xdr:col>
      <xdr:colOff>177800</xdr:colOff>
      <xdr:row>41</xdr:row>
      <xdr:rowOff>8456</xdr:rowOff>
    </xdr:to>
    <xdr:cxnSp macro="">
      <xdr:nvCxnSpPr>
        <xdr:cNvPr id="294" name="直線コネクタ 293">
          <a:extLst>
            <a:ext uri="{FF2B5EF4-FFF2-40B4-BE49-F238E27FC236}">
              <a16:creationId xmlns:a16="http://schemas.microsoft.com/office/drawing/2014/main" id="{80F16140-8528-4A3B-A4FF-39C753A592E5}"/>
            </a:ext>
          </a:extLst>
        </xdr:cNvPr>
        <xdr:cNvCxnSpPr/>
      </xdr:nvCxnSpPr>
      <xdr:spPr>
        <a:xfrm flipV="1">
          <a:off x="20434300" y="7020095"/>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134235</xdr:rowOff>
    </xdr:from>
    <xdr:to>
      <xdr:col>102</xdr:col>
      <xdr:colOff>165100</xdr:colOff>
      <xdr:row>41</xdr:row>
      <xdr:rowOff>64385</xdr:rowOff>
    </xdr:to>
    <xdr:sp macro="" textlink="">
      <xdr:nvSpPr>
        <xdr:cNvPr id="295" name="楕円 294">
          <a:extLst>
            <a:ext uri="{FF2B5EF4-FFF2-40B4-BE49-F238E27FC236}">
              <a16:creationId xmlns:a16="http://schemas.microsoft.com/office/drawing/2014/main" id="{2FC4B9D4-D268-41DE-960C-A29AD346F05F}"/>
            </a:ext>
          </a:extLst>
        </xdr:cNvPr>
        <xdr:cNvSpPr/>
      </xdr:nvSpPr>
      <xdr:spPr>
        <a:xfrm>
          <a:off x="19494500" y="699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8456</xdr:rowOff>
    </xdr:from>
    <xdr:to>
      <xdr:col>107</xdr:col>
      <xdr:colOff>50800</xdr:colOff>
      <xdr:row>41</xdr:row>
      <xdr:rowOff>13585</xdr:rowOff>
    </xdr:to>
    <xdr:cxnSp macro="">
      <xdr:nvCxnSpPr>
        <xdr:cNvPr id="296" name="直線コネクタ 295">
          <a:extLst>
            <a:ext uri="{FF2B5EF4-FFF2-40B4-BE49-F238E27FC236}">
              <a16:creationId xmlns:a16="http://schemas.microsoft.com/office/drawing/2014/main" id="{AE9A7A26-29A3-4DA4-B94D-E51BCDAF1C69}"/>
            </a:ext>
          </a:extLst>
        </xdr:cNvPr>
        <xdr:cNvCxnSpPr/>
      </xdr:nvCxnSpPr>
      <xdr:spPr>
        <a:xfrm flipV="1">
          <a:off x="19545300" y="7037906"/>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297" name="n_1aveValue【一般廃棄物処理施設】&#10;一人当たり有形固定資産（償却資産）額">
          <a:extLst>
            <a:ext uri="{FF2B5EF4-FFF2-40B4-BE49-F238E27FC236}">
              <a16:creationId xmlns:a16="http://schemas.microsoft.com/office/drawing/2014/main" id="{3424C64A-43C1-4D67-886B-275E07770F22}"/>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298" name="n_2aveValue【一般廃棄物処理施設】&#10;一人当たり有形固定資産（償却資産）額">
          <a:extLst>
            <a:ext uri="{FF2B5EF4-FFF2-40B4-BE49-F238E27FC236}">
              <a16:creationId xmlns:a16="http://schemas.microsoft.com/office/drawing/2014/main" id="{07B5B72D-7AB3-4EF4-B5A5-E039F9551292}"/>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299" name="n_3aveValue【一般廃棄物処理施設】&#10;一人当たり有形固定資産（償却資産）額">
          <a:extLst>
            <a:ext uri="{FF2B5EF4-FFF2-40B4-BE49-F238E27FC236}">
              <a16:creationId xmlns:a16="http://schemas.microsoft.com/office/drawing/2014/main" id="{846418BD-E6A5-4C3B-8702-220B97974E64}"/>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00" name="n_4aveValue【一般廃棄物処理施設】&#10;一人当たり有形固定資産（償却資産）額">
          <a:extLst>
            <a:ext uri="{FF2B5EF4-FFF2-40B4-BE49-F238E27FC236}">
              <a16:creationId xmlns:a16="http://schemas.microsoft.com/office/drawing/2014/main" id="{FCC02E2E-1B4E-4747-923C-D89760CE25C2}"/>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57972</xdr:rowOff>
    </xdr:from>
    <xdr:ext cx="599010" cy="259045"/>
    <xdr:sp macro="" textlink="">
      <xdr:nvSpPr>
        <xdr:cNvPr id="301" name="n_1mainValue【一般廃棄物処理施設】&#10;一人当たり有形固定資産（償却資産）額">
          <a:extLst>
            <a:ext uri="{FF2B5EF4-FFF2-40B4-BE49-F238E27FC236}">
              <a16:creationId xmlns:a16="http://schemas.microsoft.com/office/drawing/2014/main" id="{CA99CF2F-F8DD-4031-84E9-83ED026583B4}"/>
            </a:ext>
          </a:extLst>
        </xdr:cNvPr>
        <xdr:cNvSpPr txBox="1"/>
      </xdr:nvSpPr>
      <xdr:spPr>
        <a:xfrm>
          <a:off x="21011095" y="674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75783</xdr:rowOff>
    </xdr:from>
    <xdr:ext cx="599010" cy="259045"/>
    <xdr:sp macro="" textlink="">
      <xdr:nvSpPr>
        <xdr:cNvPr id="302" name="n_2mainValue【一般廃棄物処理施設】&#10;一人当たり有形固定資産（償却資産）額">
          <a:extLst>
            <a:ext uri="{FF2B5EF4-FFF2-40B4-BE49-F238E27FC236}">
              <a16:creationId xmlns:a16="http://schemas.microsoft.com/office/drawing/2014/main" id="{04AF5760-44DF-44B0-822E-2D4BB3A19B8E}"/>
            </a:ext>
          </a:extLst>
        </xdr:cNvPr>
        <xdr:cNvSpPr txBox="1"/>
      </xdr:nvSpPr>
      <xdr:spPr>
        <a:xfrm>
          <a:off x="20134795" y="676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80912</xdr:rowOff>
    </xdr:from>
    <xdr:ext cx="599010" cy="259045"/>
    <xdr:sp macro="" textlink="">
      <xdr:nvSpPr>
        <xdr:cNvPr id="303" name="n_3mainValue【一般廃棄物処理施設】&#10;一人当たり有形固定資産（償却資産）額">
          <a:extLst>
            <a:ext uri="{FF2B5EF4-FFF2-40B4-BE49-F238E27FC236}">
              <a16:creationId xmlns:a16="http://schemas.microsoft.com/office/drawing/2014/main" id="{1C2AF1CC-8884-4012-AD3A-9D25E182091D}"/>
            </a:ext>
          </a:extLst>
        </xdr:cNvPr>
        <xdr:cNvSpPr txBox="1"/>
      </xdr:nvSpPr>
      <xdr:spPr>
        <a:xfrm>
          <a:off x="19245795" y="6767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4" name="正方形/長方形 303">
          <a:extLst>
            <a:ext uri="{FF2B5EF4-FFF2-40B4-BE49-F238E27FC236}">
              <a16:creationId xmlns:a16="http://schemas.microsoft.com/office/drawing/2014/main" id="{1C29D0C8-FD9D-49AE-8AF4-DE07848B26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05" name="正方形/長方形 304">
          <a:extLst>
            <a:ext uri="{FF2B5EF4-FFF2-40B4-BE49-F238E27FC236}">
              <a16:creationId xmlns:a16="http://schemas.microsoft.com/office/drawing/2014/main" id="{BACFEF3A-AE63-4E4B-BD7D-F137056A365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06" name="正方形/長方形 305">
          <a:extLst>
            <a:ext uri="{FF2B5EF4-FFF2-40B4-BE49-F238E27FC236}">
              <a16:creationId xmlns:a16="http://schemas.microsoft.com/office/drawing/2014/main" id="{E8F7BA31-5C5E-4756-ADBD-D5BC1B80596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07" name="正方形/長方形 306">
          <a:extLst>
            <a:ext uri="{FF2B5EF4-FFF2-40B4-BE49-F238E27FC236}">
              <a16:creationId xmlns:a16="http://schemas.microsoft.com/office/drawing/2014/main" id="{83986EEC-29E0-4EB2-9905-B7EA396E27C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08" name="正方形/長方形 307">
          <a:extLst>
            <a:ext uri="{FF2B5EF4-FFF2-40B4-BE49-F238E27FC236}">
              <a16:creationId xmlns:a16="http://schemas.microsoft.com/office/drawing/2014/main" id="{8232E70E-56EC-4827-BDAB-61B12A0012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9" name="正方形/長方形 308">
          <a:extLst>
            <a:ext uri="{FF2B5EF4-FFF2-40B4-BE49-F238E27FC236}">
              <a16:creationId xmlns:a16="http://schemas.microsoft.com/office/drawing/2014/main" id="{BC87EBB3-0999-466C-80DF-B6ED148859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0" name="正方形/長方形 309">
          <a:extLst>
            <a:ext uri="{FF2B5EF4-FFF2-40B4-BE49-F238E27FC236}">
              <a16:creationId xmlns:a16="http://schemas.microsoft.com/office/drawing/2014/main" id="{F86153C2-15B0-4AA3-A906-A9FE305A749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1" name="正方形/長方形 310">
          <a:extLst>
            <a:ext uri="{FF2B5EF4-FFF2-40B4-BE49-F238E27FC236}">
              <a16:creationId xmlns:a16="http://schemas.microsoft.com/office/drawing/2014/main" id="{D2875638-389E-4FAB-A02C-9C20DF39126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2" name="テキスト ボックス 311">
          <a:extLst>
            <a:ext uri="{FF2B5EF4-FFF2-40B4-BE49-F238E27FC236}">
              <a16:creationId xmlns:a16="http://schemas.microsoft.com/office/drawing/2014/main" id="{AB71E855-6FDE-4004-88A7-7581986B366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3" name="直線コネクタ 312">
          <a:extLst>
            <a:ext uri="{FF2B5EF4-FFF2-40B4-BE49-F238E27FC236}">
              <a16:creationId xmlns:a16="http://schemas.microsoft.com/office/drawing/2014/main" id="{1BFB5647-ADBB-40F6-B7AB-9F8EAA49320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4" name="テキスト ボックス 313">
          <a:extLst>
            <a:ext uri="{FF2B5EF4-FFF2-40B4-BE49-F238E27FC236}">
              <a16:creationId xmlns:a16="http://schemas.microsoft.com/office/drawing/2014/main" id="{ECE4109F-4F97-4C82-BDF0-66E322594A9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15" name="直線コネクタ 314">
          <a:extLst>
            <a:ext uri="{FF2B5EF4-FFF2-40B4-BE49-F238E27FC236}">
              <a16:creationId xmlns:a16="http://schemas.microsoft.com/office/drawing/2014/main" id="{38D91123-4CAF-47C6-B514-A905319CC01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16" name="テキスト ボックス 315">
          <a:extLst>
            <a:ext uri="{FF2B5EF4-FFF2-40B4-BE49-F238E27FC236}">
              <a16:creationId xmlns:a16="http://schemas.microsoft.com/office/drawing/2014/main" id="{0D2193B9-EABB-4E98-91FE-389305BA213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17" name="直線コネクタ 316">
          <a:extLst>
            <a:ext uri="{FF2B5EF4-FFF2-40B4-BE49-F238E27FC236}">
              <a16:creationId xmlns:a16="http://schemas.microsoft.com/office/drawing/2014/main" id="{25C4BCEA-A270-48E5-BC36-1D296076DD8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18" name="テキスト ボックス 317">
          <a:extLst>
            <a:ext uri="{FF2B5EF4-FFF2-40B4-BE49-F238E27FC236}">
              <a16:creationId xmlns:a16="http://schemas.microsoft.com/office/drawing/2014/main" id="{1195880D-5A74-4EAB-8A97-FB6D339393E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19" name="直線コネクタ 318">
          <a:extLst>
            <a:ext uri="{FF2B5EF4-FFF2-40B4-BE49-F238E27FC236}">
              <a16:creationId xmlns:a16="http://schemas.microsoft.com/office/drawing/2014/main" id="{4D1679E5-4D5D-445E-8265-53BACD38EC8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0" name="テキスト ボックス 319">
          <a:extLst>
            <a:ext uri="{FF2B5EF4-FFF2-40B4-BE49-F238E27FC236}">
              <a16:creationId xmlns:a16="http://schemas.microsoft.com/office/drawing/2014/main" id="{45F41DB8-EFDA-4956-A709-DB5A38338F4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1" name="直線コネクタ 320">
          <a:extLst>
            <a:ext uri="{FF2B5EF4-FFF2-40B4-BE49-F238E27FC236}">
              <a16:creationId xmlns:a16="http://schemas.microsoft.com/office/drawing/2014/main" id="{5765A88E-3CA6-4113-B7F7-3C4EAFE2859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2" name="テキスト ボックス 321">
          <a:extLst>
            <a:ext uri="{FF2B5EF4-FFF2-40B4-BE49-F238E27FC236}">
              <a16:creationId xmlns:a16="http://schemas.microsoft.com/office/drawing/2014/main" id="{E7B06DA4-87B2-4489-970F-F689FB471F4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23" name="直線コネクタ 322">
          <a:extLst>
            <a:ext uri="{FF2B5EF4-FFF2-40B4-BE49-F238E27FC236}">
              <a16:creationId xmlns:a16="http://schemas.microsoft.com/office/drawing/2014/main" id="{F8A7614A-D52C-4C8D-81CF-37FD396C8FC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24" name="テキスト ボックス 323">
          <a:extLst>
            <a:ext uri="{FF2B5EF4-FFF2-40B4-BE49-F238E27FC236}">
              <a16:creationId xmlns:a16="http://schemas.microsoft.com/office/drawing/2014/main" id="{5ACE2812-CFDA-43D4-86EA-BF729126AC6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25" name="直線コネクタ 324">
          <a:extLst>
            <a:ext uri="{FF2B5EF4-FFF2-40B4-BE49-F238E27FC236}">
              <a16:creationId xmlns:a16="http://schemas.microsoft.com/office/drawing/2014/main" id="{EC71C738-298A-4600-A14D-E38104CBB07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26" name="テキスト ボックス 325">
          <a:extLst>
            <a:ext uri="{FF2B5EF4-FFF2-40B4-BE49-F238E27FC236}">
              <a16:creationId xmlns:a16="http://schemas.microsoft.com/office/drawing/2014/main" id="{A4F083CD-8ACD-406F-994B-2F3835B64C2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27" name="直線コネクタ 326">
          <a:extLst>
            <a:ext uri="{FF2B5EF4-FFF2-40B4-BE49-F238E27FC236}">
              <a16:creationId xmlns:a16="http://schemas.microsoft.com/office/drawing/2014/main" id="{EF911522-DDCA-40E0-B7C1-CACD4E9AB40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8" name="【保健センター・保健所】&#10;有形固定資産減価償却率グラフ枠">
          <a:extLst>
            <a:ext uri="{FF2B5EF4-FFF2-40B4-BE49-F238E27FC236}">
              <a16:creationId xmlns:a16="http://schemas.microsoft.com/office/drawing/2014/main" id="{3F77C8EB-082A-4E2A-9512-A5F6980BBFC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329" name="直線コネクタ 328">
          <a:extLst>
            <a:ext uri="{FF2B5EF4-FFF2-40B4-BE49-F238E27FC236}">
              <a16:creationId xmlns:a16="http://schemas.microsoft.com/office/drawing/2014/main" id="{8D801ECC-8E6F-4C41-90CA-A4EEBD081869}"/>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330" name="【保健センター・保健所】&#10;有形固定資産減価償却率最小値テキスト">
          <a:extLst>
            <a:ext uri="{FF2B5EF4-FFF2-40B4-BE49-F238E27FC236}">
              <a16:creationId xmlns:a16="http://schemas.microsoft.com/office/drawing/2014/main" id="{E6531BB7-B0D2-4127-95E4-326BE5A0B0DD}"/>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331" name="直線コネクタ 330">
          <a:extLst>
            <a:ext uri="{FF2B5EF4-FFF2-40B4-BE49-F238E27FC236}">
              <a16:creationId xmlns:a16="http://schemas.microsoft.com/office/drawing/2014/main" id="{8DECDD6C-C245-45E8-ADA0-380881E4909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332" name="【保健センター・保健所】&#10;有形固定資産減価償却率最大値テキスト">
          <a:extLst>
            <a:ext uri="{FF2B5EF4-FFF2-40B4-BE49-F238E27FC236}">
              <a16:creationId xmlns:a16="http://schemas.microsoft.com/office/drawing/2014/main" id="{1D687B11-27E4-4FAA-884C-29BC999AF182}"/>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333" name="直線コネクタ 332">
          <a:extLst>
            <a:ext uri="{FF2B5EF4-FFF2-40B4-BE49-F238E27FC236}">
              <a16:creationId xmlns:a16="http://schemas.microsoft.com/office/drawing/2014/main" id="{3B630EFF-6E87-44B8-8D39-830FF7F8BBA4}"/>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334" name="【保健センター・保健所】&#10;有形固定資産減価償却率平均値テキスト">
          <a:extLst>
            <a:ext uri="{FF2B5EF4-FFF2-40B4-BE49-F238E27FC236}">
              <a16:creationId xmlns:a16="http://schemas.microsoft.com/office/drawing/2014/main" id="{DA04FDF0-20C0-433F-9997-9C8D28B9BBA3}"/>
            </a:ext>
          </a:extLst>
        </xdr:cNvPr>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335" name="フローチャート: 判断 334">
          <a:extLst>
            <a:ext uri="{FF2B5EF4-FFF2-40B4-BE49-F238E27FC236}">
              <a16:creationId xmlns:a16="http://schemas.microsoft.com/office/drawing/2014/main" id="{FD858B35-32CC-4551-876A-A0A8C6FD4223}"/>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336" name="フローチャート: 判断 335">
          <a:extLst>
            <a:ext uri="{FF2B5EF4-FFF2-40B4-BE49-F238E27FC236}">
              <a16:creationId xmlns:a16="http://schemas.microsoft.com/office/drawing/2014/main" id="{F2A47FC8-7724-4D92-8193-00B46C389D25}"/>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337" name="フローチャート: 判断 336">
          <a:extLst>
            <a:ext uri="{FF2B5EF4-FFF2-40B4-BE49-F238E27FC236}">
              <a16:creationId xmlns:a16="http://schemas.microsoft.com/office/drawing/2014/main" id="{5268C9B6-74CF-4159-94E9-E3DB607208A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338" name="フローチャート: 判断 337">
          <a:extLst>
            <a:ext uri="{FF2B5EF4-FFF2-40B4-BE49-F238E27FC236}">
              <a16:creationId xmlns:a16="http://schemas.microsoft.com/office/drawing/2014/main" id="{9AD75D16-A1A9-4F59-A04C-6FB49204E739}"/>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339" name="フローチャート: 判断 338">
          <a:extLst>
            <a:ext uri="{FF2B5EF4-FFF2-40B4-BE49-F238E27FC236}">
              <a16:creationId xmlns:a16="http://schemas.microsoft.com/office/drawing/2014/main" id="{A851CB72-322C-46D6-8C59-A65B6A9DF801}"/>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0" name="テキスト ボックス 339">
          <a:extLst>
            <a:ext uri="{FF2B5EF4-FFF2-40B4-BE49-F238E27FC236}">
              <a16:creationId xmlns:a16="http://schemas.microsoft.com/office/drawing/2014/main" id="{BCED674F-E062-424C-8C17-1FF6EAB1244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1" name="テキスト ボックス 340">
          <a:extLst>
            <a:ext uri="{FF2B5EF4-FFF2-40B4-BE49-F238E27FC236}">
              <a16:creationId xmlns:a16="http://schemas.microsoft.com/office/drawing/2014/main" id="{F3E60CA7-5C03-4EFE-965B-2EE38AC7236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2" name="テキスト ボックス 341">
          <a:extLst>
            <a:ext uri="{FF2B5EF4-FFF2-40B4-BE49-F238E27FC236}">
              <a16:creationId xmlns:a16="http://schemas.microsoft.com/office/drawing/2014/main" id="{622520E7-4BD2-4FE7-BA7D-AB5E6CB0722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3" name="テキスト ボックス 342">
          <a:extLst>
            <a:ext uri="{FF2B5EF4-FFF2-40B4-BE49-F238E27FC236}">
              <a16:creationId xmlns:a16="http://schemas.microsoft.com/office/drawing/2014/main" id="{44BD837C-237F-4A4D-9E2B-CA2F1046E3B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4" name="テキスト ボックス 343">
          <a:extLst>
            <a:ext uri="{FF2B5EF4-FFF2-40B4-BE49-F238E27FC236}">
              <a16:creationId xmlns:a16="http://schemas.microsoft.com/office/drawing/2014/main" id="{7159EDE8-9865-418B-980B-A2840C5408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161472</xdr:rowOff>
    </xdr:from>
    <xdr:to>
      <xdr:col>85</xdr:col>
      <xdr:colOff>177800</xdr:colOff>
      <xdr:row>59</xdr:row>
      <xdr:rowOff>91622</xdr:rowOff>
    </xdr:to>
    <xdr:sp macro="" textlink="">
      <xdr:nvSpPr>
        <xdr:cNvPr id="345" name="楕円 344">
          <a:extLst>
            <a:ext uri="{FF2B5EF4-FFF2-40B4-BE49-F238E27FC236}">
              <a16:creationId xmlns:a16="http://schemas.microsoft.com/office/drawing/2014/main" id="{BD4009CB-375E-4DC7-B12D-3905872D78C3}"/>
            </a:ext>
          </a:extLst>
        </xdr:cNvPr>
        <xdr:cNvSpPr/>
      </xdr:nvSpPr>
      <xdr:spPr>
        <a:xfrm>
          <a:off x="162687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12899</xdr:rowOff>
    </xdr:from>
    <xdr:ext cx="405111" cy="259045"/>
    <xdr:sp macro="" textlink="">
      <xdr:nvSpPr>
        <xdr:cNvPr id="346" name="【保健センター・保健所】&#10;有形固定資産減価償却率該当値テキスト">
          <a:extLst>
            <a:ext uri="{FF2B5EF4-FFF2-40B4-BE49-F238E27FC236}">
              <a16:creationId xmlns:a16="http://schemas.microsoft.com/office/drawing/2014/main" id="{2272740D-5A2C-472E-8D7B-D805B43CCF57}"/>
            </a:ext>
          </a:extLst>
        </xdr:cNvPr>
        <xdr:cNvSpPr txBox="1"/>
      </xdr:nvSpPr>
      <xdr:spPr>
        <a:xfrm>
          <a:off x="16357600" y="995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347" name="楕円 346">
          <a:extLst>
            <a:ext uri="{FF2B5EF4-FFF2-40B4-BE49-F238E27FC236}">
              <a16:creationId xmlns:a16="http://schemas.microsoft.com/office/drawing/2014/main" id="{477B43A7-A6AC-4134-9F6A-5F1BAC8CA4AC}"/>
            </a:ext>
          </a:extLst>
        </xdr:cNvPr>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40822</xdr:rowOff>
    </xdr:to>
    <xdr:cxnSp macro="">
      <xdr:nvCxnSpPr>
        <xdr:cNvPr id="348" name="直線コネクタ 347">
          <a:extLst>
            <a:ext uri="{FF2B5EF4-FFF2-40B4-BE49-F238E27FC236}">
              <a16:creationId xmlns:a16="http://schemas.microsoft.com/office/drawing/2014/main" id="{B96AB31B-9FFF-4093-8781-03CE05452324}"/>
            </a:ext>
          </a:extLst>
        </xdr:cNvPr>
        <xdr:cNvCxnSpPr/>
      </xdr:nvCxnSpPr>
      <xdr:spPr>
        <a:xfrm>
          <a:off x="15481300" y="101237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96157</xdr:rowOff>
    </xdr:from>
    <xdr:to>
      <xdr:col>76</xdr:col>
      <xdr:colOff>165100</xdr:colOff>
      <xdr:row>59</xdr:row>
      <xdr:rowOff>26307</xdr:rowOff>
    </xdr:to>
    <xdr:sp macro="" textlink="">
      <xdr:nvSpPr>
        <xdr:cNvPr id="349" name="楕円 348">
          <a:extLst>
            <a:ext uri="{FF2B5EF4-FFF2-40B4-BE49-F238E27FC236}">
              <a16:creationId xmlns:a16="http://schemas.microsoft.com/office/drawing/2014/main" id="{0F6CDFDB-D106-43F1-A4C3-3F950B166318}"/>
            </a:ext>
          </a:extLst>
        </xdr:cNvPr>
        <xdr:cNvSpPr/>
      </xdr:nvSpPr>
      <xdr:spPr>
        <a:xfrm>
          <a:off x="14541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146957</xdr:rowOff>
    </xdr:from>
    <xdr:to>
      <xdr:col>81</xdr:col>
      <xdr:colOff>50800</xdr:colOff>
      <xdr:row>59</xdr:row>
      <xdr:rowOff>8165</xdr:rowOff>
    </xdr:to>
    <xdr:cxnSp macro="">
      <xdr:nvCxnSpPr>
        <xdr:cNvPr id="350" name="直線コネクタ 349">
          <a:extLst>
            <a:ext uri="{FF2B5EF4-FFF2-40B4-BE49-F238E27FC236}">
              <a16:creationId xmlns:a16="http://schemas.microsoft.com/office/drawing/2014/main" id="{75B58469-2736-408C-94DF-94A8CFA8004D}"/>
            </a:ext>
          </a:extLst>
        </xdr:cNvPr>
        <xdr:cNvCxnSpPr/>
      </xdr:nvCxnSpPr>
      <xdr:spPr>
        <a:xfrm>
          <a:off x="14592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351" name="楕円 350">
          <a:extLst>
            <a:ext uri="{FF2B5EF4-FFF2-40B4-BE49-F238E27FC236}">
              <a16:creationId xmlns:a16="http://schemas.microsoft.com/office/drawing/2014/main" id="{9B7068EF-D939-4622-8E39-32A6090F047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146957</xdr:rowOff>
    </xdr:to>
    <xdr:cxnSp macro="">
      <xdr:nvCxnSpPr>
        <xdr:cNvPr id="352" name="直線コネクタ 351">
          <a:extLst>
            <a:ext uri="{FF2B5EF4-FFF2-40B4-BE49-F238E27FC236}">
              <a16:creationId xmlns:a16="http://schemas.microsoft.com/office/drawing/2014/main" id="{8600301E-8F7C-44E5-8890-176C03EED43E}"/>
            </a:ext>
          </a:extLst>
        </xdr:cNvPr>
        <xdr:cNvCxnSpPr/>
      </xdr:nvCxnSpPr>
      <xdr:spPr>
        <a:xfrm>
          <a:off x="13703300" y="1005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41927</xdr:rowOff>
    </xdr:from>
    <xdr:ext cx="405111" cy="259045"/>
    <xdr:sp macro="" textlink="">
      <xdr:nvSpPr>
        <xdr:cNvPr id="353" name="n_1aveValue【保健センター・保健所】&#10;有形固定資産減価償却率">
          <a:extLst>
            <a:ext uri="{FF2B5EF4-FFF2-40B4-BE49-F238E27FC236}">
              <a16:creationId xmlns:a16="http://schemas.microsoft.com/office/drawing/2014/main" id="{A16D2368-A55F-490E-8995-DE2E501D7A46}"/>
            </a:ext>
          </a:extLst>
        </xdr:cNvPr>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354" name="n_2aveValue【保健センター・保健所】&#10;有形固定資産減価償却率">
          <a:extLst>
            <a:ext uri="{FF2B5EF4-FFF2-40B4-BE49-F238E27FC236}">
              <a16:creationId xmlns:a16="http://schemas.microsoft.com/office/drawing/2014/main" id="{1A4A76FD-1566-4927-8CF9-37AB73ABBBDE}"/>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148062</xdr:rowOff>
    </xdr:from>
    <xdr:ext cx="405111" cy="259045"/>
    <xdr:sp macro="" textlink="">
      <xdr:nvSpPr>
        <xdr:cNvPr id="355" name="n_3aveValue【保健センター・保健所】&#10;有形固定資産減価償却率">
          <a:extLst>
            <a:ext uri="{FF2B5EF4-FFF2-40B4-BE49-F238E27FC236}">
              <a16:creationId xmlns:a16="http://schemas.microsoft.com/office/drawing/2014/main" id="{FD64CE57-7CC4-47BD-8E7F-A138099732A2}"/>
            </a:ext>
          </a:extLst>
        </xdr:cNvPr>
        <xdr:cNvSpPr txBox="1"/>
      </xdr:nvSpPr>
      <xdr:spPr>
        <a:xfrm>
          <a:off x="13500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356" name="n_4aveValue【保健センター・保健所】&#10;有形固定資産減価償却率">
          <a:extLst>
            <a:ext uri="{FF2B5EF4-FFF2-40B4-BE49-F238E27FC236}">
              <a16:creationId xmlns:a16="http://schemas.microsoft.com/office/drawing/2014/main" id="{27BC08BA-8444-486E-BCF4-E4615920E056}"/>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357" name="n_1mainValue【保健センター・保健所】&#10;有形固定資産減価償却率">
          <a:extLst>
            <a:ext uri="{FF2B5EF4-FFF2-40B4-BE49-F238E27FC236}">
              <a16:creationId xmlns:a16="http://schemas.microsoft.com/office/drawing/2014/main" id="{EF94276E-A125-4832-8AC6-3C37D8365BA3}"/>
            </a:ext>
          </a:extLst>
        </xdr:cNvPr>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42834</xdr:rowOff>
    </xdr:from>
    <xdr:ext cx="405111" cy="259045"/>
    <xdr:sp macro="" textlink="">
      <xdr:nvSpPr>
        <xdr:cNvPr id="358" name="n_2mainValue【保健センター・保健所】&#10;有形固定資産減価償却率">
          <a:extLst>
            <a:ext uri="{FF2B5EF4-FFF2-40B4-BE49-F238E27FC236}">
              <a16:creationId xmlns:a16="http://schemas.microsoft.com/office/drawing/2014/main" id="{FA31DF15-D94D-42F7-A7DF-AEEE3D167D07}"/>
            </a:ext>
          </a:extLst>
        </xdr:cNvPr>
        <xdr:cNvSpPr txBox="1"/>
      </xdr:nvSpPr>
      <xdr:spPr>
        <a:xfrm>
          <a:off x="14389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359" name="n_3mainValue【保健センター・保健所】&#10;有形固定資産減価償却率">
          <a:extLst>
            <a:ext uri="{FF2B5EF4-FFF2-40B4-BE49-F238E27FC236}">
              <a16:creationId xmlns:a16="http://schemas.microsoft.com/office/drawing/2014/main" id="{E15935BE-3B72-4EC3-88D9-16CA970009C7}"/>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AAF06CEF-1017-4234-AAE7-E108C6D041F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CA34B41F-A14F-40AC-B7E3-8F36CC7538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02BB0880-AD02-41F9-B04C-DBE0C6730A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006AC953-CBAB-44C9-BB96-0C1F147907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EC9E2C6A-DBA9-46CA-B881-EF2A6F4FD34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6C2FBA74-B26C-4296-A582-47710F60B9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F54118B6-2B33-476D-ADB4-94887F0327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AC93BC89-959D-4635-B279-859A16770D4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284CDEEE-5CEF-459B-9AEE-0C5A8FFBBD4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8261D563-BF51-4D68-9036-8DD5EA140F5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a:extLst>
            <a:ext uri="{FF2B5EF4-FFF2-40B4-BE49-F238E27FC236}">
              <a16:creationId xmlns:a16="http://schemas.microsoft.com/office/drawing/2014/main" id="{1DB8DEE7-6ACE-4900-A0BD-2900233AF4E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1" name="テキスト ボックス 370">
          <a:extLst>
            <a:ext uri="{FF2B5EF4-FFF2-40B4-BE49-F238E27FC236}">
              <a16:creationId xmlns:a16="http://schemas.microsoft.com/office/drawing/2014/main" id="{29039402-8649-46BA-997A-2E4BB384586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a:extLst>
            <a:ext uri="{FF2B5EF4-FFF2-40B4-BE49-F238E27FC236}">
              <a16:creationId xmlns:a16="http://schemas.microsoft.com/office/drawing/2014/main" id="{F70758E3-6680-465D-A7AE-8E4EA5D21B3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3" name="テキスト ボックス 372">
          <a:extLst>
            <a:ext uri="{FF2B5EF4-FFF2-40B4-BE49-F238E27FC236}">
              <a16:creationId xmlns:a16="http://schemas.microsoft.com/office/drawing/2014/main" id="{E6008E1E-AB25-4901-A5E5-914285F74AD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a:extLst>
            <a:ext uri="{FF2B5EF4-FFF2-40B4-BE49-F238E27FC236}">
              <a16:creationId xmlns:a16="http://schemas.microsoft.com/office/drawing/2014/main" id="{29520041-671A-427D-A714-D8814C1EAA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5" name="テキスト ボックス 374">
          <a:extLst>
            <a:ext uri="{FF2B5EF4-FFF2-40B4-BE49-F238E27FC236}">
              <a16:creationId xmlns:a16="http://schemas.microsoft.com/office/drawing/2014/main" id="{F55F7381-442D-4601-87C7-5E08301FB24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a:extLst>
            <a:ext uri="{FF2B5EF4-FFF2-40B4-BE49-F238E27FC236}">
              <a16:creationId xmlns:a16="http://schemas.microsoft.com/office/drawing/2014/main" id="{06517DA5-FD5C-46BF-9200-8D616F0750D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7" name="テキスト ボックス 376">
          <a:extLst>
            <a:ext uri="{FF2B5EF4-FFF2-40B4-BE49-F238E27FC236}">
              <a16:creationId xmlns:a16="http://schemas.microsoft.com/office/drawing/2014/main" id="{A2407DD0-511E-4E1E-9508-EAC3A0C2B89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a:extLst>
            <a:ext uri="{FF2B5EF4-FFF2-40B4-BE49-F238E27FC236}">
              <a16:creationId xmlns:a16="http://schemas.microsoft.com/office/drawing/2014/main" id="{81CCBB24-3905-43C4-9CEC-31EE4422B61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9" name="テキスト ボックス 378">
          <a:extLst>
            <a:ext uri="{FF2B5EF4-FFF2-40B4-BE49-F238E27FC236}">
              <a16:creationId xmlns:a16="http://schemas.microsoft.com/office/drawing/2014/main" id="{F81B7715-0D38-4202-848B-E093A0ADB8C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a:extLst>
            <a:ext uri="{FF2B5EF4-FFF2-40B4-BE49-F238E27FC236}">
              <a16:creationId xmlns:a16="http://schemas.microsoft.com/office/drawing/2014/main" id="{06483159-4751-446E-9821-665BBE70D0E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314F7871-550B-4A40-AB4E-2E72E7AD9EBF}"/>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a:extLst>
            <a:ext uri="{FF2B5EF4-FFF2-40B4-BE49-F238E27FC236}">
              <a16:creationId xmlns:a16="http://schemas.microsoft.com/office/drawing/2014/main" id="{78D76F85-DBD2-4ACE-8EB6-9E4A5F85147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383" name="直線コネクタ 382">
          <a:extLst>
            <a:ext uri="{FF2B5EF4-FFF2-40B4-BE49-F238E27FC236}">
              <a16:creationId xmlns:a16="http://schemas.microsoft.com/office/drawing/2014/main" id="{67C92766-8F5E-4A9B-841B-6579CFB13CBB}"/>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4" name="【保健センター・保健所】&#10;一人当たり面積最小値テキスト">
          <a:extLst>
            <a:ext uri="{FF2B5EF4-FFF2-40B4-BE49-F238E27FC236}">
              <a16:creationId xmlns:a16="http://schemas.microsoft.com/office/drawing/2014/main" id="{1ECF9F6C-A8E5-4C24-BB21-A4DF4255DD56}"/>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5" name="直線コネクタ 384">
          <a:extLst>
            <a:ext uri="{FF2B5EF4-FFF2-40B4-BE49-F238E27FC236}">
              <a16:creationId xmlns:a16="http://schemas.microsoft.com/office/drawing/2014/main" id="{87531D46-4F34-4FFA-A271-54E612EF276A}"/>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386" name="【保健センター・保健所】&#10;一人当たり面積最大値テキスト">
          <a:extLst>
            <a:ext uri="{FF2B5EF4-FFF2-40B4-BE49-F238E27FC236}">
              <a16:creationId xmlns:a16="http://schemas.microsoft.com/office/drawing/2014/main" id="{9ACF8528-8F3F-4DAD-A54E-75F34EBDA7C3}"/>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387" name="直線コネクタ 386">
          <a:extLst>
            <a:ext uri="{FF2B5EF4-FFF2-40B4-BE49-F238E27FC236}">
              <a16:creationId xmlns:a16="http://schemas.microsoft.com/office/drawing/2014/main" id="{0B143B6E-D157-43BF-88CC-245551A06E9C}"/>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388" name="【保健センター・保健所】&#10;一人当たり面積平均値テキスト">
          <a:extLst>
            <a:ext uri="{FF2B5EF4-FFF2-40B4-BE49-F238E27FC236}">
              <a16:creationId xmlns:a16="http://schemas.microsoft.com/office/drawing/2014/main" id="{1ED21A68-016D-4AFA-B5F0-7967BC47D4C2}"/>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389" name="フローチャート: 判断 388">
          <a:extLst>
            <a:ext uri="{FF2B5EF4-FFF2-40B4-BE49-F238E27FC236}">
              <a16:creationId xmlns:a16="http://schemas.microsoft.com/office/drawing/2014/main" id="{E1D147AB-C0BE-4206-8838-55B95AFE575C}"/>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390" name="フローチャート: 判断 389">
          <a:extLst>
            <a:ext uri="{FF2B5EF4-FFF2-40B4-BE49-F238E27FC236}">
              <a16:creationId xmlns:a16="http://schemas.microsoft.com/office/drawing/2014/main" id="{3E1E6FE7-9B06-4D39-8B3F-83E83DBC42C9}"/>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391" name="フローチャート: 判断 390">
          <a:extLst>
            <a:ext uri="{FF2B5EF4-FFF2-40B4-BE49-F238E27FC236}">
              <a16:creationId xmlns:a16="http://schemas.microsoft.com/office/drawing/2014/main" id="{A65736D2-9002-49DC-B5D4-2743A5D8D5C2}"/>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392" name="フローチャート: 判断 391">
          <a:extLst>
            <a:ext uri="{FF2B5EF4-FFF2-40B4-BE49-F238E27FC236}">
              <a16:creationId xmlns:a16="http://schemas.microsoft.com/office/drawing/2014/main" id="{97AFAD5E-34CA-41EF-90AC-FEB5634C81FE}"/>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393" name="フローチャート: 判断 392">
          <a:extLst>
            <a:ext uri="{FF2B5EF4-FFF2-40B4-BE49-F238E27FC236}">
              <a16:creationId xmlns:a16="http://schemas.microsoft.com/office/drawing/2014/main" id="{D711BDBA-FB55-4868-81B9-6A56ACBE1CC0}"/>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6CFE1899-7282-4A73-A569-6229F107880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10763E4D-2D33-4DD6-9724-5AD83394401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8376A895-5314-46A9-A8E7-177041F382B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35808AF3-A230-43C9-B279-2FF890454E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421D526-248D-4C2E-A127-A7C8A957E68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113792</xdr:rowOff>
    </xdr:from>
    <xdr:to>
      <xdr:col>116</xdr:col>
      <xdr:colOff>114300</xdr:colOff>
      <xdr:row>59</xdr:row>
      <xdr:rowOff>43942</xdr:rowOff>
    </xdr:to>
    <xdr:sp macro="" textlink="">
      <xdr:nvSpPr>
        <xdr:cNvPr id="399" name="楕円 398">
          <a:extLst>
            <a:ext uri="{FF2B5EF4-FFF2-40B4-BE49-F238E27FC236}">
              <a16:creationId xmlns:a16="http://schemas.microsoft.com/office/drawing/2014/main" id="{BE67F4F8-287E-44EA-B1B3-DD9CA5B7B1CB}"/>
            </a:ext>
          </a:extLst>
        </xdr:cNvPr>
        <xdr:cNvSpPr/>
      </xdr:nvSpPr>
      <xdr:spPr>
        <a:xfrm>
          <a:off x="22110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136669</xdr:rowOff>
    </xdr:from>
    <xdr:ext cx="469744" cy="259045"/>
    <xdr:sp macro="" textlink="">
      <xdr:nvSpPr>
        <xdr:cNvPr id="400" name="【保健センター・保健所】&#10;一人当たり面積該当値テキスト">
          <a:extLst>
            <a:ext uri="{FF2B5EF4-FFF2-40B4-BE49-F238E27FC236}">
              <a16:creationId xmlns:a16="http://schemas.microsoft.com/office/drawing/2014/main" id="{9704A42B-84B0-46A0-97C0-E205311F4D7C}"/>
            </a:ext>
          </a:extLst>
        </xdr:cNvPr>
        <xdr:cNvSpPr txBox="1"/>
      </xdr:nvSpPr>
      <xdr:spPr>
        <a:xfrm>
          <a:off x="22199600" y="990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121412</xdr:rowOff>
    </xdr:from>
    <xdr:to>
      <xdr:col>112</xdr:col>
      <xdr:colOff>38100</xdr:colOff>
      <xdr:row>59</xdr:row>
      <xdr:rowOff>51562</xdr:rowOff>
    </xdr:to>
    <xdr:sp macro="" textlink="">
      <xdr:nvSpPr>
        <xdr:cNvPr id="401" name="楕円 400">
          <a:extLst>
            <a:ext uri="{FF2B5EF4-FFF2-40B4-BE49-F238E27FC236}">
              <a16:creationId xmlns:a16="http://schemas.microsoft.com/office/drawing/2014/main" id="{07944917-124E-407C-9810-F772D8FC221C}"/>
            </a:ext>
          </a:extLst>
        </xdr:cNvPr>
        <xdr:cNvSpPr/>
      </xdr:nvSpPr>
      <xdr:spPr>
        <a:xfrm>
          <a:off x="21272500" y="1006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164592</xdr:rowOff>
    </xdr:from>
    <xdr:to>
      <xdr:col>116</xdr:col>
      <xdr:colOff>63500</xdr:colOff>
      <xdr:row>59</xdr:row>
      <xdr:rowOff>762</xdr:rowOff>
    </xdr:to>
    <xdr:cxnSp macro="">
      <xdr:nvCxnSpPr>
        <xdr:cNvPr id="402" name="直線コネクタ 401">
          <a:extLst>
            <a:ext uri="{FF2B5EF4-FFF2-40B4-BE49-F238E27FC236}">
              <a16:creationId xmlns:a16="http://schemas.microsoft.com/office/drawing/2014/main" id="{A80F42BC-AA85-435D-B23E-06E342BC851E}"/>
            </a:ext>
          </a:extLst>
        </xdr:cNvPr>
        <xdr:cNvCxnSpPr/>
      </xdr:nvCxnSpPr>
      <xdr:spPr>
        <a:xfrm flipV="1">
          <a:off x="21323300" y="1010869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151892</xdr:rowOff>
    </xdr:from>
    <xdr:to>
      <xdr:col>107</xdr:col>
      <xdr:colOff>101600</xdr:colOff>
      <xdr:row>59</xdr:row>
      <xdr:rowOff>82042</xdr:rowOff>
    </xdr:to>
    <xdr:sp macro="" textlink="">
      <xdr:nvSpPr>
        <xdr:cNvPr id="403" name="楕円 402">
          <a:extLst>
            <a:ext uri="{FF2B5EF4-FFF2-40B4-BE49-F238E27FC236}">
              <a16:creationId xmlns:a16="http://schemas.microsoft.com/office/drawing/2014/main" id="{5B91DCB1-F463-461A-A081-7AB969D9B872}"/>
            </a:ext>
          </a:extLst>
        </xdr:cNvPr>
        <xdr:cNvSpPr/>
      </xdr:nvSpPr>
      <xdr:spPr>
        <a:xfrm>
          <a:off x="20383500" y="100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xdr:rowOff>
    </xdr:from>
    <xdr:to>
      <xdr:col>111</xdr:col>
      <xdr:colOff>177800</xdr:colOff>
      <xdr:row>59</xdr:row>
      <xdr:rowOff>31242</xdr:rowOff>
    </xdr:to>
    <xdr:cxnSp macro="">
      <xdr:nvCxnSpPr>
        <xdr:cNvPr id="404" name="直線コネクタ 403">
          <a:extLst>
            <a:ext uri="{FF2B5EF4-FFF2-40B4-BE49-F238E27FC236}">
              <a16:creationId xmlns:a16="http://schemas.microsoft.com/office/drawing/2014/main" id="{0C4EE76F-88F2-44E2-8B6B-7A66861584D0}"/>
            </a:ext>
          </a:extLst>
        </xdr:cNvPr>
        <xdr:cNvCxnSpPr/>
      </xdr:nvCxnSpPr>
      <xdr:spPr>
        <a:xfrm flipV="1">
          <a:off x="20434300" y="101163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170942</xdr:rowOff>
    </xdr:from>
    <xdr:to>
      <xdr:col>102</xdr:col>
      <xdr:colOff>165100</xdr:colOff>
      <xdr:row>59</xdr:row>
      <xdr:rowOff>101092</xdr:rowOff>
    </xdr:to>
    <xdr:sp macro="" textlink="">
      <xdr:nvSpPr>
        <xdr:cNvPr id="405" name="楕円 404">
          <a:extLst>
            <a:ext uri="{FF2B5EF4-FFF2-40B4-BE49-F238E27FC236}">
              <a16:creationId xmlns:a16="http://schemas.microsoft.com/office/drawing/2014/main" id="{687D3B38-5C46-4ED0-B69B-7198BADC0469}"/>
            </a:ext>
          </a:extLst>
        </xdr:cNvPr>
        <xdr:cNvSpPr/>
      </xdr:nvSpPr>
      <xdr:spPr>
        <a:xfrm>
          <a:off x="19494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31242</xdr:rowOff>
    </xdr:from>
    <xdr:to>
      <xdr:col>107</xdr:col>
      <xdr:colOff>50800</xdr:colOff>
      <xdr:row>59</xdr:row>
      <xdr:rowOff>50292</xdr:rowOff>
    </xdr:to>
    <xdr:cxnSp macro="">
      <xdr:nvCxnSpPr>
        <xdr:cNvPr id="406" name="直線コネクタ 405">
          <a:extLst>
            <a:ext uri="{FF2B5EF4-FFF2-40B4-BE49-F238E27FC236}">
              <a16:creationId xmlns:a16="http://schemas.microsoft.com/office/drawing/2014/main" id="{DC58461B-6108-4DBD-9FBA-B4686223B02F}"/>
            </a:ext>
          </a:extLst>
        </xdr:cNvPr>
        <xdr:cNvCxnSpPr/>
      </xdr:nvCxnSpPr>
      <xdr:spPr>
        <a:xfrm flipV="1">
          <a:off x="19545300" y="10146792"/>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407" name="n_1aveValue【保健センター・保健所】&#10;一人当たり面積">
          <a:extLst>
            <a:ext uri="{FF2B5EF4-FFF2-40B4-BE49-F238E27FC236}">
              <a16:creationId xmlns:a16="http://schemas.microsoft.com/office/drawing/2014/main" id="{CFFCED6B-77C5-4590-8E5B-372111D52EE5}"/>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408" name="n_2aveValue【保健センター・保健所】&#10;一人当たり面積">
          <a:extLst>
            <a:ext uri="{FF2B5EF4-FFF2-40B4-BE49-F238E27FC236}">
              <a16:creationId xmlns:a16="http://schemas.microsoft.com/office/drawing/2014/main" id="{B994DEC5-E8DF-493D-B087-582F263B658D}"/>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409" name="n_3aveValue【保健センター・保健所】&#10;一人当たり面積">
          <a:extLst>
            <a:ext uri="{FF2B5EF4-FFF2-40B4-BE49-F238E27FC236}">
              <a16:creationId xmlns:a16="http://schemas.microsoft.com/office/drawing/2014/main" id="{E96D9CBF-4595-4360-A8EF-C8979C3030E7}"/>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410" name="n_4aveValue【保健センター・保健所】&#10;一人当たり面積">
          <a:extLst>
            <a:ext uri="{FF2B5EF4-FFF2-40B4-BE49-F238E27FC236}">
              <a16:creationId xmlns:a16="http://schemas.microsoft.com/office/drawing/2014/main" id="{04AB4DB9-FFD2-4C7B-986B-572C64131AF1}"/>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68089</xdr:rowOff>
    </xdr:from>
    <xdr:ext cx="469744" cy="259045"/>
    <xdr:sp macro="" textlink="">
      <xdr:nvSpPr>
        <xdr:cNvPr id="411" name="n_1mainValue【保健センター・保健所】&#10;一人当たり面積">
          <a:extLst>
            <a:ext uri="{FF2B5EF4-FFF2-40B4-BE49-F238E27FC236}">
              <a16:creationId xmlns:a16="http://schemas.microsoft.com/office/drawing/2014/main" id="{257F4EFE-2074-46B7-BDAA-A50450B9DEA3}"/>
            </a:ext>
          </a:extLst>
        </xdr:cNvPr>
        <xdr:cNvSpPr txBox="1"/>
      </xdr:nvSpPr>
      <xdr:spPr>
        <a:xfrm>
          <a:off x="21075727" y="984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98569</xdr:rowOff>
    </xdr:from>
    <xdr:ext cx="469744" cy="259045"/>
    <xdr:sp macro="" textlink="">
      <xdr:nvSpPr>
        <xdr:cNvPr id="412" name="n_2mainValue【保健センター・保健所】&#10;一人当たり面積">
          <a:extLst>
            <a:ext uri="{FF2B5EF4-FFF2-40B4-BE49-F238E27FC236}">
              <a16:creationId xmlns:a16="http://schemas.microsoft.com/office/drawing/2014/main" id="{3D2DC891-13F1-4C6B-BE96-3B7BA26650F1}"/>
            </a:ext>
          </a:extLst>
        </xdr:cNvPr>
        <xdr:cNvSpPr txBox="1"/>
      </xdr:nvSpPr>
      <xdr:spPr>
        <a:xfrm>
          <a:off x="20199427" y="98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117619</xdr:rowOff>
    </xdr:from>
    <xdr:ext cx="469744" cy="259045"/>
    <xdr:sp macro="" textlink="">
      <xdr:nvSpPr>
        <xdr:cNvPr id="413" name="n_3mainValue【保健センター・保健所】&#10;一人当たり面積">
          <a:extLst>
            <a:ext uri="{FF2B5EF4-FFF2-40B4-BE49-F238E27FC236}">
              <a16:creationId xmlns:a16="http://schemas.microsoft.com/office/drawing/2014/main" id="{09B2605C-2C33-4C29-A1CE-65FA6ECBC580}"/>
            </a:ext>
          </a:extLst>
        </xdr:cNvPr>
        <xdr:cNvSpPr txBox="1"/>
      </xdr:nvSpPr>
      <xdr:spPr>
        <a:xfrm>
          <a:off x="19310427"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4" name="正方形/長方形 413">
          <a:extLst>
            <a:ext uri="{FF2B5EF4-FFF2-40B4-BE49-F238E27FC236}">
              <a16:creationId xmlns:a16="http://schemas.microsoft.com/office/drawing/2014/main" id="{7A340E90-BACB-4E8D-B098-71A3097AA10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5" name="正方形/長方形 414">
          <a:extLst>
            <a:ext uri="{FF2B5EF4-FFF2-40B4-BE49-F238E27FC236}">
              <a16:creationId xmlns:a16="http://schemas.microsoft.com/office/drawing/2014/main" id="{92CC6AA8-49C9-4135-9F5B-C2D2416D8E7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6" name="正方形/長方形 415">
          <a:extLst>
            <a:ext uri="{FF2B5EF4-FFF2-40B4-BE49-F238E27FC236}">
              <a16:creationId xmlns:a16="http://schemas.microsoft.com/office/drawing/2014/main" id="{177A68E3-CBEA-411A-BB71-000B231E313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7" name="正方形/長方形 416">
          <a:extLst>
            <a:ext uri="{FF2B5EF4-FFF2-40B4-BE49-F238E27FC236}">
              <a16:creationId xmlns:a16="http://schemas.microsoft.com/office/drawing/2014/main" id="{88676553-7774-4F09-8FFC-0E36794604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8" name="正方形/長方形 417">
          <a:extLst>
            <a:ext uri="{FF2B5EF4-FFF2-40B4-BE49-F238E27FC236}">
              <a16:creationId xmlns:a16="http://schemas.microsoft.com/office/drawing/2014/main" id="{636331D6-E29A-4AB2-B96F-D6581EAB6F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9" name="正方形/長方形 418">
          <a:extLst>
            <a:ext uri="{FF2B5EF4-FFF2-40B4-BE49-F238E27FC236}">
              <a16:creationId xmlns:a16="http://schemas.microsoft.com/office/drawing/2014/main" id="{A5B5CD19-5AA4-4D2A-A5CA-FB47616AFE9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0" name="正方形/長方形 419">
          <a:extLst>
            <a:ext uri="{FF2B5EF4-FFF2-40B4-BE49-F238E27FC236}">
              <a16:creationId xmlns:a16="http://schemas.microsoft.com/office/drawing/2014/main" id="{6F4A4850-3882-449C-883B-8BC5BB9671A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1" name="正方形/長方形 420">
          <a:extLst>
            <a:ext uri="{FF2B5EF4-FFF2-40B4-BE49-F238E27FC236}">
              <a16:creationId xmlns:a16="http://schemas.microsoft.com/office/drawing/2014/main" id="{4A207818-92A2-42E4-8A1B-E3BBDC14B31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2" name="テキスト ボックス 421">
          <a:extLst>
            <a:ext uri="{FF2B5EF4-FFF2-40B4-BE49-F238E27FC236}">
              <a16:creationId xmlns:a16="http://schemas.microsoft.com/office/drawing/2014/main" id="{68D1211E-D3D5-4872-BE74-191E253F3F3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3" name="直線コネクタ 422">
          <a:extLst>
            <a:ext uri="{FF2B5EF4-FFF2-40B4-BE49-F238E27FC236}">
              <a16:creationId xmlns:a16="http://schemas.microsoft.com/office/drawing/2014/main" id="{CD5AD58B-3BBC-4A6E-AB41-20EB63FE108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4" name="テキスト ボックス 423">
          <a:extLst>
            <a:ext uri="{FF2B5EF4-FFF2-40B4-BE49-F238E27FC236}">
              <a16:creationId xmlns:a16="http://schemas.microsoft.com/office/drawing/2014/main" id="{C18894FD-4318-4C23-B6B6-A25DCA2E236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5" name="直線コネクタ 424">
          <a:extLst>
            <a:ext uri="{FF2B5EF4-FFF2-40B4-BE49-F238E27FC236}">
              <a16:creationId xmlns:a16="http://schemas.microsoft.com/office/drawing/2014/main" id="{B4D33899-2419-405F-B13D-A41786A9620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26" name="テキスト ボックス 425">
          <a:extLst>
            <a:ext uri="{FF2B5EF4-FFF2-40B4-BE49-F238E27FC236}">
              <a16:creationId xmlns:a16="http://schemas.microsoft.com/office/drawing/2014/main" id="{87F2B76B-274E-41AD-A234-6395196B091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27" name="直線コネクタ 426">
          <a:extLst>
            <a:ext uri="{FF2B5EF4-FFF2-40B4-BE49-F238E27FC236}">
              <a16:creationId xmlns:a16="http://schemas.microsoft.com/office/drawing/2014/main" id="{1AB388CD-04C0-4BEE-9EA5-FBBE32412D4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28" name="テキスト ボックス 427">
          <a:extLst>
            <a:ext uri="{FF2B5EF4-FFF2-40B4-BE49-F238E27FC236}">
              <a16:creationId xmlns:a16="http://schemas.microsoft.com/office/drawing/2014/main" id="{44A35CB2-FD7A-4297-BBAF-7CDC25402F9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29" name="直線コネクタ 428">
          <a:extLst>
            <a:ext uri="{FF2B5EF4-FFF2-40B4-BE49-F238E27FC236}">
              <a16:creationId xmlns:a16="http://schemas.microsoft.com/office/drawing/2014/main" id="{10E4A250-BB60-431E-A150-F5A6C8759DE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0" name="テキスト ボックス 429">
          <a:extLst>
            <a:ext uri="{FF2B5EF4-FFF2-40B4-BE49-F238E27FC236}">
              <a16:creationId xmlns:a16="http://schemas.microsoft.com/office/drawing/2014/main" id="{098D3843-4A1A-4543-BAD7-99B6CEBE42F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1" name="直線コネクタ 430">
          <a:extLst>
            <a:ext uri="{FF2B5EF4-FFF2-40B4-BE49-F238E27FC236}">
              <a16:creationId xmlns:a16="http://schemas.microsoft.com/office/drawing/2014/main" id="{145B0DEC-6BF6-4C62-B16F-D1F3B3714DD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2" name="テキスト ボックス 431">
          <a:extLst>
            <a:ext uri="{FF2B5EF4-FFF2-40B4-BE49-F238E27FC236}">
              <a16:creationId xmlns:a16="http://schemas.microsoft.com/office/drawing/2014/main" id="{59D1B224-8F13-462C-9968-68A69E3F36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3" name="直線コネクタ 432">
          <a:extLst>
            <a:ext uri="{FF2B5EF4-FFF2-40B4-BE49-F238E27FC236}">
              <a16:creationId xmlns:a16="http://schemas.microsoft.com/office/drawing/2014/main" id="{DE31E47D-9AB9-41B4-A536-74C2E33F8CB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4" name="テキスト ボックス 433">
          <a:extLst>
            <a:ext uri="{FF2B5EF4-FFF2-40B4-BE49-F238E27FC236}">
              <a16:creationId xmlns:a16="http://schemas.microsoft.com/office/drawing/2014/main" id="{B3BFF01F-D2BA-4EDC-9BEB-DC59179CD4F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5" name="直線コネクタ 434">
          <a:extLst>
            <a:ext uri="{FF2B5EF4-FFF2-40B4-BE49-F238E27FC236}">
              <a16:creationId xmlns:a16="http://schemas.microsoft.com/office/drawing/2014/main" id="{2EF9327B-216D-4757-95BA-0FA6332FF31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36" name="テキスト ボックス 435">
          <a:extLst>
            <a:ext uri="{FF2B5EF4-FFF2-40B4-BE49-F238E27FC236}">
              <a16:creationId xmlns:a16="http://schemas.microsoft.com/office/drawing/2014/main" id="{8D747664-E8DD-421C-9D05-A349539D1B6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3A4F56CC-2553-45CF-AFA9-E6F10669018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8" name="【消防施設】&#10;有形固定資産減価償却率グラフ枠">
          <a:extLst>
            <a:ext uri="{FF2B5EF4-FFF2-40B4-BE49-F238E27FC236}">
              <a16:creationId xmlns:a16="http://schemas.microsoft.com/office/drawing/2014/main" id="{3DDBCA8A-1363-484F-8389-88444D6DEAD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39" name="直線コネクタ 438">
          <a:extLst>
            <a:ext uri="{FF2B5EF4-FFF2-40B4-BE49-F238E27FC236}">
              <a16:creationId xmlns:a16="http://schemas.microsoft.com/office/drawing/2014/main" id="{F471F607-34DA-4F89-90CB-E51330FC3056}"/>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0" name="【消防施設】&#10;有形固定資産減価償却率最小値テキスト">
          <a:extLst>
            <a:ext uri="{FF2B5EF4-FFF2-40B4-BE49-F238E27FC236}">
              <a16:creationId xmlns:a16="http://schemas.microsoft.com/office/drawing/2014/main" id="{4B8DE505-331D-48BB-8BB0-E77EE845434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1" name="直線コネクタ 440">
          <a:extLst>
            <a:ext uri="{FF2B5EF4-FFF2-40B4-BE49-F238E27FC236}">
              <a16:creationId xmlns:a16="http://schemas.microsoft.com/office/drawing/2014/main" id="{670D8646-091E-4F31-9924-91318B1F3D3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42" name="【消防施設】&#10;有形固定資産減価償却率最大値テキスト">
          <a:extLst>
            <a:ext uri="{FF2B5EF4-FFF2-40B4-BE49-F238E27FC236}">
              <a16:creationId xmlns:a16="http://schemas.microsoft.com/office/drawing/2014/main" id="{C964D7BE-5249-4DA1-955B-FD62424C20C7}"/>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43" name="直線コネクタ 442">
          <a:extLst>
            <a:ext uri="{FF2B5EF4-FFF2-40B4-BE49-F238E27FC236}">
              <a16:creationId xmlns:a16="http://schemas.microsoft.com/office/drawing/2014/main" id="{55F4D7CA-9D34-4EEF-AB6B-DE54F82357C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444" name="【消防施設】&#10;有形固定資産減価償却率平均値テキスト">
          <a:extLst>
            <a:ext uri="{FF2B5EF4-FFF2-40B4-BE49-F238E27FC236}">
              <a16:creationId xmlns:a16="http://schemas.microsoft.com/office/drawing/2014/main" id="{978CDE53-FFD5-463E-9688-7CCCD1C0714D}"/>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45" name="フローチャート: 判断 444">
          <a:extLst>
            <a:ext uri="{FF2B5EF4-FFF2-40B4-BE49-F238E27FC236}">
              <a16:creationId xmlns:a16="http://schemas.microsoft.com/office/drawing/2014/main" id="{99BA7F8C-3539-41DD-8366-E31C5B75B18C}"/>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46" name="フローチャート: 判断 445">
          <a:extLst>
            <a:ext uri="{FF2B5EF4-FFF2-40B4-BE49-F238E27FC236}">
              <a16:creationId xmlns:a16="http://schemas.microsoft.com/office/drawing/2014/main" id="{AEEE999F-4EC9-408F-A54B-5102420BE20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47" name="フローチャート: 判断 446">
          <a:extLst>
            <a:ext uri="{FF2B5EF4-FFF2-40B4-BE49-F238E27FC236}">
              <a16:creationId xmlns:a16="http://schemas.microsoft.com/office/drawing/2014/main" id="{20D312E1-75E7-4B75-807E-FFC7698945C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48" name="フローチャート: 判断 447">
          <a:extLst>
            <a:ext uri="{FF2B5EF4-FFF2-40B4-BE49-F238E27FC236}">
              <a16:creationId xmlns:a16="http://schemas.microsoft.com/office/drawing/2014/main" id="{C3516D0E-DF04-4E0C-BD35-61E3F7C3C0FF}"/>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49" name="フローチャート: 判断 448">
          <a:extLst>
            <a:ext uri="{FF2B5EF4-FFF2-40B4-BE49-F238E27FC236}">
              <a16:creationId xmlns:a16="http://schemas.microsoft.com/office/drawing/2014/main" id="{20D0E4FA-FB74-40CC-8C9D-2C0C15EFF888}"/>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EF877AEB-A8C8-4A26-8218-AE3218EEE45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CF16BB-FBC1-4BF1-8986-9EC9BB886BE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D9FE37E2-18C3-4D53-8D04-4ED6CA9795D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3BFDEED-ED93-443C-A2BE-B2DCBBF48CE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96DBAC05-E978-448A-924E-C020693D83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139156</xdr:rowOff>
    </xdr:from>
    <xdr:to>
      <xdr:col>85</xdr:col>
      <xdr:colOff>177800</xdr:colOff>
      <xdr:row>84</xdr:row>
      <xdr:rowOff>69306</xdr:rowOff>
    </xdr:to>
    <xdr:sp macro="" textlink="">
      <xdr:nvSpPr>
        <xdr:cNvPr id="455" name="楕円 454">
          <a:extLst>
            <a:ext uri="{FF2B5EF4-FFF2-40B4-BE49-F238E27FC236}">
              <a16:creationId xmlns:a16="http://schemas.microsoft.com/office/drawing/2014/main" id="{A09C0A3A-BB1C-418D-B45B-47D5107F8D58}"/>
            </a:ext>
          </a:extLst>
        </xdr:cNvPr>
        <xdr:cNvSpPr/>
      </xdr:nvSpPr>
      <xdr:spPr>
        <a:xfrm>
          <a:off x="162687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117583</xdr:rowOff>
    </xdr:from>
    <xdr:ext cx="405111" cy="259045"/>
    <xdr:sp macro="" textlink="">
      <xdr:nvSpPr>
        <xdr:cNvPr id="456" name="【消防施設】&#10;有形固定資産減価償却率該当値テキスト">
          <a:extLst>
            <a:ext uri="{FF2B5EF4-FFF2-40B4-BE49-F238E27FC236}">
              <a16:creationId xmlns:a16="http://schemas.microsoft.com/office/drawing/2014/main" id="{0676B54D-8E8A-46A3-BF6F-8081E607E156}"/>
            </a:ext>
          </a:extLst>
        </xdr:cNvPr>
        <xdr:cNvSpPr txBox="1"/>
      </xdr:nvSpPr>
      <xdr:spPr>
        <a:xfrm>
          <a:off x="16357600"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86905</xdr:rowOff>
    </xdr:from>
    <xdr:to>
      <xdr:col>81</xdr:col>
      <xdr:colOff>101600</xdr:colOff>
      <xdr:row>84</xdr:row>
      <xdr:rowOff>17055</xdr:rowOff>
    </xdr:to>
    <xdr:sp macro="" textlink="">
      <xdr:nvSpPr>
        <xdr:cNvPr id="457" name="楕円 456">
          <a:extLst>
            <a:ext uri="{FF2B5EF4-FFF2-40B4-BE49-F238E27FC236}">
              <a16:creationId xmlns:a16="http://schemas.microsoft.com/office/drawing/2014/main" id="{7AFE573E-F325-484B-94C1-76682181D97F}"/>
            </a:ext>
          </a:extLst>
        </xdr:cNvPr>
        <xdr:cNvSpPr/>
      </xdr:nvSpPr>
      <xdr:spPr>
        <a:xfrm>
          <a:off x="15430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137705</xdr:rowOff>
    </xdr:from>
    <xdr:to>
      <xdr:col>85</xdr:col>
      <xdr:colOff>127000</xdr:colOff>
      <xdr:row>84</xdr:row>
      <xdr:rowOff>18506</xdr:rowOff>
    </xdr:to>
    <xdr:cxnSp macro="">
      <xdr:nvCxnSpPr>
        <xdr:cNvPr id="458" name="直線コネクタ 457">
          <a:extLst>
            <a:ext uri="{FF2B5EF4-FFF2-40B4-BE49-F238E27FC236}">
              <a16:creationId xmlns:a16="http://schemas.microsoft.com/office/drawing/2014/main" id="{5CB4B2D0-7987-4FDA-91BC-EE0D3BA54780}"/>
            </a:ext>
          </a:extLst>
        </xdr:cNvPr>
        <xdr:cNvCxnSpPr/>
      </xdr:nvCxnSpPr>
      <xdr:spPr>
        <a:xfrm>
          <a:off x="15481300" y="1436805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50981</xdr:rowOff>
    </xdr:from>
    <xdr:to>
      <xdr:col>76</xdr:col>
      <xdr:colOff>165100</xdr:colOff>
      <xdr:row>83</xdr:row>
      <xdr:rowOff>152581</xdr:rowOff>
    </xdr:to>
    <xdr:sp macro="" textlink="">
      <xdr:nvSpPr>
        <xdr:cNvPr id="459" name="楕円 458">
          <a:extLst>
            <a:ext uri="{FF2B5EF4-FFF2-40B4-BE49-F238E27FC236}">
              <a16:creationId xmlns:a16="http://schemas.microsoft.com/office/drawing/2014/main" id="{8FF4D39F-D98D-4131-AE4F-080014817220}"/>
            </a:ext>
          </a:extLst>
        </xdr:cNvPr>
        <xdr:cNvSpPr/>
      </xdr:nvSpPr>
      <xdr:spPr>
        <a:xfrm>
          <a:off x="14541500" y="142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101781</xdr:rowOff>
    </xdr:from>
    <xdr:to>
      <xdr:col>81</xdr:col>
      <xdr:colOff>50800</xdr:colOff>
      <xdr:row>83</xdr:row>
      <xdr:rowOff>137705</xdr:rowOff>
    </xdr:to>
    <xdr:cxnSp macro="">
      <xdr:nvCxnSpPr>
        <xdr:cNvPr id="460" name="直線コネクタ 459">
          <a:extLst>
            <a:ext uri="{FF2B5EF4-FFF2-40B4-BE49-F238E27FC236}">
              <a16:creationId xmlns:a16="http://schemas.microsoft.com/office/drawing/2014/main" id="{2CA698B6-BD6C-48E3-8A9D-982F975A1CD7}"/>
            </a:ext>
          </a:extLst>
        </xdr:cNvPr>
        <xdr:cNvCxnSpPr/>
      </xdr:nvCxnSpPr>
      <xdr:spPr>
        <a:xfrm>
          <a:off x="14592300" y="143321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153851</xdr:rowOff>
    </xdr:from>
    <xdr:to>
      <xdr:col>72</xdr:col>
      <xdr:colOff>38100</xdr:colOff>
      <xdr:row>83</xdr:row>
      <xdr:rowOff>84001</xdr:rowOff>
    </xdr:to>
    <xdr:sp macro="" textlink="">
      <xdr:nvSpPr>
        <xdr:cNvPr id="461" name="楕円 460">
          <a:extLst>
            <a:ext uri="{FF2B5EF4-FFF2-40B4-BE49-F238E27FC236}">
              <a16:creationId xmlns:a16="http://schemas.microsoft.com/office/drawing/2014/main" id="{DB15C663-B68B-425E-81CE-08C62C2B2649}"/>
            </a:ext>
          </a:extLst>
        </xdr:cNvPr>
        <xdr:cNvSpPr/>
      </xdr:nvSpPr>
      <xdr:spPr>
        <a:xfrm>
          <a:off x="13652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33201</xdr:rowOff>
    </xdr:from>
    <xdr:to>
      <xdr:col>76</xdr:col>
      <xdr:colOff>114300</xdr:colOff>
      <xdr:row>83</xdr:row>
      <xdr:rowOff>101781</xdr:rowOff>
    </xdr:to>
    <xdr:cxnSp macro="">
      <xdr:nvCxnSpPr>
        <xdr:cNvPr id="462" name="直線コネクタ 461">
          <a:extLst>
            <a:ext uri="{FF2B5EF4-FFF2-40B4-BE49-F238E27FC236}">
              <a16:creationId xmlns:a16="http://schemas.microsoft.com/office/drawing/2014/main" id="{3A546F26-A0A1-49F3-8734-D56BFD374652}"/>
            </a:ext>
          </a:extLst>
        </xdr:cNvPr>
        <xdr:cNvCxnSpPr/>
      </xdr:nvCxnSpPr>
      <xdr:spPr>
        <a:xfrm>
          <a:off x="13703300" y="1426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463" name="n_1aveValue【消防施設】&#10;有形固定資産減価償却率">
          <a:extLst>
            <a:ext uri="{FF2B5EF4-FFF2-40B4-BE49-F238E27FC236}">
              <a16:creationId xmlns:a16="http://schemas.microsoft.com/office/drawing/2014/main" id="{B1DF23E1-4A4C-4BDE-A36C-B425CD362E9E}"/>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464" name="n_2aveValue【消防施設】&#10;有形固定資産減価償却率">
          <a:extLst>
            <a:ext uri="{FF2B5EF4-FFF2-40B4-BE49-F238E27FC236}">
              <a16:creationId xmlns:a16="http://schemas.microsoft.com/office/drawing/2014/main" id="{2C9315CF-2004-43BA-9665-3C0BFE12F4EA}"/>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65" name="n_3aveValue【消防施設】&#10;有形固定資産減価償却率">
          <a:extLst>
            <a:ext uri="{FF2B5EF4-FFF2-40B4-BE49-F238E27FC236}">
              <a16:creationId xmlns:a16="http://schemas.microsoft.com/office/drawing/2014/main" id="{76A25D69-790F-4C67-820C-C46D17FB1511}"/>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66" name="n_4aveValue【消防施設】&#10;有形固定資産減価償却率">
          <a:extLst>
            <a:ext uri="{FF2B5EF4-FFF2-40B4-BE49-F238E27FC236}">
              <a16:creationId xmlns:a16="http://schemas.microsoft.com/office/drawing/2014/main" id="{2E6529D3-895D-4E14-A422-C32F11057EB3}"/>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8182</xdr:rowOff>
    </xdr:from>
    <xdr:ext cx="405111" cy="259045"/>
    <xdr:sp macro="" textlink="">
      <xdr:nvSpPr>
        <xdr:cNvPr id="467" name="n_1mainValue【消防施設】&#10;有形固定資産減価償却率">
          <a:extLst>
            <a:ext uri="{FF2B5EF4-FFF2-40B4-BE49-F238E27FC236}">
              <a16:creationId xmlns:a16="http://schemas.microsoft.com/office/drawing/2014/main" id="{92A73BFB-E536-4927-8E7B-EB5EB41BA0C7}"/>
            </a:ext>
          </a:extLst>
        </xdr:cNvPr>
        <xdr:cNvSpPr txBox="1"/>
      </xdr:nvSpPr>
      <xdr:spPr>
        <a:xfrm>
          <a:off x="15266044" y="1440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143708</xdr:rowOff>
    </xdr:from>
    <xdr:ext cx="405111" cy="259045"/>
    <xdr:sp macro="" textlink="">
      <xdr:nvSpPr>
        <xdr:cNvPr id="468" name="n_2mainValue【消防施設】&#10;有形固定資産減価償却率">
          <a:extLst>
            <a:ext uri="{FF2B5EF4-FFF2-40B4-BE49-F238E27FC236}">
              <a16:creationId xmlns:a16="http://schemas.microsoft.com/office/drawing/2014/main" id="{F37484E2-2DE8-4C64-A0B3-2E3470E59673}"/>
            </a:ext>
          </a:extLst>
        </xdr:cNvPr>
        <xdr:cNvSpPr txBox="1"/>
      </xdr:nvSpPr>
      <xdr:spPr>
        <a:xfrm>
          <a:off x="14389744" y="1437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100528</xdr:rowOff>
    </xdr:from>
    <xdr:ext cx="405111" cy="259045"/>
    <xdr:sp macro="" textlink="">
      <xdr:nvSpPr>
        <xdr:cNvPr id="469" name="n_3mainValue【消防施設】&#10;有形固定資産減価償却率">
          <a:extLst>
            <a:ext uri="{FF2B5EF4-FFF2-40B4-BE49-F238E27FC236}">
              <a16:creationId xmlns:a16="http://schemas.microsoft.com/office/drawing/2014/main" id="{14801476-1757-4473-897B-E55C1B1CFDF7}"/>
            </a:ext>
          </a:extLst>
        </xdr:cNvPr>
        <xdr:cNvSpPr txBox="1"/>
      </xdr:nvSpPr>
      <xdr:spPr>
        <a:xfrm>
          <a:off x="13500744" y="1398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0" name="正方形/長方形 469">
          <a:extLst>
            <a:ext uri="{FF2B5EF4-FFF2-40B4-BE49-F238E27FC236}">
              <a16:creationId xmlns:a16="http://schemas.microsoft.com/office/drawing/2014/main" id="{F6F119A9-0BF0-40C8-B25C-4834358C2D6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1" name="正方形/長方形 470">
          <a:extLst>
            <a:ext uri="{FF2B5EF4-FFF2-40B4-BE49-F238E27FC236}">
              <a16:creationId xmlns:a16="http://schemas.microsoft.com/office/drawing/2014/main" id="{CD3EA703-9A09-4BEA-AA4C-6D55D653A0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2" name="正方形/長方形 471">
          <a:extLst>
            <a:ext uri="{FF2B5EF4-FFF2-40B4-BE49-F238E27FC236}">
              <a16:creationId xmlns:a16="http://schemas.microsoft.com/office/drawing/2014/main" id="{57A3ACD2-F0D2-4A10-8F20-37E847972A3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3" name="正方形/長方形 472">
          <a:extLst>
            <a:ext uri="{FF2B5EF4-FFF2-40B4-BE49-F238E27FC236}">
              <a16:creationId xmlns:a16="http://schemas.microsoft.com/office/drawing/2014/main" id="{24DB22B7-96AC-48F0-B25B-91670296B51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4" name="正方形/長方形 473">
          <a:extLst>
            <a:ext uri="{FF2B5EF4-FFF2-40B4-BE49-F238E27FC236}">
              <a16:creationId xmlns:a16="http://schemas.microsoft.com/office/drawing/2014/main" id="{655F8E1E-C92A-4698-A43A-CC03204B28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5" name="正方形/長方形 474">
          <a:extLst>
            <a:ext uri="{FF2B5EF4-FFF2-40B4-BE49-F238E27FC236}">
              <a16:creationId xmlns:a16="http://schemas.microsoft.com/office/drawing/2014/main" id="{D15C5F29-23FA-476F-A83C-A9EAB052D6B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6" name="正方形/長方形 475">
          <a:extLst>
            <a:ext uri="{FF2B5EF4-FFF2-40B4-BE49-F238E27FC236}">
              <a16:creationId xmlns:a16="http://schemas.microsoft.com/office/drawing/2014/main" id="{310D116B-35A3-4138-BD52-E576DBB654D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7" name="正方形/長方形 476">
          <a:extLst>
            <a:ext uri="{FF2B5EF4-FFF2-40B4-BE49-F238E27FC236}">
              <a16:creationId xmlns:a16="http://schemas.microsoft.com/office/drawing/2014/main" id="{958AC531-77CA-4581-B924-C13352FEDC6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8" name="テキスト ボックス 477">
          <a:extLst>
            <a:ext uri="{FF2B5EF4-FFF2-40B4-BE49-F238E27FC236}">
              <a16:creationId xmlns:a16="http://schemas.microsoft.com/office/drawing/2014/main" id="{C2F00250-1B2B-4293-9225-EE74900FEFD3}"/>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9" name="直線コネクタ 478">
          <a:extLst>
            <a:ext uri="{FF2B5EF4-FFF2-40B4-BE49-F238E27FC236}">
              <a16:creationId xmlns:a16="http://schemas.microsoft.com/office/drawing/2014/main" id="{B8BA7385-6344-4C9A-A28F-DB3DBB1E610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a:extLst>
            <a:ext uri="{FF2B5EF4-FFF2-40B4-BE49-F238E27FC236}">
              <a16:creationId xmlns:a16="http://schemas.microsoft.com/office/drawing/2014/main" id="{DB677F6F-CEC2-426D-AB13-5B8F27956B3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a:extLst>
            <a:ext uri="{FF2B5EF4-FFF2-40B4-BE49-F238E27FC236}">
              <a16:creationId xmlns:a16="http://schemas.microsoft.com/office/drawing/2014/main" id="{CD365081-4C6A-4838-93A3-717D1628D7A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a:extLst>
            <a:ext uri="{FF2B5EF4-FFF2-40B4-BE49-F238E27FC236}">
              <a16:creationId xmlns:a16="http://schemas.microsoft.com/office/drawing/2014/main" id="{C266437F-DE78-4300-B34A-3AD45349D6E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a:extLst>
            <a:ext uri="{FF2B5EF4-FFF2-40B4-BE49-F238E27FC236}">
              <a16:creationId xmlns:a16="http://schemas.microsoft.com/office/drawing/2014/main" id="{4380C6CB-B550-424F-9FA4-BF125395B74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a:extLst>
            <a:ext uri="{FF2B5EF4-FFF2-40B4-BE49-F238E27FC236}">
              <a16:creationId xmlns:a16="http://schemas.microsoft.com/office/drawing/2014/main" id="{F3A1C8A6-B4DF-4ADA-8B96-C4C195B1B14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a:extLst>
            <a:ext uri="{FF2B5EF4-FFF2-40B4-BE49-F238E27FC236}">
              <a16:creationId xmlns:a16="http://schemas.microsoft.com/office/drawing/2014/main" id="{C6C76AED-4CF5-43C9-B595-A5DADFF1DC2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a:extLst>
            <a:ext uri="{FF2B5EF4-FFF2-40B4-BE49-F238E27FC236}">
              <a16:creationId xmlns:a16="http://schemas.microsoft.com/office/drawing/2014/main" id="{DE3FF436-72D6-4551-B83F-EBA141B1D7D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a:extLst>
            <a:ext uri="{FF2B5EF4-FFF2-40B4-BE49-F238E27FC236}">
              <a16:creationId xmlns:a16="http://schemas.microsoft.com/office/drawing/2014/main" id="{247FA95B-ADFF-4EE2-AA3D-4B35C8D4329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a:extLst>
            <a:ext uri="{FF2B5EF4-FFF2-40B4-BE49-F238E27FC236}">
              <a16:creationId xmlns:a16="http://schemas.microsoft.com/office/drawing/2014/main" id="{BEC2FE47-23ED-4298-86EB-38499C0D21F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a:extLst>
            <a:ext uri="{FF2B5EF4-FFF2-40B4-BE49-F238E27FC236}">
              <a16:creationId xmlns:a16="http://schemas.microsoft.com/office/drawing/2014/main" id="{2FDE930B-A14D-48B9-B0B4-7413DC983A2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7EEE45B0-DEDF-48F2-8F19-C81D24A524F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91" name="テキスト ボックス 490">
          <a:extLst>
            <a:ext uri="{FF2B5EF4-FFF2-40B4-BE49-F238E27FC236}">
              <a16:creationId xmlns:a16="http://schemas.microsoft.com/office/drawing/2014/main" id="{A297D7C9-E74D-4BF2-8087-6CDE3DEAA95F}"/>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5DA8C0ED-B21A-4BC3-AE33-C811AC4F70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84</xdr:row>
      <xdr:rowOff>129350</xdr:rowOff>
    </xdr:from>
    <xdr:to>
      <xdr:col>116</xdr:col>
      <xdr:colOff>62864</xdr:colOff>
      <xdr:row>86</xdr:row>
      <xdr:rowOff>113157</xdr:rowOff>
    </xdr:to>
    <xdr:cxnSp macro="">
      <xdr:nvCxnSpPr>
        <xdr:cNvPr id="493" name="直線コネクタ 492">
          <a:extLst>
            <a:ext uri="{FF2B5EF4-FFF2-40B4-BE49-F238E27FC236}">
              <a16:creationId xmlns:a16="http://schemas.microsoft.com/office/drawing/2014/main" id="{A4B0F5EE-0916-47B8-9F61-FBFCB40A41F6}"/>
            </a:ext>
          </a:extLst>
        </xdr:cNvPr>
        <xdr:cNvCxnSpPr/>
      </xdr:nvCxnSpPr>
      <xdr:spPr>
        <a:xfrm flipV="1">
          <a:off x="22160864" y="14531150"/>
          <a:ext cx="0" cy="32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116984</xdr:rowOff>
    </xdr:from>
    <xdr:ext cx="469744" cy="259045"/>
    <xdr:sp macro="" textlink="">
      <xdr:nvSpPr>
        <xdr:cNvPr id="494" name="【消防施設】&#10;一人当たり面積最小値テキスト">
          <a:extLst>
            <a:ext uri="{FF2B5EF4-FFF2-40B4-BE49-F238E27FC236}">
              <a16:creationId xmlns:a16="http://schemas.microsoft.com/office/drawing/2014/main" id="{AD694D02-BD0E-41D4-9C2D-C08FB3FCC103}"/>
            </a:ext>
          </a:extLst>
        </xdr:cNvPr>
        <xdr:cNvSpPr txBox="1"/>
      </xdr:nvSpPr>
      <xdr:spPr>
        <a:xfrm>
          <a:off x="22199600" y="148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113157</xdr:rowOff>
    </xdr:from>
    <xdr:to>
      <xdr:col>116</xdr:col>
      <xdr:colOff>152400</xdr:colOff>
      <xdr:row>86</xdr:row>
      <xdr:rowOff>113157</xdr:rowOff>
    </xdr:to>
    <xdr:cxnSp macro="">
      <xdr:nvCxnSpPr>
        <xdr:cNvPr id="495" name="直線コネクタ 494">
          <a:extLst>
            <a:ext uri="{FF2B5EF4-FFF2-40B4-BE49-F238E27FC236}">
              <a16:creationId xmlns:a16="http://schemas.microsoft.com/office/drawing/2014/main" id="{F59E7083-692D-49DD-907E-9CDD79BA8AB8}"/>
            </a:ext>
          </a:extLst>
        </xdr:cNvPr>
        <xdr:cNvCxnSpPr/>
      </xdr:nvCxnSpPr>
      <xdr:spPr>
        <a:xfrm>
          <a:off x="22072600" y="1485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76027</xdr:rowOff>
    </xdr:from>
    <xdr:ext cx="469744" cy="259045"/>
    <xdr:sp macro="" textlink="">
      <xdr:nvSpPr>
        <xdr:cNvPr id="496" name="【消防施設】&#10;一人当たり面積最大値テキスト">
          <a:extLst>
            <a:ext uri="{FF2B5EF4-FFF2-40B4-BE49-F238E27FC236}">
              <a16:creationId xmlns:a16="http://schemas.microsoft.com/office/drawing/2014/main" id="{8E1D96A2-9A02-4202-91AD-53552502433A}"/>
            </a:ext>
          </a:extLst>
        </xdr:cNvPr>
        <xdr:cNvSpPr txBox="1"/>
      </xdr:nvSpPr>
      <xdr:spPr>
        <a:xfrm>
          <a:off x="22199600" y="1430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129350</xdr:rowOff>
    </xdr:from>
    <xdr:to>
      <xdr:col>116</xdr:col>
      <xdr:colOff>152400</xdr:colOff>
      <xdr:row>84</xdr:row>
      <xdr:rowOff>129350</xdr:rowOff>
    </xdr:to>
    <xdr:cxnSp macro="">
      <xdr:nvCxnSpPr>
        <xdr:cNvPr id="497" name="直線コネクタ 496">
          <a:extLst>
            <a:ext uri="{FF2B5EF4-FFF2-40B4-BE49-F238E27FC236}">
              <a16:creationId xmlns:a16="http://schemas.microsoft.com/office/drawing/2014/main" id="{FD20CE19-98CE-47E3-9D74-720B8258B5C5}"/>
            </a:ext>
          </a:extLst>
        </xdr:cNvPr>
        <xdr:cNvCxnSpPr/>
      </xdr:nvCxnSpPr>
      <xdr:spPr>
        <a:xfrm>
          <a:off x="22072600" y="1453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160608</xdr:rowOff>
    </xdr:from>
    <xdr:ext cx="469744" cy="259045"/>
    <xdr:sp macro="" textlink="">
      <xdr:nvSpPr>
        <xdr:cNvPr id="498" name="【消防施設】&#10;一人当たり面積平均値テキスト">
          <a:extLst>
            <a:ext uri="{FF2B5EF4-FFF2-40B4-BE49-F238E27FC236}">
              <a16:creationId xmlns:a16="http://schemas.microsoft.com/office/drawing/2014/main" id="{2526DB0D-F60D-48EC-9DEB-CBC632465FB4}"/>
            </a:ext>
          </a:extLst>
        </xdr:cNvPr>
        <xdr:cNvSpPr txBox="1"/>
      </xdr:nvSpPr>
      <xdr:spPr>
        <a:xfrm>
          <a:off x="22199600" y="147338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10731</xdr:rowOff>
    </xdr:from>
    <xdr:to>
      <xdr:col>116</xdr:col>
      <xdr:colOff>114300</xdr:colOff>
      <xdr:row>86</xdr:row>
      <xdr:rowOff>112331</xdr:rowOff>
    </xdr:to>
    <xdr:sp macro="" textlink="">
      <xdr:nvSpPr>
        <xdr:cNvPr id="499" name="フローチャート: 判断 498">
          <a:extLst>
            <a:ext uri="{FF2B5EF4-FFF2-40B4-BE49-F238E27FC236}">
              <a16:creationId xmlns:a16="http://schemas.microsoft.com/office/drawing/2014/main" id="{BD093BEC-F803-47AB-A905-224AA6FB6B50}"/>
            </a:ext>
          </a:extLst>
        </xdr:cNvPr>
        <xdr:cNvSpPr/>
      </xdr:nvSpPr>
      <xdr:spPr>
        <a:xfrm>
          <a:off x="22110700" y="147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6159</xdr:rowOff>
    </xdr:from>
    <xdr:to>
      <xdr:col>112</xdr:col>
      <xdr:colOff>38100</xdr:colOff>
      <xdr:row>86</xdr:row>
      <xdr:rowOff>107759</xdr:rowOff>
    </xdr:to>
    <xdr:sp macro="" textlink="">
      <xdr:nvSpPr>
        <xdr:cNvPr id="500" name="フローチャート: 判断 499">
          <a:extLst>
            <a:ext uri="{FF2B5EF4-FFF2-40B4-BE49-F238E27FC236}">
              <a16:creationId xmlns:a16="http://schemas.microsoft.com/office/drawing/2014/main" id="{C61388E2-2B81-4821-82F5-904B93F205C0}"/>
            </a:ext>
          </a:extLst>
        </xdr:cNvPr>
        <xdr:cNvSpPr/>
      </xdr:nvSpPr>
      <xdr:spPr>
        <a:xfrm>
          <a:off x="21272500" y="1475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165036</xdr:rowOff>
    </xdr:from>
    <xdr:to>
      <xdr:col>107</xdr:col>
      <xdr:colOff>101600</xdr:colOff>
      <xdr:row>86</xdr:row>
      <xdr:rowOff>95186</xdr:rowOff>
    </xdr:to>
    <xdr:sp macro="" textlink="">
      <xdr:nvSpPr>
        <xdr:cNvPr id="501" name="フローチャート: 判断 500">
          <a:extLst>
            <a:ext uri="{FF2B5EF4-FFF2-40B4-BE49-F238E27FC236}">
              <a16:creationId xmlns:a16="http://schemas.microsoft.com/office/drawing/2014/main" id="{0C474B1B-DCC4-4972-8BA9-151A5765C66B}"/>
            </a:ext>
          </a:extLst>
        </xdr:cNvPr>
        <xdr:cNvSpPr/>
      </xdr:nvSpPr>
      <xdr:spPr>
        <a:xfrm>
          <a:off x="20383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162370</xdr:rowOff>
    </xdr:from>
    <xdr:to>
      <xdr:col>102</xdr:col>
      <xdr:colOff>165100</xdr:colOff>
      <xdr:row>86</xdr:row>
      <xdr:rowOff>92520</xdr:rowOff>
    </xdr:to>
    <xdr:sp macro="" textlink="">
      <xdr:nvSpPr>
        <xdr:cNvPr id="502" name="フローチャート: 判断 501">
          <a:extLst>
            <a:ext uri="{FF2B5EF4-FFF2-40B4-BE49-F238E27FC236}">
              <a16:creationId xmlns:a16="http://schemas.microsoft.com/office/drawing/2014/main" id="{C4731366-EDFE-4C88-A7CF-E92D9C01432E}"/>
            </a:ext>
          </a:extLst>
        </xdr:cNvPr>
        <xdr:cNvSpPr/>
      </xdr:nvSpPr>
      <xdr:spPr>
        <a:xfrm>
          <a:off x="19494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5398</xdr:rowOff>
    </xdr:from>
    <xdr:to>
      <xdr:col>98</xdr:col>
      <xdr:colOff>38100</xdr:colOff>
      <xdr:row>86</xdr:row>
      <xdr:rowOff>106998</xdr:rowOff>
    </xdr:to>
    <xdr:sp macro="" textlink="">
      <xdr:nvSpPr>
        <xdr:cNvPr id="503" name="フローチャート: 判断 502">
          <a:extLst>
            <a:ext uri="{FF2B5EF4-FFF2-40B4-BE49-F238E27FC236}">
              <a16:creationId xmlns:a16="http://schemas.microsoft.com/office/drawing/2014/main" id="{474DC469-F6A4-4E0A-B372-D25B1D401771}"/>
            </a:ext>
          </a:extLst>
        </xdr:cNvPr>
        <xdr:cNvSpPr/>
      </xdr:nvSpPr>
      <xdr:spPr>
        <a:xfrm>
          <a:off x="18605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A7A05814-4D61-4FD8-844B-B30FDEDA2F5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14AFAB22-5D14-46BC-BF47-1CDCFE3217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D0D3BF4-B298-485D-97C3-0B58C5D6FA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1F639322-35B7-4307-A0B9-B6E0F46613E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D1F35485-B7BC-4A1A-A3F2-2DF153791F1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141987</xdr:rowOff>
    </xdr:from>
    <xdr:to>
      <xdr:col>116</xdr:col>
      <xdr:colOff>114300</xdr:colOff>
      <xdr:row>86</xdr:row>
      <xdr:rowOff>72137</xdr:rowOff>
    </xdr:to>
    <xdr:sp macro="" textlink="">
      <xdr:nvSpPr>
        <xdr:cNvPr id="509" name="楕円 508">
          <a:extLst>
            <a:ext uri="{FF2B5EF4-FFF2-40B4-BE49-F238E27FC236}">
              <a16:creationId xmlns:a16="http://schemas.microsoft.com/office/drawing/2014/main" id="{4E099280-6E58-4E66-837D-9C4C98CF5A57}"/>
            </a:ext>
          </a:extLst>
        </xdr:cNvPr>
        <xdr:cNvSpPr/>
      </xdr:nvSpPr>
      <xdr:spPr>
        <a:xfrm>
          <a:off x="22110700" y="1471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101364</xdr:rowOff>
    </xdr:from>
    <xdr:ext cx="469744" cy="259045"/>
    <xdr:sp macro="" textlink="">
      <xdr:nvSpPr>
        <xdr:cNvPr id="510" name="【消防施設】&#10;一人当たり面積該当値テキスト">
          <a:extLst>
            <a:ext uri="{FF2B5EF4-FFF2-40B4-BE49-F238E27FC236}">
              <a16:creationId xmlns:a16="http://schemas.microsoft.com/office/drawing/2014/main" id="{57423EF1-2913-49B6-B641-0876014E0B76}"/>
            </a:ext>
          </a:extLst>
        </xdr:cNvPr>
        <xdr:cNvSpPr txBox="1"/>
      </xdr:nvSpPr>
      <xdr:spPr>
        <a:xfrm>
          <a:off x="22199600" y="145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142939</xdr:rowOff>
    </xdr:from>
    <xdr:to>
      <xdr:col>112</xdr:col>
      <xdr:colOff>38100</xdr:colOff>
      <xdr:row>86</xdr:row>
      <xdr:rowOff>73089</xdr:rowOff>
    </xdr:to>
    <xdr:sp macro="" textlink="">
      <xdr:nvSpPr>
        <xdr:cNvPr id="511" name="楕円 510">
          <a:extLst>
            <a:ext uri="{FF2B5EF4-FFF2-40B4-BE49-F238E27FC236}">
              <a16:creationId xmlns:a16="http://schemas.microsoft.com/office/drawing/2014/main" id="{82A53793-A707-4F53-8470-34F9350BB3EC}"/>
            </a:ext>
          </a:extLst>
        </xdr:cNvPr>
        <xdr:cNvSpPr/>
      </xdr:nvSpPr>
      <xdr:spPr>
        <a:xfrm>
          <a:off x="21272500" y="1471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21337</xdr:rowOff>
    </xdr:from>
    <xdr:to>
      <xdr:col>116</xdr:col>
      <xdr:colOff>63500</xdr:colOff>
      <xdr:row>86</xdr:row>
      <xdr:rowOff>22289</xdr:rowOff>
    </xdr:to>
    <xdr:cxnSp macro="">
      <xdr:nvCxnSpPr>
        <xdr:cNvPr id="512" name="直線コネクタ 511">
          <a:extLst>
            <a:ext uri="{FF2B5EF4-FFF2-40B4-BE49-F238E27FC236}">
              <a16:creationId xmlns:a16="http://schemas.microsoft.com/office/drawing/2014/main" id="{77EAC619-D351-4AD2-81FD-64CF927036A7}"/>
            </a:ext>
          </a:extLst>
        </xdr:cNvPr>
        <xdr:cNvCxnSpPr/>
      </xdr:nvCxnSpPr>
      <xdr:spPr>
        <a:xfrm flipV="1">
          <a:off x="21323300" y="14766037"/>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85789</xdr:rowOff>
    </xdr:from>
    <xdr:to>
      <xdr:col>107</xdr:col>
      <xdr:colOff>101600</xdr:colOff>
      <xdr:row>79</xdr:row>
      <xdr:rowOff>15939</xdr:rowOff>
    </xdr:to>
    <xdr:sp macro="" textlink="">
      <xdr:nvSpPr>
        <xdr:cNvPr id="513" name="楕円 512">
          <a:extLst>
            <a:ext uri="{FF2B5EF4-FFF2-40B4-BE49-F238E27FC236}">
              <a16:creationId xmlns:a16="http://schemas.microsoft.com/office/drawing/2014/main" id="{504D6E1D-9CDD-425C-8A82-76F18C90343E}"/>
            </a:ext>
          </a:extLst>
        </xdr:cNvPr>
        <xdr:cNvSpPr/>
      </xdr:nvSpPr>
      <xdr:spPr>
        <a:xfrm>
          <a:off x="20383500" y="134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136589</xdr:rowOff>
    </xdr:from>
    <xdr:to>
      <xdr:col>111</xdr:col>
      <xdr:colOff>177800</xdr:colOff>
      <xdr:row>86</xdr:row>
      <xdr:rowOff>22289</xdr:rowOff>
    </xdr:to>
    <xdr:cxnSp macro="">
      <xdr:nvCxnSpPr>
        <xdr:cNvPr id="514" name="直線コネクタ 513">
          <a:extLst>
            <a:ext uri="{FF2B5EF4-FFF2-40B4-BE49-F238E27FC236}">
              <a16:creationId xmlns:a16="http://schemas.microsoft.com/office/drawing/2014/main" id="{B710E4D8-B632-4218-A65A-28CACA11AFC6}"/>
            </a:ext>
          </a:extLst>
        </xdr:cNvPr>
        <xdr:cNvCxnSpPr/>
      </xdr:nvCxnSpPr>
      <xdr:spPr>
        <a:xfrm>
          <a:off x="20434300" y="13509689"/>
          <a:ext cx="889000" cy="125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169418</xdr:rowOff>
    </xdr:from>
    <xdr:to>
      <xdr:col>102</xdr:col>
      <xdr:colOff>165100</xdr:colOff>
      <xdr:row>86</xdr:row>
      <xdr:rowOff>99568</xdr:rowOff>
    </xdr:to>
    <xdr:sp macro="" textlink="">
      <xdr:nvSpPr>
        <xdr:cNvPr id="515" name="楕円 514">
          <a:extLst>
            <a:ext uri="{FF2B5EF4-FFF2-40B4-BE49-F238E27FC236}">
              <a16:creationId xmlns:a16="http://schemas.microsoft.com/office/drawing/2014/main" id="{AD94B860-C2CA-4644-9226-F7E7E25C0817}"/>
            </a:ext>
          </a:extLst>
        </xdr:cNvPr>
        <xdr:cNvSpPr/>
      </xdr:nvSpPr>
      <xdr:spPr>
        <a:xfrm>
          <a:off x="19494500" y="1474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136589</xdr:rowOff>
    </xdr:from>
    <xdr:to>
      <xdr:col>107</xdr:col>
      <xdr:colOff>50800</xdr:colOff>
      <xdr:row>86</xdr:row>
      <xdr:rowOff>48768</xdr:rowOff>
    </xdr:to>
    <xdr:cxnSp macro="">
      <xdr:nvCxnSpPr>
        <xdr:cNvPr id="516" name="直線コネクタ 515">
          <a:extLst>
            <a:ext uri="{FF2B5EF4-FFF2-40B4-BE49-F238E27FC236}">
              <a16:creationId xmlns:a16="http://schemas.microsoft.com/office/drawing/2014/main" id="{66C17DC4-7874-4840-88C1-5CDBAE649EFA}"/>
            </a:ext>
          </a:extLst>
        </xdr:cNvPr>
        <xdr:cNvCxnSpPr/>
      </xdr:nvCxnSpPr>
      <xdr:spPr>
        <a:xfrm flipV="1">
          <a:off x="19545300" y="13509689"/>
          <a:ext cx="889000" cy="128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98886</xdr:rowOff>
    </xdr:from>
    <xdr:ext cx="469744" cy="259045"/>
    <xdr:sp macro="" textlink="">
      <xdr:nvSpPr>
        <xdr:cNvPr id="517" name="n_1aveValue【消防施設】&#10;一人当たり面積">
          <a:extLst>
            <a:ext uri="{FF2B5EF4-FFF2-40B4-BE49-F238E27FC236}">
              <a16:creationId xmlns:a16="http://schemas.microsoft.com/office/drawing/2014/main" id="{2B4BAE22-61CF-4EBC-8B61-9197B8FE09D7}"/>
            </a:ext>
          </a:extLst>
        </xdr:cNvPr>
        <xdr:cNvSpPr txBox="1"/>
      </xdr:nvSpPr>
      <xdr:spPr>
        <a:xfrm>
          <a:off x="21075727" y="1484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86313</xdr:rowOff>
    </xdr:from>
    <xdr:ext cx="469744" cy="259045"/>
    <xdr:sp macro="" textlink="">
      <xdr:nvSpPr>
        <xdr:cNvPr id="518" name="n_2aveValue【消防施設】&#10;一人当たり面積">
          <a:extLst>
            <a:ext uri="{FF2B5EF4-FFF2-40B4-BE49-F238E27FC236}">
              <a16:creationId xmlns:a16="http://schemas.microsoft.com/office/drawing/2014/main" id="{F6C53EDD-3D23-4CE6-A9C5-88EC83856D84}"/>
            </a:ext>
          </a:extLst>
        </xdr:cNvPr>
        <xdr:cNvSpPr txBox="1"/>
      </xdr:nvSpPr>
      <xdr:spPr>
        <a:xfrm>
          <a:off x="201994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109047</xdr:rowOff>
    </xdr:from>
    <xdr:ext cx="469744" cy="259045"/>
    <xdr:sp macro="" textlink="">
      <xdr:nvSpPr>
        <xdr:cNvPr id="519" name="n_3aveValue【消防施設】&#10;一人当たり面積">
          <a:extLst>
            <a:ext uri="{FF2B5EF4-FFF2-40B4-BE49-F238E27FC236}">
              <a16:creationId xmlns:a16="http://schemas.microsoft.com/office/drawing/2014/main" id="{EFFB8FE1-BD89-4DDD-8654-76CB2A852649}"/>
            </a:ext>
          </a:extLst>
        </xdr:cNvPr>
        <xdr:cNvSpPr txBox="1"/>
      </xdr:nvSpPr>
      <xdr:spPr>
        <a:xfrm>
          <a:off x="19310427" y="1451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123525</xdr:rowOff>
    </xdr:from>
    <xdr:ext cx="469744" cy="259045"/>
    <xdr:sp macro="" textlink="">
      <xdr:nvSpPr>
        <xdr:cNvPr id="520" name="n_4aveValue【消防施設】&#10;一人当たり面積">
          <a:extLst>
            <a:ext uri="{FF2B5EF4-FFF2-40B4-BE49-F238E27FC236}">
              <a16:creationId xmlns:a16="http://schemas.microsoft.com/office/drawing/2014/main" id="{0F1CB270-9125-4AD0-B7EC-C67769312A3E}"/>
            </a:ext>
          </a:extLst>
        </xdr:cNvPr>
        <xdr:cNvSpPr txBox="1"/>
      </xdr:nvSpPr>
      <xdr:spPr>
        <a:xfrm>
          <a:off x="18421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89616</xdr:rowOff>
    </xdr:from>
    <xdr:ext cx="469744" cy="259045"/>
    <xdr:sp macro="" textlink="">
      <xdr:nvSpPr>
        <xdr:cNvPr id="521" name="n_1mainValue【消防施設】&#10;一人当たり面積">
          <a:extLst>
            <a:ext uri="{FF2B5EF4-FFF2-40B4-BE49-F238E27FC236}">
              <a16:creationId xmlns:a16="http://schemas.microsoft.com/office/drawing/2014/main" id="{451E0D69-1363-48EA-80F4-D3A41C49978D}"/>
            </a:ext>
          </a:extLst>
        </xdr:cNvPr>
        <xdr:cNvSpPr txBox="1"/>
      </xdr:nvSpPr>
      <xdr:spPr>
        <a:xfrm>
          <a:off x="21075727" y="1449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32466</xdr:rowOff>
    </xdr:from>
    <xdr:ext cx="469744" cy="259045"/>
    <xdr:sp macro="" textlink="">
      <xdr:nvSpPr>
        <xdr:cNvPr id="522" name="n_2mainValue【消防施設】&#10;一人当たり面積">
          <a:extLst>
            <a:ext uri="{FF2B5EF4-FFF2-40B4-BE49-F238E27FC236}">
              <a16:creationId xmlns:a16="http://schemas.microsoft.com/office/drawing/2014/main" id="{4299F288-98AD-40CE-B7C1-F8EED68CD6E2}"/>
            </a:ext>
          </a:extLst>
        </xdr:cNvPr>
        <xdr:cNvSpPr txBox="1"/>
      </xdr:nvSpPr>
      <xdr:spPr>
        <a:xfrm>
          <a:off x="20199427" y="1323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90695</xdr:rowOff>
    </xdr:from>
    <xdr:ext cx="469744" cy="259045"/>
    <xdr:sp macro="" textlink="">
      <xdr:nvSpPr>
        <xdr:cNvPr id="523" name="n_3mainValue【消防施設】&#10;一人当たり面積">
          <a:extLst>
            <a:ext uri="{FF2B5EF4-FFF2-40B4-BE49-F238E27FC236}">
              <a16:creationId xmlns:a16="http://schemas.microsoft.com/office/drawing/2014/main" id="{B2EBA0C5-D943-452E-904D-22A3F254107C}"/>
            </a:ext>
          </a:extLst>
        </xdr:cNvPr>
        <xdr:cNvSpPr txBox="1"/>
      </xdr:nvSpPr>
      <xdr:spPr>
        <a:xfrm>
          <a:off x="19310427"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4" name="正方形/長方形 523">
          <a:extLst>
            <a:ext uri="{FF2B5EF4-FFF2-40B4-BE49-F238E27FC236}">
              <a16:creationId xmlns:a16="http://schemas.microsoft.com/office/drawing/2014/main" id="{35754803-2143-4AAE-B660-E7B3B0B39E4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5" name="正方形/長方形 524">
          <a:extLst>
            <a:ext uri="{FF2B5EF4-FFF2-40B4-BE49-F238E27FC236}">
              <a16:creationId xmlns:a16="http://schemas.microsoft.com/office/drawing/2014/main" id="{39D86BBD-C252-42AA-A7C8-CAB6B8F718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6" name="正方形/長方形 525">
          <a:extLst>
            <a:ext uri="{FF2B5EF4-FFF2-40B4-BE49-F238E27FC236}">
              <a16:creationId xmlns:a16="http://schemas.microsoft.com/office/drawing/2014/main" id="{0B108F91-8521-4800-B9E4-2A948B6A23E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7" name="正方形/長方形 526">
          <a:extLst>
            <a:ext uri="{FF2B5EF4-FFF2-40B4-BE49-F238E27FC236}">
              <a16:creationId xmlns:a16="http://schemas.microsoft.com/office/drawing/2014/main" id="{63528D39-9028-454F-B117-5FCAAF43342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8" name="正方形/長方形 527">
          <a:extLst>
            <a:ext uri="{FF2B5EF4-FFF2-40B4-BE49-F238E27FC236}">
              <a16:creationId xmlns:a16="http://schemas.microsoft.com/office/drawing/2014/main" id="{7F8A3B38-CC5C-4EE2-AA6F-606C1A439F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9" name="正方形/長方形 528">
          <a:extLst>
            <a:ext uri="{FF2B5EF4-FFF2-40B4-BE49-F238E27FC236}">
              <a16:creationId xmlns:a16="http://schemas.microsoft.com/office/drawing/2014/main" id="{C25F4BF3-0849-4B54-90E3-649A523B338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0" name="正方形/長方形 529">
          <a:extLst>
            <a:ext uri="{FF2B5EF4-FFF2-40B4-BE49-F238E27FC236}">
              <a16:creationId xmlns:a16="http://schemas.microsoft.com/office/drawing/2014/main" id="{6EDBC6AC-940A-49A8-8899-F1E5F8B384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1" name="正方形/長方形 530">
          <a:extLst>
            <a:ext uri="{FF2B5EF4-FFF2-40B4-BE49-F238E27FC236}">
              <a16:creationId xmlns:a16="http://schemas.microsoft.com/office/drawing/2014/main" id="{589AF419-35CE-4468-AE4E-AC452E6AF2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2" name="テキスト ボックス 531">
          <a:extLst>
            <a:ext uri="{FF2B5EF4-FFF2-40B4-BE49-F238E27FC236}">
              <a16:creationId xmlns:a16="http://schemas.microsoft.com/office/drawing/2014/main" id="{B3740A26-5D80-474A-B2FD-E1FD742D53E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3" name="直線コネクタ 532">
          <a:extLst>
            <a:ext uri="{FF2B5EF4-FFF2-40B4-BE49-F238E27FC236}">
              <a16:creationId xmlns:a16="http://schemas.microsoft.com/office/drawing/2014/main" id="{E49F3B6E-B4D2-4A31-AD05-1F61F4EF70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4" name="テキスト ボックス 533">
          <a:extLst>
            <a:ext uri="{FF2B5EF4-FFF2-40B4-BE49-F238E27FC236}">
              <a16:creationId xmlns:a16="http://schemas.microsoft.com/office/drawing/2014/main" id="{8462BF0B-ED7B-49DE-A709-44D22CBFD92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5" name="直線コネクタ 534">
          <a:extLst>
            <a:ext uri="{FF2B5EF4-FFF2-40B4-BE49-F238E27FC236}">
              <a16:creationId xmlns:a16="http://schemas.microsoft.com/office/drawing/2014/main" id="{C0024A56-E150-4133-BFAB-FAF434D163F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36" name="テキスト ボックス 535">
          <a:extLst>
            <a:ext uri="{FF2B5EF4-FFF2-40B4-BE49-F238E27FC236}">
              <a16:creationId xmlns:a16="http://schemas.microsoft.com/office/drawing/2014/main" id="{C47F915E-4EBB-4328-B4E5-EE3E322240F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7" name="直線コネクタ 536">
          <a:extLst>
            <a:ext uri="{FF2B5EF4-FFF2-40B4-BE49-F238E27FC236}">
              <a16:creationId xmlns:a16="http://schemas.microsoft.com/office/drawing/2014/main" id="{C3226C28-AB9E-446E-A5AD-32AD1273B2E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8" name="テキスト ボックス 537">
          <a:extLst>
            <a:ext uri="{FF2B5EF4-FFF2-40B4-BE49-F238E27FC236}">
              <a16:creationId xmlns:a16="http://schemas.microsoft.com/office/drawing/2014/main" id="{6C615AEB-EAB4-4732-82B2-143F8169203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9" name="直線コネクタ 538">
          <a:extLst>
            <a:ext uri="{FF2B5EF4-FFF2-40B4-BE49-F238E27FC236}">
              <a16:creationId xmlns:a16="http://schemas.microsoft.com/office/drawing/2014/main" id="{5B41A681-32ED-480B-B78C-4FDBB832652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0" name="テキスト ボックス 539">
          <a:extLst>
            <a:ext uri="{FF2B5EF4-FFF2-40B4-BE49-F238E27FC236}">
              <a16:creationId xmlns:a16="http://schemas.microsoft.com/office/drawing/2014/main" id="{248DE064-1E4F-48BE-94E2-7FDCE7F5561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1" name="直線コネクタ 540">
          <a:extLst>
            <a:ext uri="{FF2B5EF4-FFF2-40B4-BE49-F238E27FC236}">
              <a16:creationId xmlns:a16="http://schemas.microsoft.com/office/drawing/2014/main" id="{A61A6A0E-5CCE-4019-8B2B-BCE1DE868D7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2" name="テキスト ボックス 541">
          <a:extLst>
            <a:ext uri="{FF2B5EF4-FFF2-40B4-BE49-F238E27FC236}">
              <a16:creationId xmlns:a16="http://schemas.microsoft.com/office/drawing/2014/main" id="{A26AB96B-E937-4E0B-AF17-F0CBE5B157B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3" name="直線コネクタ 542">
          <a:extLst>
            <a:ext uri="{FF2B5EF4-FFF2-40B4-BE49-F238E27FC236}">
              <a16:creationId xmlns:a16="http://schemas.microsoft.com/office/drawing/2014/main" id="{9EB9CAA1-0955-403A-98D4-B8D6B8BC0F4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44" name="テキスト ボックス 543">
          <a:extLst>
            <a:ext uri="{FF2B5EF4-FFF2-40B4-BE49-F238E27FC236}">
              <a16:creationId xmlns:a16="http://schemas.microsoft.com/office/drawing/2014/main" id="{FDACACC4-4877-4A50-B32F-E4387D04DD11}"/>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5" name="直線コネクタ 544">
          <a:extLst>
            <a:ext uri="{FF2B5EF4-FFF2-40B4-BE49-F238E27FC236}">
              <a16:creationId xmlns:a16="http://schemas.microsoft.com/office/drawing/2014/main" id="{450C57AB-0FFF-4481-8A19-F0734A8B31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庁舎】&#10;有形固定資産減価償却率グラフ枠">
          <a:extLst>
            <a:ext uri="{FF2B5EF4-FFF2-40B4-BE49-F238E27FC236}">
              <a16:creationId xmlns:a16="http://schemas.microsoft.com/office/drawing/2014/main" id="{9760118D-2E4B-4C40-AC82-93464A1DA74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47" name="直線コネクタ 546">
          <a:extLst>
            <a:ext uri="{FF2B5EF4-FFF2-40B4-BE49-F238E27FC236}">
              <a16:creationId xmlns:a16="http://schemas.microsoft.com/office/drawing/2014/main" id="{5C1A4417-C320-4079-8970-B698F339A09E}"/>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48" name="【庁舎】&#10;有形固定資産減価償却率最小値テキスト">
          <a:extLst>
            <a:ext uri="{FF2B5EF4-FFF2-40B4-BE49-F238E27FC236}">
              <a16:creationId xmlns:a16="http://schemas.microsoft.com/office/drawing/2014/main" id="{741206EB-58A6-482E-8F11-8DCB09F08AA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49" name="直線コネクタ 548">
          <a:extLst>
            <a:ext uri="{FF2B5EF4-FFF2-40B4-BE49-F238E27FC236}">
              <a16:creationId xmlns:a16="http://schemas.microsoft.com/office/drawing/2014/main" id="{68B137C5-CEF5-4B38-9D00-899C29B28E9D}"/>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50" name="【庁舎】&#10;有形固定資産減価償却率最大値テキスト">
          <a:extLst>
            <a:ext uri="{FF2B5EF4-FFF2-40B4-BE49-F238E27FC236}">
              <a16:creationId xmlns:a16="http://schemas.microsoft.com/office/drawing/2014/main" id="{EED1090A-6D78-46BA-AE8B-AAE727BC36B5}"/>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1" name="直線コネクタ 550">
          <a:extLst>
            <a:ext uri="{FF2B5EF4-FFF2-40B4-BE49-F238E27FC236}">
              <a16:creationId xmlns:a16="http://schemas.microsoft.com/office/drawing/2014/main" id="{A13BC627-3FA0-4F1B-AB2F-EDD542BF046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52" name="【庁舎】&#10;有形固定資産減価償却率平均値テキスト">
          <a:extLst>
            <a:ext uri="{FF2B5EF4-FFF2-40B4-BE49-F238E27FC236}">
              <a16:creationId xmlns:a16="http://schemas.microsoft.com/office/drawing/2014/main" id="{BF4A8730-FE0D-4E41-A8A9-62BB86785BE8}"/>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53" name="フローチャート: 判断 552">
          <a:extLst>
            <a:ext uri="{FF2B5EF4-FFF2-40B4-BE49-F238E27FC236}">
              <a16:creationId xmlns:a16="http://schemas.microsoft.com/office/drawing/2014/main" id="{7EBE4E45-B1B9-4341-8DFB-B2484E4A1AE3}"/>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54" name="フローチャート: 判断 553">
          <a:extLst>
            <a:ext uri="{FF2B5EF4-FFF2-40B4-BE49-F238E27FC236}">
              <a16:creationId xmlns:a16="http://schemas.microsoft.com/office/drawing/2014/main" id="{76BD53AD-932F-4EC9-BE47-959E135ABE9D}"/>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55" name="フローチャート: 判断 554">
          <a:extLst>
            <a:ext uri="{FF2B5EF4-FFF2-40B4-BE49-F238E27FC236}">
              <a16:creationId xmlns:a16="http://schemas.microsoft.com/office/drawing/2014/main" id="{D230B3BD-57DC-4EDA-AB6F-CAA707A2D3E8}"/>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56" name="フローチャート: 判断 555">
          <a:extLst>
            <a:ext uri="{FF2B5EF4-FFF2-40B4-BE49-F238E27FC236}">
              <a16:creationId xmlns:a16="http://schemas.microsoft.com/office/drawing/2014/main" id="{9B3059C5-B641-4239-8531-8DCFEF3CBBFD}"/>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57" name="フローチャート: 判断 556">
          <a:extLst>
            <a:ext uri="{FF2B5EF4-FFF2-40B4-BE49-F238E27FC236}">
              <a16:creationId xmlns:a16="http://schemas.microsoft.com/office/drawing/2014/main" id="{C6EB01EF-C8AC-4BB8-8B5A-905D2E7FDB4E}"/>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id="{AAFF0E16-B35A-483C-9008-DED89A9E301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6C3EC710-9768-4425-BB22-1CBCF0B853A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4378D3F5-866A-4E99-8031-7F714C65D8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666BD7AE-CD4A-402B-B73F-9FB313B9743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DF573615-79CF-4932-8A46-C5FC7774BFE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140970</xdr:rowOff>
    </xdr:from>
    <xdr:to>
      <xdr:col>85</xdr:col>
      <xdr:colOff>177800</xdr:colOff>
      <xdr:row>105</xdr:row>
      <xdr:rowOff>71120</xdr:rowOff>
    </xdr:to>
    <xdr:sp macro="" textlink="">
      <xdr:nvSpPr>
        <xdr:cNvPr id="563" name="楕円 562">
          <a:extLst>
            <a:ext uri="{FF2B5EF4-FFF2-40B4-BE49-F238E27FC236}">
              <a16:creationId xmlns:a16="http://schemas.microsoft.com/office/drawing/2014/main" id="{32FC8CAF-DD09-481B-9C3F-A306609CAD64}"/>
            </a:ext>
          </a:extLst>
        </xdr:cNvPr>
        <xdr:cNvSpPr/>
      </xdr:nvSpPr>
      <xdr:spPr>
        <a:xfrm>
          <a:off x="162687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119397</xdr:rowOff>
    </xdr:from>
    <xdr:ext cx="405111" cy="259045"/>
    <xdr:sp macro="" textlink="">
      <xdr:nvSpPr>
        <xdr:cNvPr id="564" name="【庁舎】&#10;有形固定資産減価償却率該当値テキスト">
          <a:extLst>
            <a:ext uri="{FF2B5EF4-FFF2-40B4-BE49-F238E27FC236}">
              <a16:creationId xmlns:a16="http://schemas.microsoft.com/office/drawing/2014/main" id="{B4DF8939-3CFA-4AAA-8212-6C059A359069}"/>
            </a:ext>
          </a:extLst>
        </xdr:cNvPr>
        <xdr:cNvSpPr txBox="1"/>
      </xdr:nvSpPr>
      <xdr:spPr>
        <a:xfrm>
          <a:off x="16357600" y="179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115570</xdr:rowOff>
    </xdr:from>
    <xdr:to>
      <xdr:col>81</xdr:col>
      <xdr:colOff>101600</xdr:colOff>
      <xdr:row>105</xdr:row>
      <xdr:rowOff>45720</xdr:rowOff>
    </xdr:to>
    <xdr:sp macro="" textlink="">
      <xdr:nvSpPr>
        <xdr:cNvPr id="565" name="楕円 564">
          <a:extLst>
            <a:ext uri="{FF2B5EF4-FFF2-40B4-BE49-F238E27FC236}">
              <a16:creationId xmlns:a16="http://schemas.microsoft.com/office/drawing/2014/main" id="{6B837982-6028-46CF-8FFB-DA018AAA4466}"/>
            </a:ext>
          </a:extLst>
        </xdr:cNvPr>
        <xdr:cNvSpPr/>
      </xdr:nvSpPr>
      <xdr:spPr>
        <a:xfrm>
          <a:off x="15430500" y="1794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166370</xdr:rowOff>
    </xdr:from>
    <xdr:to>
      <xdr:col>85</xdr:col>
      <xdr:colOff>127000</xdr:colOff>
      <xdr:row>105</xdr:row>
      <xdr:rowOff>20320</xdr:rowOff>
    </xdr:to>
    <xdr:cxnSp macro="">
      <xdr:nvCxnSpPr>
        <xdr:cNvPr id="566" name="直線コネクタ 565">
          <a:extLst>
            <a:ext uri="{FF2B5EF4-FFF2-40B4-BE49-F238E27FC236}">
              <a16:creationId xmlns:a16="http://schemas.microsoft.com/office/drawing/2014/main" id="{323BFBA2-D99D-46DF-9A1F-08D60A1F3BA8}"/>
            </a:ext>
          </a:extLst>
        </xdr:cNvPr>
        <xdr:cNvCxnSpPr/>
      </xdr:nvCxnSpPr>
      <xdr:spPr>
        <a:xfrm>
          <a:off x="15481300" y="1799717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88900</xdr:rowOff>
    </xdr:from>
    <xdr:to>
      <xdr:col>76</xdr:col>
      <xdr:colOff>165100</xdr:colOff>
      <xdr:row>105</xdr:row>
      <xdr:rowOff>19050</xdr:rowOff>
    </xdr:to>
    <xdr:sp macro="" textlink="">
      <xdr:nvSpPr>
        <xdr:cNvPr id="567" name="楕円 566">
          <a:extLst>
            <a:ext uri="{FF2B5EF4-FFF2-40B4-BE49-F238E27FC236}">
              <a16:creationId xmlns:a16="http://schemas.microsoft.com/office/drawing/2014/main" id="{27D291D0-80BA-4AC3-9C33-51338F8914EB}"/>
            </a:ext>
          </a:extLst>
        </xdr:cNvPr>
        <xdr:cNvSpPr/>
      </xdr:nvSpPr>
      <xdr:spPr>
        <a:xfrm>
          <a:off x="14541500" y="179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139700</xdr:rowOff>
    </xdr:from>
    <xdr:to>
      <xdr:col>81</xdr:col>
      <xdr:colOff>50800</xdr:colOff>
      <xdr:row>104</xdr:row>
      <xdr:rowOff>166370</xdr:rowOff>
    </xdr:to>
    <xdr:cxnSp macro="">
      <xdr:nvCxnSpPr>
        <xdr:cNvPr id="568" name="直線コネクタ 567">
          <a:extLst>
            <a:ext uri="{FF2B5EF4-FFF2-40B4-BE49-F238E27FC236}">
              <a16:creationId xmlns:a16="http://schemas.microsoft.com/office/drawing/2014/main" id="{E2A92AB0-36BA-4AEC-8FCA-9F441B2DCF1E}"/>
            </a:ext>
          </a:extLst>
        </xdr:cNvPr>
        <xdr:cNvCxnSpPr/>
      </xdr:nvCxnSpPr>
      <xdr:spPr>
        <a:xfrm>
          <a:off x="14592300" y="179705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569" name="楕円 568">
          <a:extLst>
            <a:ext uri="{FF2B5EF4-FFF2-40B4-BE49-F238E27FC236}">
              <a16:creationId xmlns:a16="http://schemas.microsoft.com/office/drawing/2014/main" id="{DE766287-9BF7-4214-83AA-8F1FCE04A0F3}"/>
            </a:ext>
          </a:extLst>
        </xdr:cNvPr>
        <xdr:cNvSpPr/>
      </xdr:nvSpPr>
      <xdr:spPr>
        <a:xfrm>
          <a:off x="13652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113030</xdr:rowOff>
    </xdr:from>
    <xdr:to>
      <xdr:col>76</xdr:col>
      <xdr:colOff>114300</xdr:colOff>
      <xdr:row>104</xdr:row>
      <xdr:rowOff>139700</xdr:rowOff>
    </xdr:to>
    <xdr:cxnSp macro="">
      <xdr:nvCxnSpPr>
        <xdr:cNvPr id="570" name="直線コネクタ 569">
          <a:extLst>
            <a:ext uri="{FF2B5EF4-FFF2-40B4-BE49-F238E27FC236}">
              <a16:creationId xmlns:a16="http://schemas.microsoft.com/office/drawing/2014/main" id="{E47F96CE-90B6-4D65-B5C9-B18B308509DC}"/>
            </a:ext>
          </a:extLst>
        </xdr:cNvPr>
        <xdr:cNvCxnSpPr/>
      </xdr:nvCxnSpPr>
      <xdr:spPr>
        <a:xfrm>
          <a:off x="13703300" y="179438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71" name="n_1aveValue【庁舎】&#10;有形固定資産減価償却率">
          <a:extLst>
            <a:ext uri="{FF2B5EF4-FFF2-40B4-BE49-F238E27FC236}">
              <a16:creationId xmlns:a16="http://schemas.microsoft.com/office/drawing/2014/main" id="{BDD3757A-694E-4DA9-BA25-ADE576B89EFC}"/>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72" name="n_2aveValue【庁舎】&#10;有形固定資産減価償却率">
          <a:extLst>
            <a:ext uri="{FF2B5EF4-FFF2-40B4-BE49-F238E27FC236}">
              <a16:creationId xmlns:a16="http://schemas.microsoft.com/office/drawing/2014/main" id="{66D44F92-A398-4914-8D63-E1DFD827186F}"/>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73" name="n_3aveValue【庁舎】&#10;有形固定資産減価償却率">
          <a:extLst>
            <a:ext uri="{FF2B5EF4-FFF2-40B4-BE49-F238E27FC236}">
              <a16:creationId xmlns:a16="http://schemas.microsoft.com/office/drawing/2014/main" id="{AF1525B1-2932-474A-8274-79B45D14316F}"/>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74" name="n_4aveValue【庁舎】&#10;有形固定資産減価償却率">
          <a:extLst>
            <a:ext uri="{FF2B5EF4-FFF2-40B4-BE49-F238E27FC236}">
              <a16:creationId xmlns:a16="http://schemas.microsoft.com/office/drawing/2014/main" id="{6EC18E49-6903-4D85-96E9-B74B97E9DF0B}"/>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36847</xdr:rowOff>
    </xdr:from>
    <xdr:ext cx="405111" cy="259045"/>
    <xdr:sp macro="" textlink="">
      <xdr:nvSpPr>
        <xdr:cNvPr id="575" name="n_1mainValue【庁舎】&#10;有形固定資産減価償却率">
          <a:extLst>
            <a:ext uri="{FF2B5EF4-FFF2-40B4-BE49-F238E27FC236}">
              <a16:creationId xmlns:a16="http://schemas.microsoft.com/office/drawing/2014/main" id="{3D0497D7-5F32-4217-B945-E7DCF53DBE6B}"/>
            </a:ext>
          </a:extLst>
        </xdr:cNvPr>
        <xdr:cNvSpPr txBox="1"/>
      </xdr:nvSpPr>
      <xdr:spPr>
        <a:xfrm>
          <a:off x="15266044" y="1803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10177</xdr:rowOff>
    </xdr:from>
    <xdr:ext cx="405111" cy="259045"/>
    <xdr:sp macro="" textlink="">
      <xdr:nvSpPr>
        <xdr:cNvPr id="576" name="n_2mainValue【庁舎】&#10;有形固定資産減価償却率">
          <a:extLst>
            <a:ext uri="{FF2B5EF4-FFF2-40B4-BE49-F238E27FC236}">
              <a16:creationId xmlns:a16="http://schemas.microsoft.com/office/drawing/2014/main" id="{AD38F95D-FF90-4319-912A-9550228302C5}"/>
            </a:ext>
          </a:extLst>
        </xdr:cNvPr>
        <xdr:cNvSpPr txBox="1"/>
      </xdr:nvSpPr>
      <xdr:spPr>
        <a:xfrm>
          <a:off x="14389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154957</xdr:rowOff>
    </xdr:from>
    <xdr:ext cx="405111" cy="259045"/>
    <xdr:sp macro="" textlink="">
      <xdr:nvSpPr>
        <xdr:cNvPr id="577" name="n_3mainValue【庁舎】&#10;有形固定資産減価償却率">
          <a:extLst>
            <a:ext uri="{FF2B5EF4-FFF2-40B4-BE49-F238E27FC236}">
              <a16:creationId xmlns:a16="http://schemas.microsoft.com/office/drawing/2014/main" id="{626B5516-F0E5-41E8-8F85-BC5CBF932A96}"/>
            </a:ext>
          </a:extLst>
        </xdr:cNvPr>
        <xdr:cNvSpPr txBox="1"/>
      </xdr:nvSpPr>
      <xdr:spPr>
        <a:xfrm>
          <a:off x="13500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8" name="正方形/長方形 577">
          <a:extLst>
            <a:ext uri="{FF2B5EF4-FFF2-40B4-BE49-F238E27FC236}">
              <a16:creationId xmlns:a16="http://schemas.microsoft.com/office/drawing/2014/main" id="{C28762FE-0CF6-414A-9665-F1548F7D4BB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9" name="正方形/長方形 578">
          <a:extLst>
            <a:ext uri="{FF2B5EF4-FFF2-40B4-BE49-F238E27FC236}">
              <a16:creationId xmlns:a16="http://schemas.microsoft.com/office/drawing/2014/main" id="{EDD64CFA-642D-407E-8CB5-16A03FA097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0" name="正方形/長方形 579">
          <a:extLst>
            <a:ext uri="{FF2B5EF4-FFF2-40B4-BE49-F238E27FC236}">
              <a16:creationId xmlns:a16="http://schemas.microsoft.com/office/drawing/2014/main" id="{EC1AF20E-0C6A-4FDF-9391-4AC875A261B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1" name="正方形/長方形 580">
          <a:extLst>
            <a:ext uri="{FF2B5EF4-FFF2-40B4-BE49-F238E27FC236}">
              <a16:creationId xmlns:a16="http://schemas.microsoft.com/office/drawing/2014/main" id="{AAC3ED38-7A53-4808-B53E-FD8F4E7CC4C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2" name="正方形/長方形 581">
          <a:extLst>
            <a:ext uri="{FF2B5EF4-FFF2-40B4-BE49-F238E27FC236}">
              <a16:creationId xmlns:a16="http://schemas.microsoft.com/office/drawing/2014/main" id="{ABA95CCF-F523-40CE-A500-8B3CF2A2BB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3" name="正方形/長方形 582">
          <a:extLst>
            <a:ext uri="{FF2B5EF4-FFF2-40B4-BE49-F238E27FC236}">
              <a16:creationId xmlns:a16="http://schemas.microsoft.com/office/drawing/2014/main" id="{9AEAC3D8-FF4C-4EC7-9428-48D4E1DC39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4" name="正方形/長方形 583">
          <a:extLst>
            <a:ext uri="{FF2B5EF4-FFF2-40B4-BE49-F238E27FC236}">
              <a16:creationId xmlns:a16="http://schemas.microsoft.com/office/drawing/2014/main" id="{560BABF7-BF0B-4C6F-9B28-50A5B03DE06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5" name="正方形/長方形 584">
          <a:extLst>
            <a:ext uri="{FF2B5EF4-FFF2-40B4-BE49-F238E27FC236}">
              <a16:creationId xmlns:a16="http://schemas.microsoft.com/office/drawing/2014/main" id="{D52F0F4D-AE1E-4907-94E7-8070243D7BB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6" name="テキスト ボックス 585">
          <a:extLst>
            <a:ext uri="{FF2B5EF4-FFF2-40B4-BE49-F238E27FC236}">
              <a16:creationId xmlns:a16="http://schemas.microsoft.com/office/drawing/2014/main" id="{C2206CAE-80B4-4F88-A75C-227A4D79423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7" name="直線コネクタ 586">
          <a:extLst>
            <a:ext uri="{FF2B5EF4-FFF2-40B4-BE49-F238E27FC236}">
              <a16:creationId xmlns:a16="http://schemas.microsoft.com/office/drawing/2014/main" id="{AE4D836B-0E5A-4866-9396-4171D19C8F6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8" name="直線コネクタ 587">
          <a:extLst>
            <a:ext uri="{FF2B5EF4-FFF2-40B4-BE49-F238E27FC236}">
              <a16:creationId xmlns:a16="http://schemas.microsoft.com/office/drawing/2014/main" id="{FC49BE91-94C4-4753-9EA1-6CF7C8D185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9" name="テキスト ボックス 588">
          <a:extLst>
            <a:ext uri="{FF2B5EF4-FFF2-40B4-BE49-F238E27FC236}">
              <a16:creationId xmlns:a16="http://schemas.microsoft.com/office/drawing/2014/main" id="{B16AF567-44BF-4EAE-9761-14A1151FEAB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0" name="直線コネクタ 589">
          <a:extLst>
            <a:ext uri="{FF2B5EF4-FFF2-40B4-BE49-F238E27FC236}">
              <a16:creationId xmlns:a16="http://schemas.microsoft.com/office/drawing/2014/main" id="{352C751E-4BB7-4036-9EE3-9B4C9C57EFF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1" name="テキスト ボックス 590">
          <a:extLst>
            <a:ext uri="{FF2B5EF4-FFF2-40B4-BE49-F238E27FC236}">
              <a16:creationId xmlns:a16="http://schemas.microsoft.com/office/drawing/2014/main" id="{0AB04D9E-FDE3-49E7-80BC-A91048379DD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2" name="直線コネクタ 591">
          <a:extLst>
            <a:ext uri="{FF2B5EF4-FFF2-40B4-BE49-F238E27FC236}">
              <a16:creationId xmlns:a16="http://schemas.microsoft.com/office/drawing/2014/main" id="{11A7F06F-5985-403D-BFE7-D8A58C0DBE1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3" name="テキスト ボックス 592">
          <a:extLst>
            <a:ext uri="{FF2B5EF4-FFF2-40B4-BE49-F238E27FC236}">
              <a16:creationId xmlns:a16="http://schemas.microsoft.com/office/drawing/2014/main" id="{6F729DB6-D46E-466C-9089-476CA4C1945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4" name="直線コネクタ 593">
          <a:extLst>
            <a:ext uri="{FF2B5EF4-FFF2-40B4-BE49-F238E27FC236}">
              <a16:creationId xmlns:a16="http://schemas.microsoft.com/office/drawing/2014/main" id="{DB57ACB8-8A7F-4189-9E96-FCD88F38A22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5" name="テキスト ボックス 594">
          <a:extLst>
            <a:ext uri="{FF2B5EF4-FFF2-40B4-BE49-F238E27FC236}">
              <a16:creationId xmlns:a16="http://schemas.microsoft.com/office/drawing/2014/main" id="{DBEBC95D-EEF9-4256-B63B-613FC4F8EF2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6" name="直線コネクタ 595">
          <a:extLst>
            <a:ext uri="{FF2B5EF4-FFF2-40B4-BE49-F238E27FC236}">
              <a16:creationId xmlns:a16="http://schemas.microsoft.com/office/drawing/2014/main" id="{FD25D403-9D38-4EB3-9C90-B1E285D59DD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7" name="テキスト ボックス 596">
          <a:extLst>
            <a:ext uri="{FF2B5EF4-FFF2-40B4-BE49-F238E27FC236}">
              <a16:creationId xmlns:a16="http://schemas.microsoft.com/office/drawing/2014/main" id="{2A654F8A-1ABD-4384-93D0-CA63AD6FA9D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8" name="直線コネクタ 597">
          <a:extLst>
            <a:ext uri="{FF2B5EF4-FFF2-40B4-BE49-F238E27FC236}">
              <a16:creationId xmlns:a16="http://schemas.microsoft.com/office/drawing/2014/main" id="{7A73DF5E-A011-4EC7-AB99-819663D44D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9" name="テキスト ボックス 598">
          <a:extLst>
            <a:ext uri="{FF2B5EF4-FFF2-40B4-BE49-F238E27FC236}">
              <a16:creationId xmlns:a16="http://schemas.microsoft.com/office/drawing/2014/main" id="{47BC6816-59BE-4078-9C54-51CB75E308C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0" name="【庁舎】&#10;一人当たり面積グラフ枠">
          <a:extLst>
            <a:ext uri="{FF2B5EF4-FFF2-40B4-BE49-F238E27FC236}">
              <a16:creationId xmlns:a16="http://schemas.microsoft.com/office/drawing/2014/main" id="{20AE38C5-2C24-4547-875A-E697E660965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601" name="直線コネクタ 600">
          <a:extLst>
            <a:ext uri="{FF2B5EF4-FFF2-40B4-BE49-F238E27FC236}">
              <a16:creationId xmlns:a16="http://schemas.microsoft.com/office/drawing/2014/main" id="{E9E29D6D-EAEE-4514-9A82-5053F75B6926}"/>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602" name="【庁舎】&#10;一人当たり面積最小値テキスト">
          <a:extLst>
            <a:ext uri="{FF2B5EF4-FFF2-40B4-BE49-F238E27FC236}">
              <a16:creationId xmlns:a16="http://schemas.microsoft.com/office/drawing/2014/main" id="{8E07CA89-20A2-48FB-B310-6EAA3E370E7C}"/>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603" name="直線コネクタ 602">
          <a:extLst>
            <a:ext uri="{FF2B5EF4-FFF2-40B4-BE49-F238E27FC236}">
              <a16:creationId xmlns:a16="http://schemas.microsoft.com/office/drawing/2014/main" id="{B9AF14CA-7D4B-4795-8753-96E2D091D954}"/>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604" name="【庁舎】&#10;一人当たり面積最大値テキスト">
          <a:extLst>
            <a:ext uri="{FF2B5EF4-FFF2-40B4-BE49-F238E27FC236}">
              <a16:creationId xmlns:a16="http://schemas.microsoft.com/office/drawing/2014/main" id="{BAE19827-23D5-4FD5-B390-4E8AB54AA152}"/>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605" name="直線コネクタ 604">
          <a:extLst>
            <a:ext uri="{FF2B5EF4-FFF2-40B4-BE49-F238E27FC236}">
              <a16:creationId xmlns:a16="http://schemas.microsoft.com/office/drawing/2014/main" id="{F40A975F-52A1-4F04-B926-E927D0117421}"/>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606" name="【庁舎】&#10;一人当たり面積平均値テキスト">
          <a:extLst>
            <a:ext uri="{FF2B5EF4-FFF2-40B4-BE49-F238E27FC236}">
              <a16:creationId xmlns:a16="http://schemas.microsoft.com/office/drawing/2014/main" id="{F3F0C245-5A20-4DA5-8366-18FBA3257775}"/>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607" name="フローチャート: 判断 606">
          <a:extLst>
            <a:ext uri="{FF2B5EF4-FFF2-40B4-BE49-F238E27FC236}">
              <a16:creationId xmlns:a16="http://schemas.microsoft.com/office/drawing/2014/main" id="{CA453481-1757-444A-BE73-5CA02A7E5B48}"/>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608" name="フローチャート: 判断 607">
          <a:extLst>
            <a:ext uri="{FF2B5EF4-FFF2-40B4-BE49-F238E27FC236}">
              <a16:creationId xmlns:a16="http://schemas.microsoft.com/office/drawing/2014/main" id="{088864C5-4E3C-4200-B108-E768DE4D11FE}"/>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609" name="フローチャート: 判断 608">
          <a:extLst>
            <a:ext uri="{FF2B5EF4-FFF2-40B4-BE49-F238E27FC236}">
              <a16:creationId xmlns:a16="http://schemas.microsoft.com/office/drawing/2014/main" id="{893044C0-1718-4ACA-A19B-076FE6858805}"/>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610" name="フローチャート: 判断 609">
          <a:extLst>
            <a:ext uri="{FF2B5EF4-FFF2-40B4-BE49-F238E27FC236}">
              <a16:creationId xmlns:a16="http://schemas.microsoft.com/office/drawing/2014/main" id="{DA6EFC6F-FB99-4F15-869D-E9FA2E1EE3D9}"/>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611" name="フローチャート: 判断 610">
          <a:extLst>
            <a:ext uri="{FF2B5EF4-FFF2-40B4-BE49-F238E27FC236}">
              <a16:creationId xmlns:a16="http://schemas.microsoft.com/office/drawing/2014/main" id="{B122BE58-88D6-4F59-B329-BD29649986D2}"/>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87FD6610-546C-4C2F-9B76-35D588B7406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FAD234E4-5CC7-43A8-8FB8-47EDA3A410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255E9564-CF84-48D8-BABB-3C1D5B54495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77310846-9533-4B08-9EC2-583074649ED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1D5D986C-8C44-491E-A8BF-86172D6303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101600</xdr:rowOff>
    </xdr:from>
    <xdr:to>
      <xdr:col>116</xdr:col>
      <xdr:colOff>114300</xdr:colOff>
      <xdr:row>104</xdr:row>
      <xdr:rowOff>31750</xdr:rowOff>
    </xdr:to>
    <xdr:sp macro="" textlink="">
      <xdr:nvSpPr>
        <xdr:cNvPr id="617" name="楕円 616">
          <a:extLst>
            <a:ext uri="{FF2B5EF4-FFF2-40B4-BE49-F238E27FC236}">
              <a16:creationId xmlns:a16="http://schemas.microsoft.com/office/drawing/2014/main" id="{134A572E-43C5-4EA0-9D97-A7FB5FF2B3F7}"/>
            </a:ext>
          </a:extLst>
        </xdr:cNvPr>
        <xdr:cNvSpPr/>
      </xdr:nvSpPr>
      <xdr:spPr>
        <a:xfrm>
          <a:off x="22110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124477</xdr:rowOff>
    </xdr:from>
    <xdr:ext cx="469744" cy="259045"/>
    <xdr:sp macro="" textlink="">
      <xdr:nvSpPr>
        <xdr:cNvPr id="618" name="【庁舎】&#10;一人当たり面積該当値テキスト">
          <a:extLst>
            <a:ext uri="{FF2B5EF4-FFF2-40B4-BE49-F238E27FC236}">
              <a16:creationId xmlns:a16="http://schemas.microsoft.com/office/drawing/2014/main" id="{7052C81B-83E3-4685-BAE1-08B7ABAF5DCE}"/>
            </a:ext>
          </a:extLst>
        </xdr:cNvPr>
        <xdr:cNvSpPr txBox="1"/>
      </xdr:nvSpPr>
      <xdr:spPr>
        <a:xfrm>
          <a:off x="22199600"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108458</xdr:rowOff>
    </xdr:from>
    <xdr:to>
      <xdr:col>112</xdr:col>
      <xdr:colOff>38100</xdr:colOff>
      <xdr:row>104</xdr:row>
      <xdr:rowOff>38608</xdr:rowOff>
    </xdr:to>
    <xdr:sp macro="" textlink="">
      <xdr:nvSpPr>
        <xdr:cNvPr id="619" name="楕円 618">
          <a:extLst>
            <a:ext uri="{FF2B5EF4-FFF2-40B4-BE49-F238E27FC236}">
              <a16:creationId xmlns:a16="http://schemas.microsoft.com/office/drawing/2014/main" id="{DE19DC39-CB5A-47F9-9427-CAE87DAD221F}"/>
            </a:ext>
          </a:extLst>
        </xdr:cNvPr>
        <xdr:cNvSpPr/>
      </xdr:nvSpPr>
      <xdr:spPr>
        <a:xfrm>
          <a:off x="21272500" y="177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152400</xdr:rowOff>
    </xdr:from>
    <xdr:to>
      <xdr:col>116</xdr:col>
      <xdr:colOff>63500</xdr:colOff>
      <xdr:row>103</xdr:row>
      <xdr:rowOff>159258</xdr:rowOff>
    </xdr:to>
    <xdr:cxnSp macro="">
      <xdr:nvCxnSpPr>
        <xdr:cNvPr id="620" name="直線コネクタ 619">
          <a:extLst>
            <a:ext uri="{FF2B5EF4-FFF2-40B4-BE49-F238E27FC236}">
              <a16:creationId xmlns:a16="http://schemas.microsoft.com/office/drawing/2014/main" id="{E9DC7520-2F33-42AD-9237-D41E318AAA3A}"/>
            </a:ext>
          </a:extLst>
        </xdr:cNvPr>
        <xdr:cNvCxnSpPr/>
      </xdr:nvCxnSpPr>
      <xdr:spPr>
        <a:xfrm flipV="1">
          <a:off x="21323300" y="178117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136271</xdr:rowOff>
    </xdr:from>
    <xdr:to>
      <xdr:col>107</xdr:col>
      <xdr:colOff>101600</xdr:colOff>
      <xdr:row>104</xdr:row>
      <xdr:rowOff>66421</xdr:rowOff>
    </xdr:to>
    <xdr:sp macro="" textlink="">
      <xdr:nvSpPr>
        <xdr:cNvPr id="621" name="楕円 620">
          <a:extLst>
            <a:ext uri="{FF2B5EF4-FFF2-40B4-BE49-F238E27FC236}">
              <a16:creationId xmlns:a16="http://schemas.microsoft.com/office/drawing/2014/main" id="{BA12DED3-2315-4259-AC0D-70E9C60D916E}"/>
            </a:ext>
          </a:extLst>
        </xdr:cNvPr>
        <xdr:cNvSpPr/>
      </xdr:nvSpPr>
      <xdr:spPr>
        <a:xfrm>
          <a:off x="20383500" y="1779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159258</xdr:rowOff>
    </xdr:from>
    <xdr:to>
      <xdr:col>111</xdr:col>
      <xdr:colOff>177800</xdr:colOff>
      <xdr:row>104</xdr:row>
      <xdr:rowOff>15621</xdr:rowOff>
    </xdr:to>
    <xdr:cxnSp macro="">
      <xdr:nvCxnSpPr>
        <xdr:cNvPr id="622" name="直線コネクタ 621">
          <a:extLst>
            <a:ext uri="{FF2B5EF4-FFF2-40B4-BE49-F238E27FC236}">
              <a16:creationId xmlns:a16="http://schemas.microsoft.com/office/drawing/2014/main" id="{AF40B074-D476-4924-9347-550313C0CD99}"/>
            </a:ext>
          </a:extLst>
        </xdr:cNvPr>
        <xdr:cNvCxnSpPr/>
      </xdr:nvCxnSpPr>
      <xdr:spPr>
        <a:xfrm flipV="1">
          <a:off x="20434300" y="17818608"/>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153036</xdr:rowOff>
    </xdr:from>
    <xdr:to>
      <xdr:col>102</xdr:col>
      <xdr:colOff>165100</xdr:colOff>
      <xdr:row>104</xdr:row>
      <xdr:rowOff>83186</xdr:rowOff>
    </xdr:to>
    <xdr:sp macro="" textlink="">
      <xdr:nvSpPr>
        <xdr:cNvPr id="623" name="楕円 622">
          <a:extLst>
            <a:ext uri="{FF2B5EF4-FFF2-40B4-BE49-F238E27FC236}">
              <a16:creationId xmlns:a16="http://schemas.microsoft.com/office/drawing/2014/main" id="{EA758706-83D8-4CA1-8AA4-A6E3229EE711}"/>
            </a:ext>
          </a:extLst>
        </xdr:cNvPr>
        <xdr:cNvSpPr/>
      </xdr:nvSpPr>
      <xdr:spPr>
        <a:xfrm>
          <a:off x="194945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15621</xdr:rowOff>
    </xdr:from>
    <xdr:to>
      <xdr:col>107</xdr:col>
      <xdr:colOff>50800</xdr:colOff>
      <xdr:row>104</xdr:row>
      <xdr:rowOff>32386</xdr:rowOff>
    </xdr:to>
    <xdr:cxnSp macro="">
      <xdr:nvCxnSpPr>
        <xdr:cNvPr id="624" name="直線コネクタ 623">
          <a:extLst>
            <a:ext uri="{FF2B5EF4-FFF2-40B4-BE49-F238E27FC236}">
              <a16:creationId xmlns:a16="http://schemas.microsoft.com/office/drawing/2014/main" id="{3AA2D6F0-798E-4D29-A134-B43EF749C5D4}"/>
            </a:ext>
          </a:extLst>
        </xdr:cNvPr>
        <xdr:cNvCxnSpPr/>
      </xdr:nvCxnSpPr>
      <xdr:spPr>
        <a:xfrm flipV="1">
          <a:off x="19545300" y="17846421"/>
          <a:ext cx="8890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25" name="n_1aveValue【庁舎】&#10;一人当たり面積">
          <a:extLst>
            <a:ext uri="{FF2B5EF4-FFF2-40B4-BE49-F238E27FC236}">
              <a16:creationId xmlns:a16="http://schemas.microsoft.com/office/drawing/2014/main" id="{CC46FA92-AA1B-4499-BB65-F0E8DC8A2CB8}"/>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26" name="n_2aveValue【庁舎】&#10;一人当たり面積">
          <a:extLst>
            <a:ext uri="{FF2B5EF4-FFF2-40B4-BE49-F238E27FC236}">
              <a16:creationId xmlns:a16="http://schemas.microsoft.com/office/drawing/2014/main" id="{3070D79C-6C14-46FA-8AF0-F0A56C186AEA}"/>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27" name="n_3aveValue【庁舎】&#10;一人当たり面積">
          <a:extLst>
            <a:ext uri="{FF2B5EF4-FFF2-40B4-BE49-F238E27FC236}">
              <a16:creationId xmlns:a16="http://schemas.microsoft.com/office/drawing/2014/main" id="{F4737025-1781-4433-9290-DB4C6F843333}"/>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28" name="n_4aveValue【庁舎】&#10;一人当たり面積">
          <a:extLst>
            <a:ext uri="{FF2B5EF4-FFF2-40B4-BE49-F238E27FC236}">
              <a16:creationId xmlns:a16="http://schemas.microsoft.com/office/drawing/2014/main" id="{2A757143-9328-492B-B164-477C5B47459C}"/>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55135</xdr:rowOff>
    </xdr:from>
    <xdr:ext cx="469744" cy="259045"/>
    <xdr:sp macro="" textlink="">
      <xdr:nvSpPr>
        <xdr:cNvPr id="629" name="n_1mainValue【庁舎】&#10;一人当たり面積">
          <a:extLst>
            <a:ext uri="{FF2B5EF4-FFF2-40B4-BE49-F238E27FC236}">
              <a16:creationId xmlns:a16="http://schemas.microsoft.com/office/drawing/2014/main" id="{A4A49E4B-E897-4255-9BC2-39DF1C604C6F}"/>
            </a:ext>
          </a:extLst>
        </xdr:cNvPr>
        <xdr:cNvSpPr txBox="1"/>
      </xdr:nvSpPr>
      <xdr:spPr>
        <a:xfrm>
          <a:off x="21075727" y="1754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82948</xdr:rowOff>
    </xdr:from>
    <xdr:ext cx="469744" cy="259045"/>
    <xdr:sp macro="" textlink="">
      <xdr:nvSpPr>
        <xdr:cNvPr id="630" name="n_2mainValue【庁舎】&#10;一人当たり面積">
          <a:extLst>
            <a:ext uri="{FF2B5EF4-FFF2-40B4-BE49-F238E27FC236}">
              <a16:creationId xmlns:a16="http://schemas.microsoft.com/office/drawing/2014/main" id="{6CBD780A-3532-4B3E-AE45-3BB614DDFABE}"/>
            </a:ext>
          </a:extLst>
        </xdr:cNvPr>
        <xdr:cNvSpPr txBox="1"/>
      </xdr:nvSpPr>
      <xdr:spPr>
        <a:xfrm>
          <a:off x="20199427" y="1757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99713</xdr:rowOff>
    </xdr:from>
    <xdr:ext cx="469744" cy="259045"/>
    <xdr:sp macro="" textlink="">
      <xdr:nvSpPr>
        <xdr:cNvPr id="631" name="n_3mainValue【庁舎】&#10;一人当たり面積">
          <a:extLst>
            <a:ext uri="{FF2B5EF4-FFF2-40B4-BE49-F238E27FC236}">
              <a16:creationId xmlns:a16="http://schemas.microsoft.com/office/drawing/2014/main" id="{C5E38AF8-DB40-41E4-A7A3-597D17A0B33C}"/>
            </a:ext>
          </a:extLst>
        </xdr:cNvPr>
        <xdr:cNvSpPr txBox="1"/>
      </xdr:nvSpPr>
      <xdr:spPr>
        <a:xfrm>
          <a:off x="19310427" y="1758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26EB8EEF-57BE-486D-B5A0-2F813E0FD2E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DBA967AC-8464-424C-BF09-6DA474A84B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464EA146-8E50-4DBE-82DD-CEDA2CB4860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ほとんどの類型において有形固定資産減価償却率は類似団体平均を下回っているが、庁舎については上回っている。これは昭和</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年度に建設され、建築後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年近く経過しているためである。令和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年度には長寿命化改修を予定している。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個別施設計画等に沿って適切な維持管理に努める。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日現在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％）に加え、村内に中心となる産業がないこと等により、全国平均を大きく下回り、類似団体とほぼ同程度で推移している。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現在は、特産品開発による産業の活性化と、関係人口・交流人口の創出に取組み村内の活性化にともない、税収等の確保を図っている。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公債費及び補助金の減額により、経常収支比率が減少した。今後も事務事業等の見直しを進めて経常経費の抑制に努める。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158115</xdr:rowOff>
    </xdr:from>
    <xdr:to>
      <xdr:col>23</xdr:col>
      <xdr:colOff>133350</xdr:colOff>
      <xdr:row>61</xdr:row>
      <xdr:rowOff>115358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45115"/>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136119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3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117898</xdr:rowOff>
    </xdr:from>
    <xdr:to>
      <xdr:col>19</xdr:col>
      <xdr:colOff>133350</xdr:colOff>
      <xdr:row>61</xdr:row>
      <xdr:rowOff>115358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0489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54839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27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97790</xdr:rowOff>
    </xdr:from>
    <xdr:to>
      <xdr:col>15</xdr:col>
      <xdr:colOff>82550</xdr:colOff>
      <xdr:row>60</xdr:row>
      <xdr:rowOff>117898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847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97790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33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107315</xdr:rowOff>
    </xdr:from>
    <xdr:to>
      <xdr:col>23</xdr:col>
      <xdr:colOff>184150</xdr:colOff>
      <xdr:row>61</xdr:row>
      <xdr:rowOff>37465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123842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64558</xdr:rowOff>
    </xdr:from>
    <xdr:to>
      <xdr:col>19</xdr:col>
      <xdr:colOff>184150</xdr:colOff>
      <xdr:row>61</xdr:row>
      <xdr:rowOff>166158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4885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9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67098</xdr:rowOff>
    </xdr:from>
    <xdr:to>
      <xdr:col>15</xdr:col>
      <xdr:colOff>133350</xdr:colOff>
      <xdr:row>60</xdr:row>
      <xdr:rowOff>168698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7425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22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46990</xdr:rowOff>
    </xdr:from>
    <xdr:to>
      <xdr:col>11</xdr:col>
      <xdr:colOff>82550</xdr:colOff>
      <xdr:row>60</xdr:row>
      <xdr:rowOff>148590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158767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170180</xdr:rowOff>
    </xdr:from>
    <xdr:to>
      <xdr:col>7</xdr:col>
      <xdr:colOff>31750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[719,282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類似団体平均に比べ高くなっているのは、本村に特徴として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人／㎢という人口密度の低さがあり、人口一人当たりの道路や公共施設にかかる維持修繕費などの物件費が高くなる傾向にある。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人件費は類似団体と比べ人員が多いため高くなっている。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物件費は基幹系システム更新、道の駅備品購入終了等により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60,123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千円の減少により、決算額も昨年度より減少している。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今後も事務事業の効率化による人件費の抑制を図りつつ、委託業務内容の精査をし、物件費の抑制を図る。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167903</xdr:rowOff>
    </xdr:from>
    <xdr:to>
      <xdr:col>23</xdr:col>
      <xdr:colOff>133350</xdr:colOff>
      <xdr:row>85</xdr:row>
      <xdr:rowOff>61618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114800" y="14569703"/>
          <a:ext cx="838200" cy="6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127557</xdr:rowOff>
    </xdr:from>
    <xdr:to>
      <xdr:col>19</xdr:col>
      <xdr:colOff>133350</xdr:colOff>
      <xdr:row>85</xdr:row>
      <xdr:rowOff>61618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29357"/>
          <a:ext cx="889000" cy="10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127557</xdr:rowOff>
    </xdr:from>
    <xdr:to>
      <xdr:col>15</xdr:col>
      <xdr:colOff>82550</xdr:colOff>
      <xdr:row>84</xdr:row>
      <xdr:rowOff>129718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529357"/>
          <a:ext cx="889000" cy="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99093</xdr:rowOff>
    </xdr:from>
    <xdr:to>
      <xdr:col>11</xdr:col>
      <xdr:colOff>31750</xdr:colOff>
      <xdr:row>84</xdr:row>
      <xdr:rowOff>129718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500893"/>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117103</xdr:rowOff>
    </xdr:from>
    <xdr:to>
      <xdr:col>23</xdr:col>
      <xdr:colOff>184150</xdr:colOff>
      <xdr:row>85</xdr:row>
      <xdr:rowOff>47253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89180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90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10818</xdr:rowOff>
    </xdr:from>
    <xdr:to>
      <xdr:col>19</xdr:col>
      <xdr:colOff>184150</xdr:colOff>
      <xdr:row>85</xdr:row>
      <xdr:rowOff>112418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8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97195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670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76757</xdr:rowOff>
    </xdr:from>
    <xdr:to>
      <xdr:col>15</xdr:col>
      <xdr:colOff>133350</xdr:colOff>
      <xdr:row>85</xdr:row>
      <xdr:rowOff>6907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163134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64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78918</xdr:rowOff>
    </xdr:from>
    <xdr:to>
      <xdr:col>11</xdr:col>
      <xdr:colOff>82550</xdr:colOff>
      <xdr:row>85</xdr:row>
      <xdr:rowOff>9068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165295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48293</xdr:rowOff>
    </xdr:from>
    <xdr:to>
      <xdr:col>7</xdr:col>
      <xdr:colOff>31750</xdr:colOff>
      <xdr:row>84</xdr:row>
      <xdr:rowOff>149893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134670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類似団体及び全国平均を下回っており、給与費抑制の効果が出ていると思われる。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今後も適正化を図っていく。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165946</xdr:rowOff>
    </xdr:from>
    <xdr:to>
      <xdr:col>81</xdr:col>
      <xdr:colOff>44450</xdr:colOff>
      <xdr:row>87</xdr:row>
      <xdr:rowOff>42757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06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77470</xdr:rowOff>
    </xdr:from>
    <xdr:to>
      <xdr:col>77</xdr:col>
      <xdr:colOff>44450</xdr:colOff>
      <xdr:row>86</xdr:row>
      <xdr:rowOff>165946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221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87</xdr:row>
      <xdr:rowOff>34713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221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18627</xdr:rowOff>
    </xdr:from>
    <xdr:to>
      <xdr:col>68</xdr:col>
      <xdr:colOff>152400</xdr:colOff>
      <xdr:row>87</xdr:row>
      <xdr:rowOff>34713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3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163407</xdr:rowOff>
    </xdr:from>
    <xdr:to>
      <xdr:col>81</xdr:col>
      <xdr:colOff>95250</xdr:colOff>
      <xdr:row>87</xdr:row>
      <xdr:rowOff>93557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8484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115146</xdr:rowOff>
    </xdr:from>
    <xdr:to>
      <xdr:col>77</xdr:col>
      <xdr:colOff>95250</xdr:colOff>
      <xdr:row>87</xdr:row>
      <xdr:rowOff>45296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55473</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28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26670</xdr:rowOff>
    </xdr:from>
    <xdr:to>
      <xdr:col>73</xdr:col>
      <xdr:colOff>44450</xdr:colOff>
      <xdr:row>86</xdr:row>
      <xdr:rowOff>128270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155363</xdr:rowOff>
    </xdr:from>
    <xdr:to>
      <xdr:col>68</xdr:col>
      <xdr:colOff>203200</xdr:colOff>
      <xdr:row>87</xdr:row>
      <xdr:rowOff>85513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95690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139277</xdr:rowOff>
    </xdr:from>
    <xdr:to>
      <xdr:col>64</xdr:col>
      <xdr:colOff>152400</xdr:colOff>
      <xdr:row>87</xdr:row>
      <xdr:rowOff>69427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79604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村の面積が広く、集落や村で管理する施設が点在しているため、道路や施設関係に関連する部門の職員数が多い。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また、リニア中央新幹線工事が村内で行われており、リニア工事対策として職員を配置している。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18597</xdr:rowOff>
    </xdr:from>
    <xdr:to>
      <xdr:col>81</xdr:col>
      <xdr:colOff>44450</xdr:colOff>
      <xdr:row>62</xdr:row>
      <xdr:rowOff>96157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48497"/>
          <a:ext cx="8382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18597</xdr:rowOff>
    </xdr:from>
    <xdr:to>
      <xdr:col>77</xdr:col>
      <xdr:colOff>44450</xdr:colOff>
      <xdr:row>62</xdr:row>
      <xdr:rowOff>50310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48497"/>
          <a:ext cx="889000" cy="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27904</xdr:rowOff>
    </xdr:from>
    <xdr:to>
      <xdr:col>72</xdr:col>
      <xdr:colOff>203200</xdr:colOff>
      <xdr:row>62</xdr:row>
      <xdr:rowOff>50310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57804"/>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27904</xdr:rowOff>
    </xdr:from>
    <xdr:to>
      <xdr:col>68</xdr:col>
      <xdr:colOff>152400</xdr:colOff>
      <xdr:row>62</xdr:row>
      <xdr:rowOff>29628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5780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139247</xdr:rowOff>
    </xdr:from>
    <xdr:to>
      <xdr:col>77</xdr:col>
      <xdr:colOff>95250</xdr:colOff>
      <xdr:row>62</xdr:row>
      <xdr:rowOff>69397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54174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170960</xdr:rowOff>
    </xdr:from>
    <xdr:to>
      <xdr:col>73</xdr:col>
      <xdr:colOff>44450</xdr:colOff>
      <xdr:row>62</xdr:row>
      <xdr:rowOff>101110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62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85887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15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148554</xdr:rowOff>
    </xdr:from>
    <xdr:to>
      <xdr:col>68</xdr:col>
      <xdr:colOff>203200</xdr:colOff>
      <xdr:row>62</xdr:row>
      <xdr:rowOff>78704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60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63481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9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150278</xdr:rowOff>
    </xdr:from>
    <xdr:to>
      <xdr:col>64</xdr:col>
      <xdr:colOff>152400</xdr:colOff>
      <xdr:row>62</xdr:row>
      <xdr:rowOff>80428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65205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9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年度に策定した、公債費負担適正化計画に基づく繰上償還及び新規地方債の発行抑制により、平成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年度以降は減少を続けており、平成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％を下回り、低い水準で推移している。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発行する起債より、償還額が大きいため公債費比率は減少している。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％で推移していくと予想される。今後も地方債以外の財源を確保し、起債の抑制に努める。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110236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6300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110236</xdr:rowOff>
    </xdr:from>
    <xdr:to>
      <xdr:col>77</xdr:col>
      <xdr:colOff>44450</xdr:colOff>
      <xdr:row>39</xdr:row>
      <xdr:rowOff>148844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967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148844</xdr:rowOff>
    </xdr:from>
    <xdr:to>
      <xdr:col>72</xdr:col>
      <xdr:colOff>203200</xdr:colOff>
      <xdr:row>40</xdr:row>
      <xdr:rowOff>49784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83539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131826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0778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59436</xdr:rowOff>
    </xdr:from>
    <xdr:to>
      <xdr:col>77</xdr:col>
      <xdr:colOff>95250</xdr:colOff>
      <xdr:row>39</xdr:row>
      <xdr:rowOff>161036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74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171213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1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98044</xdr:rowOff>
    </xdr:from>
    <xdr:to>
      <xdr:col>73</xdr:col>
      <xdr:colOff>44450</xdr:colOff>
      <xdr:row>40</xdr:row>
      <xdr:rowOff>28194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38371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令和元年度決算では将来負担比率は算出されず、健全な状態であるといえる。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職員給の抑制等により、類似団体平均を下回っている。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今後も定員管理に努め計画的な職員採用に努める。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94996</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67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44704</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169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44704</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17272</xdr:rowOff>
    </xdr:from>
    <xdr:to>
      <xdr:col>11</xdr:col>
      <xdr:colOff>9525</xdr:colOff>
      <xdr:row>36</xdr:row>
      <xdr:rowOff>62992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44196</xdr:rowOff>
    </xdr:from>
    <xdr:to>
      <xdr:col>24</xdr:col>
      <xdr:colOff>76200</xdr:colOff>
      <xdr:row>36</xdr:row>
      <xdr:rowOff>145796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60723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165354</xdr:rowOff>
    </xdr:from>
    <xdr:to>
      <xdr:col>15</xdr:col>
      <xdr:colOff>149225</xdr:colOff>
      <xdr:row>36</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105681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xdr:rowOff>
    </xdr:from>
    <xdr:to>
      <xdr:col>11</xdr:col>
      <xdr:colOff>60325</xdr:colOff>
      <xdr:row>36</xdr:row>
      <xdr:rowOff>113792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137922</xdr:rowOff>
    </xdr:from>
    <xdr:to>
      <xdr:col>6</xdr:col>
      <xdr:colOff>171450</xdr:colOff>
      <xdr:row>36</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78249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事務の効率を図る中で、委託料（物件費）が増加傾向にある。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また、村が保有する施設が多い。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今後は事務の共同化の推進を視野に物件費の抑制を図りたい。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111760</xdr:rowOff>
    </xdr:from>
    <xdr:to>
      <xdr:col>82</xdr:col>
      <xdr:colOff>107950</xdr:colOff>
      <xdr:row>18</xdr:row>
      <xdr:rowOff>119380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978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88900</xdr:rowOff>
    </xdr:from>
    <xdr:to>
      <xdr:col>78</xdr:col>
      <xdr:colOff>69850</xdr:colOff>
      <xdr:row>18</xdr:row>
      <xdr:rowOff>119380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175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123190</xdr:rowOff>
    </xdr:from>
    <xdr:to>
      <xdr:col>73</xdr:col>
      <xdr:colOff>180975</xdr:colOff>
      <xdr:row>18</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37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1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60960</xdr:rowOff>
    </xdr:from>
    <xdr:to>
      <xdr:col>82</xdr:col>
      <xdr:colOff>158750</xdr:colOff>
      <xdr:row>18</xdr:row>
      <xdr:rowOff>162560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33037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類似団体平均より下回っている。人口減少による住民サービスに要する経費が相対的に低いためと考えられる。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今後も増えないように努める。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334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63500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8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38100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158750</xdr:rowOff>
    </xdr:from>
    <xdr:to>
      <xdr:col>6</xdr:col>
      <xdr:colOff>171450</xdr:colOff>
      <xdr:row>54</xdr:row>
      <xdr:rowOff>88900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99077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類似団体平均を下回っているが、水道施設の維持管理経費等として、公営企業会計への操出金等が増えている。今後、経費の節減等により適正な運営に努める。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92710</xdr:rowOff>
    </xdr:from>
    <xdr:to>
      <xdr:col>82</xdr:col>
      <xdr:colOff>107950</xdr:colOff>
      <xdr:row>54</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510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73660</xdr:rowOff>
    </xdr:from>
    <xdr:to>
      <xdr:col>78</xdr:col>
      <xdr:colOff>69850</xdr:colOff>
      <xdr:row>54</xdr:row>
      <xdr:rowOff>100330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3319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73660</xdr:rowOff>
    </xdr:from>
    <xdr:to>
      <xdr:col>73</xdr:col>
      <xdr:colOff>180975</xdr:colOff>
      <xdr:row>54</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331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115570</xdr:rowOff>
    </xdr:from>
    <xdr:to>
      <xdr:col>69</xdr:col>
      <xdr:colOff>92075</xdr:colOff>
      <xdr:row>54</xdr:row>
      <xdr:rowOff>134620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373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41910</xdr:rowOff>
    </xdr:from>
    <xdr:to>
      <xdr:col>82</xdr:col>
      <xdr:colOff>158750</xdr:colOff>
      <xdr:row>54</xdr:row>
      <xdr:rowOff>143510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58437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4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49530</xdr:rowOff>
    </xdr:from>
    <xdr:to>
      <xdr:col>78</xdr:col>
      <xdr:colOff>120650</xdr:colOff>
      <xdr:row>54</xdr:row>
      <xdr:rowOff>151130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161307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0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22860</xdr:rowOff>
    </xdr:from>
    <xdr:to>
      <xdr:col>74</xdr:col>
      <xdr:colOff>31750</xdr:colOff>
      <xdr:row>54</xdr:row>
      <xdr:rowOff>124460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134637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64770</xdr:rowOff>
    </xdr:from>
    <xdr:to>
      <xdr:col>69</xdr:col>
      <xdr:colOff>142875</xdr:colOff>
      <xdr:row>54</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83820</xdr:rowOff>
    </xdr:from>
    <xdr:to>
      <xdr:col>65</xdr:col>
      <xdr:colOff>53975</xdr:colOff>
      <xdr:row>55</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24147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類似団体平均を下回っており、同水準で推移している。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定住対策や活性化対策への補助拡充を実施しており、今後増加が見込まれる。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事業効果等をみながら、必要性の低い補助金は見直しや廃止を行う。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165862</xdr:rowOff>
    </xdr:from>
    <xdr:to>
      <xdr:col>78</xdr:col>
      <xdr:colOff>69850</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53848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66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53848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以前に発行した利率の高い起債の償還が終了してきているため公債費が減少している。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近年の大型事業の償還がはじまっているので、今後増加傾向となると思われる。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基金を活用するなど、起債発行の抑制に努める。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127000</xdr:rowOff>
    </xdr:from>
    <xdr:to>
      <xdr:col>24</xdr:col>
      <xdr:colOff>25400</xdr:colOff>
      <xdr:row>76</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5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16511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12700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76200</xdr:rowOff>
    </xdr:from>
    <xdr:to>
      <xdr:col>24</xdr:col>
      <xdr:colOff>76200</xdr:colOff>
      <xdr:row>76</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137160</xdr:rowOff>
    </xdr:from>
    <xdr:to>
      <xdr:col>20</xdr:col>
      <xdr:colOff>38100</xdr:colOff>
      <xdr:row>76</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77487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64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依存財源である普通交付税によって比率が増減するため、自主財源の確保に努めるとともに、支出の抑制を図る。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2951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88282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8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21272</xdr:rowOff>
    </xdr:from>
    <xdr:to>
      <xdr:col>78</xdr:col>
      <xdr:colOff>69850</xdr:colOff>
      <xdr:row>75</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2880022"/>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19702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22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21272</xdr:rowOff>
    </xdr:from>
    <xdr:to>
      <xdr:col>73</xdr:col>
      <xdr:colOff>180975</xdr:colOff>
      <xdr:row>75</xdr:row>
      <xdr:rowOff>41275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88002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142575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1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144145</xdr:rowOff>
    </xdr:from>
    <xdr:to>
      <xdr:col>69</xdr:col>
      <xdr:colOff>92075</xdr:colOff>
      <xdr:row>75</xdr:row>
      <xdr:rowOff>41275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3144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88282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118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141922</xdr:rowOff>
    </xdr:from>
    <xdr:to>
      <xdr:col>74</xdr:col>
      <xdr:colOff>31750</xdr:colOff>
      <xdr:row>75</xdr:row>
      <xdr:rowOff>72072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82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82249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5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161925</xdr:rowOff>
    </xdr:from>
    <xdr:to>
      <xdr:col>69</xdr:col>
      <xdr:colOff>142875</xdr:colOff>
      <xdr:row>75</xdr:row>
      <xdr:rowOff>92075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102252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93345</xdr:rowOff>
    </xdr:from>
    <xdr:to>
      <xdr:col>65</xdr:col>
      <xdr:colOff>53975</xdr:colOff>
      <xdr:row>75</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33672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38837</xdr:rowOff>
    </xdr:from>
    <xdr:to>
      <xdr:col>29</xdr:col>
      <xdr:colOff>127000</xdr:colOff>
      <xdr:row>16</xdr:row>
      <xdr:rowOff>41742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2829662"/>
          <a:ext cx="647700" cy="2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38837</xdr:rowOff>
    </xdr:from>
    <xdr:to>
      <xdr:col>26</xdr:col>
      <xdr:colOff>50800</xdr:colOff>
      <xdr:row>16</xdr:row>
      <xdr:rowOff>84793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29662"/>
          <a:ext cx="698500" cy="4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73167</xdr:rowOff>
    </xdr:from>
    <xdr:to>
      <xdr:col>22</xdr:col>
      <xdr:colOff>114300</xdr:colOff>
      <xdr:row>16</xdr:row>
      <xdr:rowOff>84793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863992"/>
          <a:ext cx="698500" cy="11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73167</xdr:rowOff>
    </xdr:from>
    <xdr:to>
      <xdr:col>18</xdr:col>
      <xdr:colOff>177800</xdr:colOff>
      <xdr:row>16</xdr:row>
      <xdr:rowOff>91611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63992"/>
          <a:ext cx="698500" cy="1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162392</xdr:rowOff>
    </xdr:from>
    <xdr:to>
      <xdr:col>29</xdr:col>
      <xdr:colOff>177800</xdr:colOff>
      <xdr:row>16</xdr:row>
      <xdr:rowOff>92542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781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7469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2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159487</xdr:rowOff>
    </xdr:from>
    <xdr:to>
      <xdr:col>26</xdr:col>
      <xdr:colOff>101600</xdr:colOff>
      <xdr:row>16</xdr:row>
      <xdr:rowOff>89637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778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99814</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54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33993</xdr:rowOff>
    </xdr:from>
    <xdr:to>
      <xdr:col>22</xdr:col>
      <xdr:colOff>165100</xdr:colOff>
      <xdr:row>16</xdr:row>
      <xdr:rowOff>135593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2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145770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93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22367</xdr:rowOff>
    </xdr:from>
    <xdr:to>
      <xdr:col>19</xdr:col>
      <xdr:colOff>38100</xdr:colOff>
      <xdr:row>16</xdr:row>
      <xdr:rowOff>123967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13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134144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8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40811</xdr:rowOff>
    </xdr:from>
    <xdr:to>
      <xdr:col>15</xdr:col>
      <xdr:colOff>101600</xdr:colOff>
      <xdr:row>16</xdr:row>
      <xdr:rowOff>142411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3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152588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0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1438</xdr:rowOff>
    </xdr:from>
    <xdr:to>
      <xdr:col>29</xdr:col>
      <xdr:colOff>127000</xdr:colOff>
      <xdr:row>37</xdr:row>
      <xdr:rowOff>109725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26138"/>
          <a:ext cx="647700" cy="10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106669</xdr:rowOff>
    </xdr:from>
    <xdr:to>
      <xdr:col>26</xdr:col>
      <xdr:colOff>50800</xdr:colOff>
      <xdr:row>37</xdr:row>
      <xdr:rowOff>1438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59919"/>
          <a:ext cx="698500" cy="66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106669</xdr:rowOff>
    </xdr:from>
    <xdr:to>
      <xdr:col>22</xdr:col>
      <xdr:colOff>114300</xdr:colOff>
      <xdr:row>36</xdr:row>
      <xdr:rowOff>106784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59919"/>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294770</xdr:rowOff>
    </xdr:from>
    <xdr:to>
      <xdr:col>18</xdr:col>
      <xdr:colOff>177800</xdr:colOff>
      <xdr:row>36</xdr:row>
      <xdr:rowOff>106784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05120"/>
          <a:ext cx="698500" cy="15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58925</xdr:rowOff>
    </xdr:from>
    <xdr:to>
      <xdr:col>29</xdr:col>
      <xdr:colOff>177800</xdr:colOff>
      <xdr:row>37</xdr:row>
      <xdr:rowOff>160525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8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31002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122088</xdr:rowOff>
    </xdr:from>
    <xdr:to>
      <xdr:col>26</xdr:col>
      <xdr:colOff>101600</xdr:colOff>
      <xdr:row>37</xdr:row>
      <xdr:rowOff>52238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75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37015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6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55869</xdr:rowOff>
    </xdr:from>
    <xdr:to>
      <xdr:col>22</xdr:col>
      <xdr:colOff>165100</xdr:colOff>
      <xdr:row>36</xdr:row>
      <xdr:rowOff>157469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0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142246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9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55984</xdr:rowOff>
    </xdr:from>
    <xdr:to>
      <xdr:col>19</xdr:col>
      <xdr:colOff>38100</xdr:colOff>
      <xdr:row>36</xdr:row>
      <xdr:rowOff>157584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09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142361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9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243970</xdr:rowOff>
    </xdr:from>
    <xdr:to>
      <xdr:col>15</xdr:col>
      <xdr:colOff>101600</xdr:colOff>
      <xdr:row>36</xdr:row>
      <xdr:rowOff>2670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54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330347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18144</xdr:rowOff>
    </xdr:from>
    <xdr:to>
      <xdr:col>24</xdr:col>
      <xdr:colOff>63500</xdr:colOff>
      <xdr:row>36</xdr:row>
      <xdr:rowOff>21561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190344"/>
          <a:ext cx="838200" cy="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18144</xdr:rowOff>
    </xdr:from>
    <xdr:to>
      <xdr:col>19</xdr:col>
      <xdr:colOff>177800</xdr:colOff>
      <xdr:row>36</xdr:row>
      <xdr:rowOff>50712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90344"/>
          <a:ext cx="889000" cy="3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33620</xdr:rowOff>
    </xdr:from>
    <xdr:to>
      <xdr:col>15</xdr:col>
      <xdr:colOff>50800</xdr:colOff>
      <xdr:row>36</xdr:row>
      <xdr:rowOff>50712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05820"/>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33620</xdr:rowOff>
    </xdr:from>
    <xdr:to>
      <xdr:col>10</xdr:col>
      <xdr:colOff>114300</xdr:colOff>
      <xdr:row>36</xdr:row>
      <xdr:rowOff>40152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0582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142211</xdr:rowOff>
    </xdr:from>
    <xdr:to>
      <xdr:col>24</xdr:col>
      <xdr:colOff>114300</xdr:colOff>
      <xdr:row>36</xdr:row>
      <xdr:rowOff>72361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165088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9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138794</xdr:rowOff>
    </xdr:from>
    <xdr:to>
      <xdr:col>20</xdr:col>
      <xdr:colOff>38100</xdr:colOff>
      <xdr:row>36</xdr:row>
      <xdr:rowOff>68944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85471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171362</xdr:rowOff>
    </xdr:from>
    <xdr:to>
      <xdr:col>15</xdr:col>
      <xdr:colOff>101600</xdr:colOff>
      <xdr:row>36</xdr:row>
      <xdr:rowOff>101512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7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118039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154270</xdr:rowOff>
    </xdr:from>
    <xdr:to>
      <xdr:col>10</xdr:col>
      <xdr:colOff>165100</xdr:colOff>
      <xdr:row>36</xdr:row>
      <xdr:rowOff>84420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100947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3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160802</xdr:rowOff>
    </xdr:from>
    <xdr:to>
      <xdr:col>6</xdr:col>
      <xdr:colOff>38100</xdr:colOff>
      <xdr:row>36</xdr:row>
      <xdr:rowOff>90952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16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107479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36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75988</xdr:rowOff>
    </xdr:from>
    <xdr:to>
      <xdr:col>24</xdr:col>
      <xdr:colOff>63500</xdr:colOff>
      <xdr:row>55</xdr:row>
      <xdr:rowOff>150988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505738"/>
          <a:ext cx="838200" cy="7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75988</xdr:rowOff>
    </xdr:from>
    <xdr:to>
      <xdr:col>19</xdr:col>
      <xdr:colOff>177800</xdr:colOff>
      <xdr:row>55</xdr:row>
      <xdr:rowOff>171321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505738"/>
          <a:ext cx="889000" cy="9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171321</xdr:rowOff>
    </xdr:from>
    <xdr:to>
      <xdr:col>15</xdr:col>
      <xdr:colOff>50800</xdr:colOff>
      <xdr:row>56</xdr:row>
      <xdr:rowOff>32245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01071"/>
          <a:ext cx="889000" cy="3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32245</xdr:rowOff>
    </xdr:from>
    <xdr:to>
      <xdr:col>10</xdr:col>
      <xdr:colOff>114300</xdr:colOff>
      <xdr:row>56</xdr:row>
      <xdr:rowOff>57654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3445"/>
          <a:ext cx="889000" cy="2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100188</xdr:rowOff>
    </xdr:from>
    <xdr:to>
      <xdr:col>24</xdr:col>
      <xdr:colOff>114300</xdr:colOff>
      <xdr:row>56</xdr:row>
      <xdr:rowOff>30338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123065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25188</xdr:rowOff>
    </xdr:from>
    <xdr:to>
      <xdr:col>20</xdr:col>
      <xdr:colOff>38100</xdr:colOff>
      <xdr:row>55</xdr:row>
      <xdr:rowOff>126788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4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143315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2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120521</xdr:rowOff>
    </xdr:from>
    <xdr:to>
      <xdr:col>15</xdr:col>
      <xdr:colOff>101600</xdr:colOff>
      <xdr:row>56</xdr:row>
      <xdr:rowOff>50671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5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67198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3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152895</xdr:rowOff>
    </xdr:from>
    <xdr:to>
      <xdr:col>10</xdr:col>
      <xdr:colOff>165100</xdr:colOff>
      <xdr:row>56</xdr:row>
      <xdr:rowOff>83045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99572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5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6854</xdr:rowOff>
    </xdr:from>
    <xdr:to>
      <xdr:col>6</xdr:col>
      <xdr:colOff>38100</xdr:colOff>
      <xdr:row>56</xdr:row>
      <xdr:rowOff>108454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124981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23200</xdr:rowOff>
    </xdr:from>
    <xdr:to>
      <xdr:col>24</xdr:col>
      <xdr:colOff>63500</xdr:colOff>
      <xdr:row>77</xdr:row>
      <xdr:rowOff>65391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24850"/>
          <a:ext cx="838200" cy="4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124962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26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23200</xdr:rowOff>
    </xdr:from>
    <xdr:to>
      <xdr:col>19</xdr:col>
      <xdr:colOff>177800</xdr:colOff>
      <xdr:row>77</xdr:row>
      <xdr:rowOff>102406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24850"/>
          <a:ext cx="889000" cy="7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58073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44306</xdr:rowOff>
    </xdr:from>
    <xdr:to>
      <xdr:col>15</xdr:col>
      <xdr:colOff>50800</xdr:colOff>
      <xdr:row>77</xdr:row>
      <xdr:rowOff>102406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45956"/>
          <a:ext cx="889000" cy="5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48299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44306</xdr:rowOff>
    </xdr:from>
    <xdr:to>
      <xdr:col>10</xdr:col>
      <xdr:colOff>114300</xdr:colOff>
      <xdr:row>77</xdr:row>
      <xdr:rowOff>78719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5956"/>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65558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14591</xdr:rowOff>
    </xdr:from>
    <xdr:to>
      <xdr:col>24</xdr:col>
      <xdr:colOff>114300</xdr:colOff>
      <xdr:row>77</xdr:row>
      <xdr:rowOff>116191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1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37468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6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143850</xdr:rowOff>
    </xdr:from>
    <xdr:to>
      <xdr:col>20</xdr:col>
      <xdr:colOff>38100</xdr:colOff>
      <xdr:row>77</xdr:row>
      <xdr:rowOff>74000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7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90528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4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51606</xdr:rowOff>
    </xdr:from>
    <xdr:to>
      <xdr:col>15</xdr:col>
      <xdr:colOff>101600</xdr:colOff>
      <xdr:row>77</xdr:row>
      <xdr:rowOff>153206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169733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164956</xdr:rowOff>
    </xdr:from>
    <xdr:to>
      <xdr:col>10</xdr:col>
      <xdr:colOff>165100</xdr:colOff>
      <xdr:row>77</xdr:row>
      <xdr:rowOff>95106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111632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97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27919</xdr:rowOff>
    </xdr:from>
    <xdr:to>
      <xdr:col>6</xdr:col>
      <xdr:colOff>38100</xdr:colOff>
      <xdr:row>77</xdr:row>
      <xdr:rowOff>129519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146046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0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45879</xdr:rowOff>
    </xdr:from>
    <xdr:to>
      <xdr:col>24</xdr:col>
      <xdr:colOff>63500</xdr:colOff>
      <xdr:row>98</xdr:row>
      <xdr:rowOff>51760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47979"/>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13825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815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51760</xdr:rowOff>
    </xdr:from>
    <xdr:to>
      <xdr:col>19</xdr:col>
      <xdr:colOff>177800</xdr:colOff>
      <xdr:row>98</xdr:row>
      <xdr:rowOff>68918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853860"/>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132728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9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59685</xdr:rowOff>
    </xdr:from>
    <xdr:to>
      <xdr:col>15</xdr:col>
      <xdr:colOff>50800</xdr:colOff>
      <xdr:row>98</xdr:row>
      <xdr:rowOff>68918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61785"/>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129770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9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59685</xdr:rowOff>
    </xdr:from>
    <xdr:to>
      <xdr:col>10</xdr:col>
      <xdr:colOff>114300</xdr:colOff>
      <xdr:row>98</xdr:row>
      <xdr:rowOff>70966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61785"/>
          <a:ext cx="889000" cy="1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127919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93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138039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94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166529</xdr:rowOff>
    </xdr:from>
    <xdr:to>
      <xdr:col>24</xdr:col>
      <xdr:colOff>114300</xdr:colOff>
      <xdr:row>98</xdr:row>
      <xdr:rowOff>96679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7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17956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6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960</xdr:rowOff>
    </xdr:from>
    <xdr:to>
      <xdr:col>20</xdr:col>
      <xdr:colOff>38100</xdr:colOff>
      <xdr:row>98</xdr:row>
      <xdr:rowOff>102560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119087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18118</xdr:rowOff>
    </xdr:from>
    <xdr:to>
      <xdr:col>15</xdr:col>
      <xdr:colOff>101600</xdr:colOff>
      <xdr:row>98</xdr:row>
      <xdr:rowOff>119718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2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136245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8885</xdr:rowOff>
    </xdr:from>
    <xdr:to>
      <xdr:col>10</xdr:col>
      <xdr:colOff>165100</xdr:colOff>
      <xdr:row>98</xdr:row>
      <xdr:rowOff>110485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127012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8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20166</xdr:rowOff>
    </xdr:from>
    <xdr:to>
      <xdr:col>6</xdr:col>
      <xdr:colOff>38100</xdr:colOff>
      <xdr:row>98</xdr:row>
      <xdr:rowOff>121766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138293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59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60407</xdr:rowOff>
    </xdr:from>
    <xdr:to>
      <xdr:col>55</xdr:col>
      <xdr:colOff>0</xdr:colOff>
      <xdr:row>37</xdr:row>
      <xdr:rowOff>134481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404057"/>
          <a:ext cx="838200" cy="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60407</xdr:rowOff>
    </xdr:from>
    <xdr:to>
      <xdr:col>50</xdr:col>
      <xdr:colOff>114300</xdr:colOff>
      <xdr:row>37</xdr:row>
      <xdr:rowOff>77862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4057"/>
          <a:ext cx="889000" cy="1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77862</xdr:rowOff>
    </xdr:from>
    <xdr:to>
      <xdr:col>45</xdr:col>
      <xdr:colOff>177800</xdr:colOff>
      <xdr:row>37</xdr:row>
      <xdr:rowOff>114149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21512"/>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114149</xdr:rowOff>
    </xdr:from>
    <xdr:to>
      <xdr:col>41</xdr:col>
      <xdr:colOff>50800</xdr:colOff>
      <xdr:row>37</xdr:row>
      <xdr:rowOff>132550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7799"/>
          <a:ext cx="889000" cy="1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83681</xdr:rowOff>
    </xdr:from>
    <xdr:to>
      <xdr:col>55</xdr:col>
      <xdr:colOff>50800</xdr:colOff>
      <xdr:row>38</xdr:row>
      <xdr:rowOff>13832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73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62108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0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9607</xdr:rowOff>
    </xdr:from>
    <xdr:to>
      <xdr:col>50</xdr:col>
      <xdr:colOff>165100</xdr:colOff>
      <xdr:row>37</xdr:row>
      <xdr:rowOff>111207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127734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2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27062</xdr:rowOff>
    </xdr:from>
    <xdr:to>
      <xdr:col>46</xdr:col>
      <xdr:colOff>38100</xdr:colOff>
      <xdr:row>37</xdr:row>
      <xdr:rowOff>128662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7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145189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45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63349</xdr:rowOff>
    </xdr:from>
    <xdr:to>
      <xdr:col>41</xdr:col>
      <xdr:colOff>101600</xdr:colOff>
      <xdr:row>37</xdr:row>
      <xdr:rowOff>164950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69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10026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8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81750</xdr:rowOff>
    </xdr:from>
    <xdr:to>
      <xdr:col>36</xdr:col>
      <xdr:colOff>165100</xdr:colOff>
      <xdr:row>38</xdr:row>
      <xdr:rowOff>11900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28427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0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129961</xdr:rowOff>
    </xdr:from>
    <xdr:to>
      <xdr:col>55</xdr:col>
      <xdr:colOff>0</xdr:colOff>
      <xdr:row>57</xdr:row>
      <xdr:rowOff>154329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902611"/>
          <a:ext cx="838200" cy="2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129961</xdr:rowOff>
    </xdr:from>
    <xdr:to>
      <xdr:col>50</xdr:col>
      <xdr:colOff>114300</xdr:colOff>
      <xdr:row>58</xdr:row>
      <xdr:rowOff>33101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902611"/>
          <a:ext cx="889000" cy="7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80013</xdr:rowOff>
    </xdr:from>
    <xdr:to>
      <xdr:col>45</xdr:col>
      <xdr:colOff>177800</xdr:colOff>
      <xdr:row>58</xdr:row>
      <xdr:rowOff>33101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52663"/>
          <a:ext cx="889000" cy="1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75320</xdr:rowOff>
    </xdr:from>
    <xdr:to>
      <xdr:col>41</xdr:col>
      <xdr:colOff>50800</xdr:colOff>
      <xdr:row>57</xdr:row>
      <xdr:rowOff>80013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847970"/>
          <a:ext cx="889000" cy="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103529</xdr:rowOff>
    </xdr:from>
    <xdr:to>
      <xdr:col>55</xdr:col>
      <xdr:colOff>50800</xdr:colOff>
      <xdr:row>58</xdr:row>
      <xdr:rowOff>33679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126406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2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79161</xdr:rowOff>
    </xdr:from>
    <xdr:to>
      <xdr:col>50</xdr:col>
      <xdr:colOff>165100</xdr:colOff>
      <xdr:row>58</xdr:row>
      <xdr:rowOff>9311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25838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153751</xdr:rowOff>
    </xdr:from>
    <xdr:to>
      <xdr:col>46</xdr:col>
      <xdr:colOff>38100</xdr:colOff>
      <xdr:row>58</xdr:row>
      <xdr:rowOff>83901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2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100428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0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29213</xdr:rowOff>
    </xdr:from>
    <xdr:to>
      <xdr:col>41</xdr:col>
      <xdr:colOff>101600</xdr:colOff>
      <xdr:row>57</xdr:row>
      <xdr:rowOff>130813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80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147340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7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24520</xdr:rowOff>
    </xdr:from>
    <xdr:to>
      <xdr:col>36</xdr:col>
      <xdr:colOff>165100</xdr:colOff>
      <xdr:row>57</xdr:row>
      <xdr:rowOff>126120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142647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572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92125</xdr:rowOff>
    </xdr:from>
    <xdr:to>
      <xdr:col>45</xdr:col>
      <xdr:colOff>177800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293775"/>
          <a:ext cx="889000" cy="21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92125</xdr:rowOff>
    </xdr:from>
    <xdr:to>
      <xdr:col>41</xdr:col>
      <xdr:colOff>50800</xdr:colOff>
      <xdr:row>78</xdr:row>
      <xdr:rowOff>30352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293775"/>
          <a:ext cx="889000" cy="10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249299"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41325</xdr:rowOff>
    </xdr:from>
    <xdr:to>
      <xdr:col>41</xdr:col>
      <xdr:colOff>101600</xdr:colOff>
      <xdr:row>77</xdr:row>
      <xdr:rowOff>142925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4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159452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1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151002</xdr:rowOff>
    </xdr:from>
    <xdr:to>
      <xdr:col>36</xdr:col>
      <xdr:colOff>165100</xdr:colOff>
      <xdr:row>78</xdr:row>
      <xdr:rowOff>81152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5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97679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2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46152</xdr:rowOff>
    </xdr:from>
    <xdr:to>
      <xdr:col>55</xdr:col>
      <xdr:colOff>0</xdr:colOff>
      <xdr:row>95</xdr:row>
      <xdr:rowOff>110294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333902"/>
          <a:ext cx="838200" cy="6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108585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39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46152</xdr:rowOff>
    </xdr:from>
    <xdr:to>
      <xdr:col>50</xdr:col>
      <xdr:colOff>114300</xdr:colOff>
      <xdr:row>96</xdr:row>
      <xdr:rowOff>58609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333902"/>
          <a:ext cx="889000" cy="18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58609</xdr:rowOff>
    </xdr:from>
    <xdr:to>
      <xdr:col>45</xdr:col>
      <xdr:colOff>177800</xdr:colOff>
      <xdr:row>97</xdr:row>
      <xdr:rowOff>23608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517809"/>
          <a:ext cx="889000" cy="1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150284</xdr:rowOff>
    </xdr:from>
    <xdr:to>
      <xdr:col>41</xdr:col>
      <xdr:colOff>50800</xdr:colOff>
      <xdr:row>97</xdr:row>
      <xdr:rowOff>23608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438034"/>
          <a:ext cx="889000" cy="2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59494</xdr:rowOff>
    </xdr:from>
    <xdr:to>
      <xdr:col>55</xdr:col>
      <xdr:colOff>50800</xdr:colOff>
      <xdr:row>95</xdr:row>
      <xdr:rowOff>161094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3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82371</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19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166802</xdr:rowOff>
    </xdr:from>
    <xdr:to>
      <xdr:col>50</xdr:col>
      <xdr:colOff>165100</xdr:colOff>
      <xdr:row>95</xdr:row>
      <xdr:rowOff>96952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28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113479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05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7809</xdr:rowOff>
    </xdr:from>
    <xdr:to>
      <xdr:col>46</xdr:col>
      <xdr:colOff>38100</xdr:colOff>
      <xdr:row>96</xdr:row>
      <xdr:rowOff>109409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4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125936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24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144258</xdr:rowOff>
    </xdr:from>
    <xdr:to>
      <xdr:col>41</xdr:col>
      <xdr:colOff>101600</xdr:colOff>
      <xdr:row>97</xdr:row>
      <xdr:rowOff>74408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90935</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37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99484</xdr:rowOff>
    </xdr:from>
    <xdr:to>
      <xdr:col>36</xdr:col>
      <xdr:colOff>165100</xdr:colOff>
      <xdr:row>96</xdr:row>
      <xdr:rowOff>29634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38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46161</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162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4390</xdr:rowOff>
    </xdr:from>
    <xdr:to>
      <xdr:col>85</xdr:col>
      <xdr:colOff>127000</xdr:colOff>
      <xdr:row>38</xdr:row>
      <xdr:rowOff>164725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19490"/>
          <a:ext cx="838200" cy="16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164725</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79825"/>
          <a:ext cx="889000" cy="10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97938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448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97938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4488"/>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125040</xdr:rowOff>
    </xdr:from>
    <xdr:to>
      <xdr:col>85</xdr:col>
      <xdr:colOff>177800</xdr:colOff>
      <xdr:row>38</xdr:row>
      <xdr:rowOff>55190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6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147917</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32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113925</xdr:rowOff>
    </xdr:from>
    <xdr:to>
      <xdr:col>81</xdr:col>
      <xdr:colOff>101600</xdr:colOff>
      <xdr:row>39</xdr:row>
      <xdr:rowOff>44075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60602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0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47138</xdr:rowOff>
    </xdr:from>
    <xdr:to>
      <xdr:col>72</xdr:col>
      <xdr:colOff>38100</xdr:colOff>
      <xdr:row>39</xdr:row>
      <xdr:rowOff>148738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139865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82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61633</xdr:rowOff>
    </xdr:from>
    <xdr:to>
      <xdr:col>85</xdr:col>
      <xdr:colOff>127000</xdr:colOff>
      <xdr:row>77</xdr:row>
      <xdr:rowOff>94357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63283"/>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59006</xdr:rowOff>
    </xdr:from>
    <xdr:to>
      <xdr:col>81</xdr:col>
      <xdr:colOff>50800</xdr:colOff>
      <xdr:row>77</xdr:row>
      <xdr:rowOff>61633</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260656"/>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59006</xdr:rowOff>
    </xdr:from>
    <xdr:to>
      <xdr:col>76</xdr:col>
      <xdr:colOff>114300</xdr:colOff>
      <xdr:row>77</xdr:row>
      <xdr:rowOff>79513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60656"/>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39066</xdr:rowOff>
    </xdr:from>
    <xdr:to>
      <xdr:col>71</xdr:col>
      <xdr:colOff>177800</xdr:colOff>
      <xdr:row>77</xdr:row>
      <xdr:rowOff>79513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40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43557</xdr:rowOff>
    </xdr:from>
    <xdr:to>
      <xdr:col>85</xdr:col>
      <xdr:colOff>177800</xdr:colOff>
      <xdr:row>77</xdr:row>
      <xdr:rowOff>145157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2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66434</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96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10833</xdr:rowOff>
    </xdr:from>
    <xdr:to>
      <xdr:col>81</xdr:col>
      <xdr:colOff>101600</xdr:colOff>
      <xdr:row>77</xdr:row>
      <xdr:rowOff>112433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128960</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8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8206</xdr:rowOff>
    </xdr:from>
    <xdr:to>
      <xdr:col>76</xdr:col>
      <xdr:colOff>165100</xdr:colOff>
      <xdr:row>77</xdr:row>
      <xdr:rowOff>109806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0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126333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8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28713</xdr:rowOff>
    </xdr:from>
    <xdr:to>
      <xdr:col>72</xdr:col>
      <xdr:colOff>38100</xdr:colOff>
      <xdr:row>77</xdr:row>
      <xdr:rowOff>130313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146840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05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159716</xdr:rowOff>
    </xdr:from>
    <xdr:to>
      <xdr:col>67</xdr:col>
      <xdr:colOff>101600</xdr:colOff>
      <xdr:row>77</xdr:row>
      <xdr:rowOff>89866</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106394</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6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116336</xdr:rowOff>
    </xdr:from>
    <xdr:to>
      <xdr:col>85</xdr:col>
      <xdr:colOff>127000</xdr:colOff>
      <xdr:row>98</xdr:row>
      <xdr:rowOff>134992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8436"/>
          <a:ext cx="838200" cy="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67411</xdr:rowOff>
    </xdr:from>
    <xdr:to>
      <xdr:col>81</xdr:col>
      <xdr:colOff>50800</xdr:colOff>
      <xdr:row>98</xdr:row>
      <xdr:rowOff>134992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9511"/>
          <a:ext cx="889000" cy="6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67411</xdr:rowOff>
    </xdr:from>
    <xdr:to>
      <xdr:col>76</xdr:col>
      <xdr:colOff>114300</xdr:colOff>
      <xdr:row>98</xdr:row>
      <xdr:rowOff>70388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9511"/>
          <a:ext cx="8890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70388</xdr:rowOff>
    </xdr:from>
    <xdr:to>
      <xdr:col>71</xdr:col>
      <xdr:colOff>177800</xdr:colOff>
      <xdr:row>98</xdr:row>
      <xdr:rowOff>93380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72488"/>
          <a:ext cx="889000" cy="2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65536</xdr:rowOff>
    </xdr:from>
    <xdr:to>
      <xdr:col>85</xdr:col>
      <xdr:colOff>177800</xdr:colOff>
      <xdr:row>98</xdr:row>
      <xdr:rowOff>167136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36472</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84192</xdr:rowOff>
    </xdr:from>
    <xdr:to>
      <xdr:col>81</xdr:col>
      <xdr:colOff>101600</xdr:colOff>
      <xdr:row>99</xdr:row>
      <xdr:rowOff>14342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5469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16611</xdr:rowOff>
    </xdr:from>
    <xdr:to>
      <xdr:col>76</xdr:col>
      <xdr:colOff>165100</xdr:colOff>
      <xdr:row>98</xdr:row>
      <xdr:rowOff>118211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134738</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9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19588</xdr:rowOff>
    </xdr:from>
    <xdr:to>
      <xdr:col>72</xdr:col>
      <xdr:colOff>38100</xdr:colOff>
      <xdr:row>98</xdr:row>
      <xdr:rowOff>121188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137715</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59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42580</xdr:rowOff>
    </xdr:from>
    <xdr:to>
      <xdr:col>67</xdr:col>
      <xdr:colOff>101600</xdr:colOff>
      <xdr:row>98</xdr:row>
      <xdr:rowOff>144180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160707</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20885</xdr:rowOff>
    </xdr:from>
    <xdr:to>
      <xdr:col>116</xdr:col>
      <xdr:colOff>63500</xdr:colOff>
      <xdr:row>59</xdr:row>
      <xdr:rowOff>24885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36435"/>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20885</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36435"/>
          <a:ext cx="8890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17590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33140"/>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17590</xdr:rowOff>
    </xdr:from>
    <xdr:to>
      <xdr:col>102</xdr:col>
      <xdr:colOff>114300</xdr:colOff>
      <xdr:row>59</xdr:row>
      <xdr:rowOff>25133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33140"/>
          <a:ext cx="88900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145535</xdr:rowOff>
    </xdr:from>
    <xdr:to>
      <xdr:col>116</xdr:col>
      <xdr:colOff>114300</xdr:colOff>
      <xdr:row>59</xdr:row>
      <xdr:rowOff>75685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60462</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141535</xdr:rowOff>
    </xdr:from>
    <xdr:to>
      <xdr:col>112</xdr:col>
      <xdr:colOff>38100</xdr:colOff>
      <xdr:row>59</xdr:row>
      <xdr:rowOff>71685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62812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7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138240</xdr:rowOff>
    </xdr:from>
    <xdr:to>
      <xdr:col>102</xdr:col>
      <xdr:colOff>165100</xdr:colOff>
      <xdr:row>59</xdr:row>
      <xdr:rowOff>68390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59517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7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145783</xdr:rowOff>
    </xdr:from>
    <xdr:to>
      <xdr:col>98</xdr:col>
      <xdr:colOff>38100</xdr:colOff>
      <xdr:row>59</xdr:row>
      <xdr:rowOff>75933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67060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76588</xdr:rowOff>
    </xdr:from>
    <xdr:to>
      <xdr:col>116</xdr:col>
      <xdr:colOff>63500</xdr:colOff>
      <xdr:row>76</xdr:row>
      <xdr:rowOff>81183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06788"/>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47258</xdr:rowOff>
    </xdr:from>
    <xdr:to>
      <xdr:col>111</xdr:col>
      <xdr:colOff>177800</xdr:colOff>
      <xdr:row>76</xdr:row>
      <xdr:rowOff>81183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77458"/>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74903</xdr:rowOff>
    </xdr:from>
    <xdr:to>
      <xdr:col>107</xdr:col>
      <xdr:colOff>50800</xdr:colOff>
      <xdr:row>76</xdr:row>
      <xdr:rowOff>47258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2933653"/>
          <a:ext cx="889000" cy="14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74903</xdr:rowOff>
    </xdr:from>
    <xdr:to>
      <xdr:col>102</xdr:col>
      <xdr:colOff>114300</xdr:colOff>
      <xdr:row>75</xdr:row>
      <xdr:rowOff>117461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933653"/>
          <a:ext cx="8890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25788</xdr:rowOff>
    </xdr:from>
    <xdr:to>
      <xdr:col>116</xdr:col>
      <xdr:colOff>114300</xdr:colOff>
      <xdr:row>76</xdr:row>
      <xdr:rowOff>127388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48665</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0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30383</xdr:rowOff>
    </xdr:from>
    <xdr:to>
      <xdr:col>112</xdr:col>
      <xdr:colOff>38100</xdr:colOff>
      <xdr:row>76</xdr:row>
      <xdr:rowOff>131983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148509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83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167908</xdr:rowOff>
    </xdr:from>
    <xdr:to>
      <xdr:col>107</xdr:col>
      <xdr:colOff>101600</xdr:colOff>
      <xdr:row>76</xdr:row>
      <xdr:rowOff>98058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114585</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8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24103</xdr:rowOff>
    </xdr:from>
    <xdr:to>
      <xdr:col>102</xdr:col>
      <xdr:colOff>165100</xdr:colOff>
      <xdr:row>75</xdr:row>
      <xdr:rowOff>125703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142230</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65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66661</xdr:rowOff>
    </xdr:from>
    <xdr:to>
      <xdr:col>98</xdr:col>
      <xdr:colOff>38100</xdr:colOff>
      <xdr:row>75</xdr:row>
      <xdr:rowOff>168261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13338</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70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物件費、普通建設事業費は、基幹系システム更新事業、道の駅整備の終了によるものが要因となっている。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広大な面積を有する本村では、インフラ資産が多いため物件費や普通建設事業費は類似団体と比較してコストが高い状態となっている。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年の豪雨災害と台風被災による災害復旧事業費。</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長野県大鹿村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1,000
991
248.28
2,545,658
2,189,705
68,550
1,255,604
1,533,889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53708</xdr:rowOff>
    </xdr:from>
    <xdr:to>
      <xdr:col>24</xdr:col>
      <xdr:colOff>63500</xdr:colOff>
      <xdr:row>36</xdr:row>
      <xdr:rowOff>67024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25908"/>
          <a:ext cx="838200" cy="1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53708</xdr:rowOff>
    </xdr:from>
    <xdr:to>
      <xdr:col>19</xdr:col>
      <xdr:colOff>177800</xdr:colOff>
      <xdr:row>36</xdr:row>
      <xdr:rowOff>73920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25908"/>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73920</xdr:rowOff>
    </xdr:from>
    <xdr:to>
      <xdr:col>15</xdr:col>
      <xdr:colOff>50800</xdr:colOff>
      <xdr:row>36</xdr:row>
      <xdr:rowOff>74701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246120"/>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31820</xdr:rowOff>
    </xdr:from>
    <xdr:to>
      <xdr:col>10</xdr:col>
      <xdr:colOff>114300</xdr:colOff>
      <xdr:row>36</xdr:row>
      <xdr:rowOff>74701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204020"/>
          <a:ext cx="889000" cy="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16224</xdr:rowOff>
    </xdr:from>
    <xdr:to>
      <xdr:col>24</xdr:col>
      <xdr:colOff>114300</xdr:colOff>
      <xdr:row>36</xdr:row>
      <xdr:rowOff>117824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18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39101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3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2908</xdr:rowOff>
    </xdr:from>
    <xdr:to>
      <xdr:col>20</xdr:col>
      <xdr:colOff>38100</xdr:colOff>
      <xdr:row>36</xdr:row>
      <xdr:rowOff>104508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17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121035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5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23120</xdr:rowOff>
    </xdr:from>
    <xdr:to>
      <xdr:col>15</xdr:col>
      <xdr:colOff>101600</xdr:colOff>
      <xdr:row>36</xdr:row>
      <xdr:rowOff>124720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19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141247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23901</xdr:rowOff>
    </xdr:from>
    <xdr:to>
      <xdr:col>10</xdr:col>
      <xdr:colOff>165100</xdr:colOff>
      <xdr:row>36</xdr:row>
      <xdr:rowOff>125501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142028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152470</xdr:rowOff>
    </xdr:from>
    <xdr:to>
      <xdr:col>6</xdr:col>
      <xdr:colOff>38100</xdr:colOff>
      <xdr:row>36</xdr:row>
      <xdr:rowOff>82620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15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99147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2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48862</xdr:rowOff>
    </xdr:from>
    <xdr:to>
      <xdr:col>24</xdr:col>
      <xdr:colOff>63500</xdr:colOff>
      <xdr:row>58</xdr:row>
      <xdr:rowOff>50871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92962"/>
          <a:ext cx="8382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44855</xdr:rowOff>
    </xdr:from>
    <xdr:to>
      <xdr:col>19</xdr:col>
      <xdr:colOff>177800</xdr:colOff>
      <xdr:row>58</xdr:row>
      <xdr:rowOff>48862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88955"/>
          <a:ext cx="889000" cy="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44855</xdr:rowOff>
    </xdr:from>
    <xdr:to>
      <xdr:col>15</xdr:col>
      <xdr:colOff>50800</xdr:colOff>
      <xdr:row>58</xdr:row>
      <xdr:rowOff>51505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88955"/>
          <a:ext cx="889000" cy="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51505</xdr:rowOff>
    </xdr:from>
    <xdr:to>
      <xdr:col>10</xdr:col>
      <xdr:colOff>114300</xdr:colOff>
      <xdr:row>58</xdr:row>
      <xdr:rowOff>55059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95605"/>
          <a:ext cx="889000" cy="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xdr:rowOff>
    </xdr:from>
    <xdr:to>
      <xdr:col>24</xdr:col>
      <xdr:colOff>114300</xdr:colOff>
      <xdr:row>58</xdr:row>
      <xdr:rowOff>101671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130898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169512</xdr:rowOff>
    </xdr:from>
    <xdr:to>
      <xdr:col>20</xdr:col>
      <xdr:colOff>38100</xdr:colOff>
      <xdr:row>58</xdr:row>
      <xdr:rowOff>99662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4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116189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17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165505</xdr:rowOff>
    </xdr:from>
    <xdr:to>
      <xdr:col>15</xdr:col>
      <xdr:colOff>101600</xdr:colOff>
      <xdr:row>58</xdr:row>
      <xdr:rowOff>95655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112182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1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705</xdr:rowOff>
    </xdr:from>
    <xdr:to>
      <xdr:col>10</xdr:col>
      <xdr:colOff>165100</xdr:colOff>
      <xdr:row>58</xdr:row>
      <xdr:rowOff>102305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118832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2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4259</xdr:rowOff>
    </xdr:from>
    <xdr:to>
      <xdr:col>6</xdr:col>
      <xdr:colOff>38100</xdr:colOff>
      <xdr:row>58</xdr:row>
      <xdr:rowOff>105859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122386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160913</xdr:rowOff>
    </xdr:from>
    <xdr:to>
      <xdr:col>24</xdr:col>
      <xdr:colOff>63500</xdr:colOff>
      <xdr:row>76</xdr:row>
      <xdr:rowOff>120903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19663"/>
          <a:ext cx="838200" cy="13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120903</xdr:rowOff>
    </xdr:from>
    <xdr:to>
      <xdr:col>19</xdr:col>
      <xdr:colOff>177800</xdr:colOff>
      <xdr:row>76</xdr:row>
      <xdr:rowOff>135417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1103"/>
          <a:ext cx="889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85768</xdr:rowOff>
    </xdr:from>
    <xdr:to>
      <xdr:col>15</xdr:col>
      <xdr:colOff>50800</xdr:colOff>
      <xdr:row>76</xdr:row>
      <xdr:rowOff>135417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601618"/>
          <a:ext cx="889000" cy="56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85768</xdr:rowOff>
    </xdr:from>
    <xdr:to>
      <xdr:col>10</xdr:col>
      <xdr:colOff>114300</xdr:colOff>
      <xdr:row>75</xdr:row>
      <xdr:rowOff>15588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601618"/>
          <a:ext cx="889000" cy="2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110113</xdr:rowOff>
    </xdr:from>
    <xdr:to>
      <xdr:col>24</xdr:col>
      <xdr:colOff>114300</xdr:colOff>
      <xdr:row>76</xdr:row>
      <xdr:rowOff>40263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132990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70103</xdr:rowOff>
    </xdr:from>
    <xdr:to>
      <xdr:col>20</xdr:col>
      <xdr:colOff>38100</xdr:colOff>
      <xdr:row>77</xdr:row>
      <xdr:rowOff>253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16780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875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84617</xdr:rowOff>
    </xdr:from>
    <xdr:to>
      <xdr:col>15</xdr:col>
      <xdr:colOff>101600</xdr:colOff>
      <xdr:row>77</xdr:row>
      <xdr:rowOff>14767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1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31294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9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34968</xdr:rowOff>
    </xdr:from>
    <xdr:to>
      <xdr:col>10</xdr:col>
      <xdr:colOff>165100</xdr:colOff>
      <xdr:row>73</xdr:row>
      <xdr:rowOff>136568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153095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2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136238</xdr:rowOff>
    </xdr:from>
    <xdr:to>
      <xdr:col>6</xdr:col>
      <xdr:colOff>38100</xdr:colOff>
      <xdr:row>75</xdr:row>
      <xdr:rowOff>66388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8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82915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9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126918</xdr:rowOff>
    </xdr:from>
    <xdr:to>
      <xdr:col>24</xdr:col>
      <xdr:colOff>63500</xdr:colOff>
      <xdr:row>96</xdr:row>
      <xdr:rowOff>148932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86118"/>
          <a:ext cx="8382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132979</xdr:rowOff>
    </xdr:from>
    <xdr:to>
      <xdr:col>19</xdr:col>
      <xdr:colOff>177800</xdr:colOff>
      <xdr:row>96</xdr:row>
      <xdr:rowOff>148932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92179"/>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7441</xdr:rowOff>
    </xdr:from>
    <xdr:to>
      <xdr:col>15</xdr:col>
      <xdr:colOff>50800</xdr:colOff>
      <xdr:row>96</xdr:row>
      <xdr:rowOff>132979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66641"/>
          <a:ext cx="889000" cy="1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7441</xdr:rowOff>
    </xdr:from>
    <xdr:to>
      <xdr:col>10</xdr:col>
      <xdr:colOff>114300</xdr:colOff>
      <xdr:row>96</xdr:row>
      <xdr:rowOff>37754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66641"/>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76118</xdr:rowOff>
    </xdr:from>
    <xdr:to>
      <xdr:col>24</xdr:col>
      <xdr:colOff>114300</xdr:colOff>
      <xdr:row>97</xdr:row>
      <xdr:rowOff>6268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98995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8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98132</xdr:rowOff>
    </xdr:from>
    <xdr:to>
      <xdr:col>20</xdr:col>
      <xdr:colOff>38100</xdr:colOff>
      <xdr:row>97</xdr:row>
      <xdr:rowOff>28282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44809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3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82179</xdr:rowOff>
    </xdr:from>
    <xdr:to>
      <xdr:col>15</xdr:col>
      <xdr:colOff>101600</xdr:colOff>
      <xdr:row>97</xdr:row>
      <xdr:rowOff>12329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4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28856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31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128091</xdr:rowOff>
    </xdr:from>
    <xdr:to>
      <xdr:col>10</xdr:col>
      <xdr:colOff>165100</xdr:colOff>
      <xdr:row>96</xdr:row>
      <xdr:rowOff>58241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74768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9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158404</xdr:rowOff>
    </xdr:from>
    <xdr:to>
      <xdr:col>6</xdr:col>
      <xdr:colOff>38100</xdr:colOff>
      <xdr:row>96</xdr:row>
      <xdr:rowOff>88554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105081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2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9901</xdr:rowOff>
    </xdr:from>
    <xdr:to>
      <xdr:col>55</xdr:col>
      <xdr:colOff>0</xdr:colOff>
      <xdr:row>57</xdr:row>
      <xdr:rowOff>142607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782551"/>
          <a:ext cx="838200" cy="1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130028</xdr:rowOff>
    </xdr:from>
    <xdr:to>
      <xdr:col>50</xdr:col>
      <xdr:colOff>114300</xdr:colOff>
      <xdr:row>57</xdr:row>
      <xdr:rowOff>142607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02678"/>
          <a:ext cx="889000" cy="1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75331</xdr:rowOff>
    </xdr:from>
    <xdr:to>
      <xdr:col>45</xdr:col>
      <xdr:colOff>177800</xdr:colOff>
      <xdr:row>57</xdr:row>
      <xdr:rowOff>130028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47981"/>
          <a:ext cx="889000" cy="5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75331</xdr:rowOff>
    </xdr:from>
    <xdr:to>
      <xdr:col>41</xdr:col>
      <xdr:colOff>50800</xdr:colOff>
      <xdr:row>57</xdr:row>
      <xdr:rowOff>100368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47981"/>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130551</xdr:rowOff>
    </xdr:from>
    <xdr:to>
      <xdr:col>55</xdr:col>
      <xdr:colOff>50800</xdr:colOff>
      <xdr:row>57</xdr:row>
      <xdr:rowOff>60701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153428</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8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91807</xdr:rowOff>
    </xdr:from>
    <xdr:to>
      <xdr:col>50</xdr:col>
      <xdr:colOff>165100</xdr:colOff>
      <xdr:row>58</xdr:row>
      <xdr:rowOff>21957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38484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3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79228</xdr:rowOff>
    </xdr:from>
    <xdr:to>
      <xdr:col>46</xdr:col>
      <xdr:colOff>38100</xdr:colOff>
      <xdr:row>58</xdr:row>
      <xdr:rowOff>9378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5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25905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2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24531</xdr:rowOff>
    </xdr:from>
    <xdr:to>
      <xdr:col>41</xdr:col>
      <xdr:colOff>101600</xdr:colOff>
      <xdr:row>57</xdr:row>
      <xdr:rowOff>126131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142658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7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49568</xdr:rowOff>
    </xdr:from>
    <xdr:to>
      <xdr:col>36</xdr:col>
      <xdr:colOff>165100</xdr:colOff>
      <xdr:row>57</xdr:row>
      <xdr:rowOff>151168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167695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9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170617</xdr:rowOff>
    </xdr:from>
    <xdr:to>
      <xdr:col>54</xdr:col>
      <xdr:colOff>189865</xdr:colOff>
      <xdr:row>79</xdr:row>
      <xdr:rowOff>96282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343567"/>
          <a:ext cx="1270" cy="129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100109</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4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96282</xdr:rowOff>
    </xdr:from>
    <xdr:to>
      <xdr:col>55</xdr:col>
      <xdr:colOff>88900</xdr:colOff>
      <xdr:row>79</xdr:row>
      <xdr:rowOff>96282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4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117294</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170617</xdr:rowOff>
    </xdr:from>
    <xdr:to>
      <xdr:col>55</xdr:col>
      <xdr:colOff>88900</xdr:colOff>
      <xdr:row>71</xdr:row>
      <xdr:rowOff>170617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127859</xdr:rowOff>
    </xdr:from>
    <xdr:to>
      <xdr:col>55</xdr:col>
      <xdr:colOff>0</xdr:colOff>
      <xdr:row>78</xdr:row>
      <xdr:rowOff>85852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129359"/>
          <a:ext cx="838200" cy="132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26790</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99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48363</xdr:rowOff>
    </xdr:from>
    <xdr:to>
      <xdr:col>55</xdr:col>
      <xdr:colOff>50800</xdr:colOff>
      <xdr:row>78</xdr:row>
      <xdr:rowOff>149963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127859</xdr:rowOff>
    </xdr:from>
    <xdr:to>
      <xdr:col>50</xdr:col>
      <xdr:colOff>114300</xdr:colOff>
      <xdr:row>74</xdr:row>
      <xdr:rowOff>119070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129359"/>
          <a:ext cx="889000" cy="67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56299</xdr:rowOff>
    </xdr:from>
    <xdr:to>
      <xdr:col>50</xdr:col>
      <xdr:colOff>165100</xdr:colOff>
      <xdr:row>78</xdr:row>
      <xdr:rowOff>157899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149026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119070</xdr:rowOff>
    </xdr:from>
    <xdr:to>
      <xdr:col>45</xdr:col>
      <xdr:colOff>177800</xdr:colOff>
      <xdr:row>78</xdr:row>
      <xdr:rowOff>26988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2806370"/>
          <a:ext cx="889000" cy="59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66508</xdr:rowOff>
    </xdr:from>
    <xdr:to>
      <xdr:col>46</xdr:col>
      <xdr:colOff>38100</xdr:colOff>
      <xdr:row>78</xdr:row>
      <xdr:rowOff>168108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159235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26988</xdr:rowOff>
    </xdr:from>
    <xdr:to>
      <xdr:col>41</xdr:col>
      <xdr:colOff>50800</xdr:colOff>
      <xdr:row>78</xdr:row>
      <xdr:rowOff>89222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00088"/>
          <a:ext cx="889000" cy="6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70593</xdr:rowOff>
    </xdr:from>
    <xdr:to>
      <xdr:col>41</xdr:col>
      <xdr:colOff>101600</xdr:colOff>
      <xdr:row>79</xdr:row>
      <xdr:rowOff>743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163320</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62164</xdr:rowOff>
    </xdr:from>
    <xdr:to>
      <xdr:col>36</xdr:col>
      <xdr:colOff>165100</xdr:colOff>
      <xdr:row>78</xdr:row>
      <xdr:rowOff>163764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3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154891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2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35052</xdr:rowOff>
    </xdr:from>
    <xdr:to>
      <xdr:col>55</xdr:col>
      <xdr:colOff>50800</xdr:colOff>
      <xdr:row>78</xdr:row>
      <xdr:rowOff>136652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57929</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77059</xdr:rowOff>
    </xdr:from>
    <xdr:to>
      <xdr:col>50</xdr:col>
      <xdr:colOff>165100</xdr:colOff>
      <xdr:row>71</xdr:row>
      <xdr:rowOff>7209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07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23736</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39795" y="1185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68270</xdr:rowOff>
    </xdr:from>
    <xdr:to>
      <xdr:col>46</xdr:col>
      <xdr:colOff>38100</xdr:colOff>
      <xdr:row>74</xdr:row>
      <xdr:rowOff>169870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14947</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50795" y="1253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147638</xdr:rowOff>
    </xdr:from>
    <xdr:to>
      <xdr:col>41</xdr:col>
      <xdr:colOff>101600</xdr:colOff>
      <xdr:row>78</xdr:row>
      <xdr:rowOff>77788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4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94315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12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38422</xdr:rowOff>
    </xdr:from>
    <xdr:to>
      <xdr:col>36</xdr:col>
      <xdr:colOff>165100</xdr:colOff>
      <xdr:row>78</xdr:row>
      <xdr:rowOff>140022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156549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8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97329</xdr:rowOff>
    </xdr:from>
    <xdr:to>
      <xdr:col>55</xdr:col>
      <xdr:colOff>0</xdr:colOff>
      <xdr:row>98</xdr:row>
      <xdr:rowOff>23030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727979"/>
          <a:ext cx="838200" cy="9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150809</xdr:rowOff>
    </xdr:from>
    <xdr:to>
      <xdr:col>50</xdr:col>
      <xdr:colOff>114300</xdr:colOff>
      <xdr:row>98</xdr:row>
      <xdr:rowOff>23030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781459"/>
          <a:ext cx="889000" cy="4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150760</xdr:rowOff>
    </xdr:from>
    <xdr:to>
      <xdr:col>45</xdr:col>
      <xdr:colOff>177800</xdr:colOff>
      <xdr:row>97</xdr:row>
      <xdr:rowOff>150809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09960"/>
          <a:ext cx="889000" cy="171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87971</xdr:rowOff>
    </xdr:from>
    <xdr:to>
      <xdr:col>41</xdr:col>
      <xdr:colOff>50800</xdr:colOff>
      <xdr:row>96</xdr:row>
      <xdr:rowOff>150760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547171"/>
          <a:ext cx="889000" cy="6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46529</xdr:rowOff>
    </xdr:from>
    <xdr:to>
      <xdr:col>55</xdr:col>
      <xdr:colOff>50800</xdr:colOff>
      <xdr:row>97</xdr:row>
      <xdr:rowOff>148129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6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69406</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2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143680</xdr:rowOff>
    </xdr:from>
    <xdr:to>
      <xdr:col>50</xdr:col>
      <xdr:colOff>165100</xdr:colOff>
      <xdr:row>98</xdr:row>
      <xdr:rowOff>73830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90357</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5" y="1654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100009</xdr:rowOff>
    </xdr:from>
    <xdr:to>
      <xdr:col>46</xdr:col>
      <xdr:colOff>38100</xdr:colOff>
      <xdr:row>98</xdr:row>
      <xdr:rowOff>30159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46686</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5" y="16505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99960</xdr:rowOff>
    </xdr:from>
    <xdr:to>
      <xdr:col>41</xdr:col>
      <xdr:colOff>101600</xdr:colOff>
      <xdr:row>97</xdr:row>
      <xdr:rowOff>30110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46637</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5" y="1633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37171</xdr:rowOff>
    </xdr:from>
    <xdr:to>
      <xdr:col>36</xdr:col>
      <xdr:colOff>165100</xdr:colOff>
      <xdr:row>96</xdr:row>
      <xdr:rowOff>138771</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155298</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5" y="1627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112744</xdr:rowOff>
    </xdr:from>
    <xdr:to>
      <xdr:col>85</xdr:col>
      <xdr:colOff>127000</xdr:colOff>
      <xdr:row>38</xdr:row>
      <xdr:rowOff>121000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27844"/>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112744</xdr:rowOff>
    </xdr:from>
    <xdr:to>
      <xdr:col>81</xdr:col>
      <xdr:colOff>50800</xdr:colOff>
      <xdr:row>38</xdr:row>
      <xdr:rowOff>119008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27844"/>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118137</xdr:rowOff>
    </xdr:from>
    <xdr:to>
      <xdr:col>76</xdr:col>
      <xdr:colOff>114300</xdr:colOff>
      <xdr:row>38</xdr:row>
      <xdr:rowOff>119008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3703300" y="663323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163668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67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65008</xdr:rowOff>
    </xdr:from>
    <xdr:to>
      <xdr:col>71</xdr:col>
      <xdr:colOff>177800</xdr:colOff>
      <xdr:row>38</xdr:row>
      <xdr:rowOff>118137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580108"/>
          <a:ext cx="889000" cy="5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70200</xdr:rowOff>
    </xdr:from>
    <xdr:to>
      <xdr:col>85</xdr:col>
      <xdr:colOff>177800</xdr:colOff>
      <xdr:row>39</xdr:row>
      <xdr:rowOff>350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61944</xdr:rowOff>
    </xdr:from>
    <xdr:to>
      <xdr:col>81</xdr:col>
      <xdr:colOff>101600</xdr:colOff>
      <xdr:row>38</xdr:row>
      <xdr:rowOff>163544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154671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6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68208</xdr:rowOff>
    </xdr:from>
    <xdr:to>
      <xdr:col>76</xdr:col>
      <xdr:colOff>165100</xdr:colOff>
      <xdr:row>38</xdr:row>
      <xdr:rowOff>169808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14885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35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67337</xdr:rowOff>
    </xdr:from>
    <xdr:to>
      <xdr:col>72</xdr:col>
      <xdr:colOff>38100</xdr:colOff>
      <xdr:row>38</xdr:row>
      <xdr:rowOff>168937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58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14014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35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14208</xdr:rowOff>
    </xdr:from>
    <xdr:to>
      <xdr:col>67</xdr:col>
      <xdr:colOff>101600</xdr:colOff>
      <xdr:row>38</xdr:row>
      <xdr:rowOff>115808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5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132336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3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54524</xdr:rowOff>
    </xdr:from>
    <xdr:to>
      <xdr:col>85</xdr:col>
      <xdr:colOff>127000</xdr:colOff>
      <xdr:row>56</xdr:row>
      <xdr:rowOff>157007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55724"/>
          <a:ext cx="838200" cy="10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121110</xdr:rowOff>
    </xdr:from>
    <xdr:to>
      <xdr:col>81</xdr:col>
      <xdr:colOff>50800</xdr:colOff>
      <xdr:row>56</xdr:row>
      <xdr:rowOff>157007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22310"/>
          <a:ext cx="889000" cy="3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96223</xdr:rowOff>
    </xdr:from>
    <xdr:to>
      <xdr:col>76</xdr:col>
      <xdr:colOff>114300</xdr:colOff>
      <xdr:row>56</xdr:row>
      <xdr:rowOff>121110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97423"/>
          <a:ext cx="889000" cy="2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124654</xdr:rowOff>
    </xdr:from>
    <xdr:to>
      <xdr:col>71</xdr:col>
      <xdr:colOff>177800</xdr:colOff>
      <xdr:row>56</xdr:row>
      <xdr:rowOff>96223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54404"/>
          <a:ext cx="889000" cy="14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3724</xdr:rowOff>
    </xdr:from>
    <xdr:to>
      <xdr:col>85</xdr:col>
      <xdr:colOff>177800</xdr:colOff>
      <xdr:row>56</xdr:row>
      <xdr:rowOff>105324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26601</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45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106207</xdr:rowOff>
    </xdr:from>
    <xdr:to>
      <xdr:col>81</xdr:col>
      <xdr:colOff>101600</xdr:colOff>
      <xdr:row>57</xdr:row>
      <xdr:rowOff>36357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52884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48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70310</xdr:rowOff>
    </xdr:from>
    <xdr:to>
      <xdr:col>76</xdr:col>
      <xdr:colOff>165100</xdr:colOff>
      <xdr:row>57</xdr:row>
      <xdr:rowOff>460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16987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44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45423</xdr:rowOff>
    </xdr:from>
    <xdr:to>
      <xdr:col>72</xdr:col>
      <xdr:colOff>38100</xdr:colOff>
      <xdr:row>56</xdr:row>
      <xdr:rowOff>147023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4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163550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42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73854</xdr:rowOff>
    </xdr:from>
    <xdr:to>
      <xdr:col>67</xdr:col>
      <xdr:colOff>101600</xdr:colOff>
      <xdr:row>56</xdr:row>
      <xdr:rowOff>4004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5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20531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278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4389</xdr:rowOff>
    </xdr:from>
    <xdr:to>
      <xdr:col>85</xdr:col>
      <xdr:colOff>127000</xdr:colOff>
      <xdr:row>78</xdr:row>
      <xdr:rowOff>164725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77489"/>
          <a:ext cx="838200" cy="16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164725</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37825"/>
          <a:ext cx="889000" cy="10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97938</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2488"/>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97938</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42488"/>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125039</xdr:rowOff>
    </xdr:from>
    <xdr:to>
      <xdr:col>85</xdr:col>
      <xdr:colOff>177800</xdr:colOff>
      <xdr:row>78</xdr:row>
      <xdr:rowOff>55189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2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147916</xdr:rowOff>
    </xdr:from>
    <xdr:ext cx="599010"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7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113925</xdr:rowOff>
    </xdr:from>
    <xdr:to>
      <xdr:col>81</xdr:col>
      <xdr:colOff>101600</xdr:colOff>
      <xdr:row>79</xdr:row>
      <xdr:rowOff>44075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60602</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326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47138</xdr:rowOff>
    </xdr:from>
    <xdr:to>
      <xdr:col>72</xdr:col>
      <xdr:colOff>38100</xdr:colOff>
      <xdr:row>79</xdr:row>
      <xdr:rowOff>148738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139865</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84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61633</xdr:rowOff>
    </xdr:from>
    <xdr:to>
      <xdr:col>85</xdr:col>
      <xdr:colOff>127000</xdr:colOff>
      <xdr:row>97</xdr:row>
      <xdr:rowOff>94357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692283"/>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59006</xdr:rowOff>
    </xdr:from>
    <xdr:to>
      <xdr:col>81</xdr:col>
      <xdr:colOff>50800</xdr:colOff>
      <xdr:row>97</xdr:row>
      <xdr:rowOff>61633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689656"/>
          <a:ext cx="88900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59006</xdr:rowOff>
    </xdr:from>
    <xdr:to>
      <xdr:col>76</xdr:col>
      <xdr:colOff>114300</xdr:colOff>
      <xdr:row>97</xdr:row>
      <xdr:rowOff>79513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89656"/>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39066</xdr:rowOff>
    </xdr:from>
    <xdr:to>
      <xdr:col>71</xdr:col>
      <xdr:colOff>177800</xdr:colOff>
      <xdr:row>97</xdr:row>
      <xdr:rowOff>79513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69716"/>
          <a:ext cx="889000" cy="4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43557</xdr:rowOff>
    </xdr:from>
    <xdr:to>
      <xdr:col>85</xdr:col>
      <xdr:colOff>177800</xdr:colOff>
      <xdr:row>97</xdr:row>
      <xdr:rowOff>145157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7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66434</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2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10833</xdr:rowOff>
    </xdr:from>
    <xdr:to>
      <xdr:col>81</xdr:col>
      <xdr:colOff>101600</xdr:colOff>
      <xdr:row>97</xdr:row>
      <xdr:rowOff>112433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128960</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416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8206</xdr:rowOff>
    </xdr:from>
    <xdr:to>
      <xdr:col>76</xdr:col>
      <xdr:colOff>165100</xdr:colOff>
      <xdr:row>97</xdr:row>
      <xdr:rowOff>109806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126333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414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28713</xdr:rowOff>
    </xdr:from>
    <xdr:to>
      <xdr:col>72</xdr:col>
      <xdr:colOff>38100</xdr:colOff>
      <xdr:row>97</xdr:row>
      <xdr:rowOff>130313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146840</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43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159716</xdr:rowOff>
    </xdr:from>
    <xdr:to>
      <xdr:col>67</xdr:col>
      <xdr:colOff>101600</xdr:colOff>
      <xdr:row>97</xdr:row>
      <xdr:rowOff>89866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106393</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39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民生費の増額は、保育所園舎の建替え整備に伴うもの、農林水産業費の増額は、農産物加工直売施設の改修に伴うものが主な要因となっている。また土木費では、橋梁補修工事により増額となっている。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人口減少が続いていくなかで住民の一人当たりコストは今後も類似団体より高く推移していいく見込みである。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実質収支は黒字で推移しており、特に問題は見られない。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％超となっており、当面の財政状況の変化には対応できると考えられる。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長野県大鹿村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各会計で黒字となっている。今後も健全な運営をして赤字決算とならないように注意する。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2545658</v>
      </c>
      <c r="BO4" s="431"/>
      <c r="BP4" s="431"/>
      <c r="BQ4" s="431"/>
      <c r="BR4" s="431"/>
      <c r="BS4" s="431"/>
      <c r="BT4" s="431"/>
      <c r="BU4" s="432"/>
      <c r="BV4" s="430">
        <v>2402465</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5.5</v>
      </c>
      <c r="CU4" s="437"/>
      <c r="CV4" s="437"/>
      <c r="CW4" s="437"/>
      <c r="CX4" s="437"/>
      <c r="CY4" s="437"/>
      <c r="CZ4" s="437"/>
      <c r="DA4" s="438"/>
      <c r="DB4" s="436">
        <v>4.3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2189705</v>
      </c>
      <c r="BO5" s="468"/>
      <c r="BP5" s="468"/>
      <c r="BQ5" s="468"/>
      <c r="BR5" s="468"/>
      <c r="BS5" s="468"/>
      <c r="BT5" s="468"/>
      <c r="BU5" s="469"/>
      <c r="BV5" s="467">
        <v>2198425</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71.3</v>
      </c>
      <c r="CU5" s="465"/>
      <c r="CV5" s="465"/>
      <c r="CW5" s="465"/>
      <c r="CX5" s="465"/>
      <c r="CY5" s="465"/>
      <c r="CZ5" s="465"/>
      <c r="DA5" s="466"/>
      <c r="DB5" s="464">
        <v>74.5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355953</v>
      </c>
      <c r="BO6" s="468"/>
      <c r="BP6" s="468"/>
      <c r="BQ6" s="468"/>
      <c r="BR6" s="468"/>
      <c r="BS6" s="468"/>
      <c r="BT6" s="468"/>
      <c r="BU6" s="469"/>
      <c r="BV6" s="467">
        <v>204040</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71.3</v>
      </c>
      <c r="CU6" s="505"/>
      <c r="CV6" s="505"/>
      <c r="CW6" s="505"/>
      <c r="CX6" s="505"/>
      <c r="CY6" s="505"/>
      <c r="CZ6" s="505"/>
      <c r="DA6" s="506"/>
      <c r="DB6" s="504">
        <v>74.5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287403</v>
      </c>
      <c r="BO7" s="468"/>
      <c r="BP7" s="468"/>
      <c r="BQ7" s="468"/>
      <c r="BR7" s="468"/>
      <c r="BS7" s="468"/>
      <c r="BT7" s="468"/>
      <c r="BU7" s="469"/>
      <c r="BV7" s="467">
        <v>150224</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1255604</v>
      </c>
      <c r="CU7" s="468"/>
      <c r="CV7" s="468"/>
      <c r="CW7" s="468"/>
      <c r="CX7" s="468"/>
      <c r="CY7" s="468"/>
      <c r="CZ7" s="468"/>
      <c r="DA7" s="469"/>
      <c r="DB7" s="467">
        <v>1263536</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102</v>
      </c>
      <c r="AV8" s="500"/>
      <c r="AW8" s="500"/>
      <c r="AX8" s="500"/>
      <c r="AY8" s="501" t="s">
        <v>110</v>
      </c>
      <c r="AZ8" s="502"/>
      <c r="BA8" s="502"/>
      <c r="BB8" s="502"/>
      <c r="BC8" s="502"/>
      <c r="BD8" s="502"/>
      <c r="BE8" s="502"/>
      <c r="BF8" s="502"/>
      <c r="BG8" s="502"/>
      <c r="BH8" s="502"/>
      <c r="BI8" s="502"/>
      <c r="BJ8" s="502"/>
      <c r="BK8" s="502"/>
      <c r="BL8" s="502"/>
      <c r="BM8" s="503"/>
      <c r="BN8" s="467">
        <v>68550</v>
      </c>
      <c r="BO8" s="468"/>
      <c r="BP8" s="468"/>
      <c r="BQ8" s="468"/>
      <c r="BR8" s="468"/>
      <c r="BS8" s="468"/>
      <c r="BT8" s="468"/>
      <c r="BU8" s="469"/>
      <c r="BV8" s="467">
        <v>53816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0.16</v>
      </c>
      <c r="CU8" s="508"/>
      <c r="CV8" s="508"/>
      <c r="CW8" s="508"/>
      <c r="CX8" s="508"/>
      <c r="CY8" s="508"/>
      <c r="CZ8" s="508"/>
      <c r="DA8" s="509"/>
      <c r="DB8" s="507">
        <v>0.15</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1023</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14734</v>
      </c>
      <c r="BO9" s="468"/>
      <c r="BP9" s="468"/>
      <c r="BQ9" s="468"/>
      <c r="BR9" s="468"/>
      <c r="BS9" s="468"/>
      <c r="BT9" s="468"/>
      <c r="BU9" s="469"/>
      <c r="BV9" s="467">
        <v>11511</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7.2</v>
      </c>
      <c r="CU9" s="465"/>
      <c r="CV9" s="465"/>
      <c r="CW9" s="465"/>
      <c r="CX9" s="465"/>
      <c r="CY9" s="465"/>
      <c r="CZ9" s="465"/>
      <c r="DA9" s="466"/>
      <c r="DB9" s="464">
        <v>8.5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1160</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1087</v>
      </c>
      <c r="BO10" s="468"/>
      <c r="BP10" s="468"/>
      <c r="BQ10" s="468"/>
      <c r="BR10" s="468"/>
      <c r="BS10" s="468"/>
      <c r="BT10" s="468"/>
      <c r="BU10" s="469"/>
      <c r="BV10" s="467">
        <v>1203</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121</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1000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102</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991</v>
      </c>
      <c r="S13" s="552"/>
      <c r="T13" s="552"/>
      <c r="U13" s="552"/>
      <c r="V13" s="553"/>
      <c r="W13" s="483" t="s">
        <v>140</v>
      </c>
      <c r="X13" s="484"/>
      <c r="Y13" s="484"/>
      <c r="Z13" s="484"/>
      <c r="AA13" s="484"/>
      <c r="AB13" s="474"/>
      <c r="AC13" s="518">
        <v>152</v>
      </c>
      <c r="AD13" s="519"/>
      <c r="AE13" s="519"/>
      <c r="AF13" s="519"/>
      <c r="AG13" s="561"/>
      <c r="AH13" s="518">
        <v>148</v>
      </c>
      <c r="AI13" s="519"/>
      <c r="AJ13" s="519"/>
      <c r="AK13" s="519"/>
      <c r="AL13" s="520"/>
      <c r="AM13" s="496" t="s">
        <v>141</v>
      </c>
      <c r="AN13" s="497"/>
      <c r="AO13" s="497"/>
      <c r="AP13" s="497"/>
      <c r="AQ13" s="497"/>
      <c r="AR13" s="497"/>
      <c r="AS13" s="497"/>
      <c r="AT13" s="498"/>
      <c r="AU13" s="499" t="s">
        <v>116</v>
      </c>
      <c r="AV13" s="500"/>
      <c r="AW13" s="500"/>
      <c r="AX13" s="500"/>
      <c r="AY13" s="501" t="s">
        <v>142</v>
      </c>
      <c r="AZ13" s="502"/>
      <c r="BA13" s="502"/>
      <c r="BB13" s="502"/>
      <c r="BC13" s="502"/>
      <c r="BD13" s="502"/>
      <c r="BE13" s="502"/>
      <c r="BF13" s="502"/>
      <c r="BG13" s="502"/>
      <c r="BH13" s="502"/>
      <c r="BI13" s="502"/>
      <c r="BJ13" s="502"/>
      <c r="BK13" s="502"/>
      <c r="BL13" s="502"/>
      <c r="BM13" s="503"/>
      <c r="BN13" s="467">
        <v>15821</v>
      </c>
      <c r="BO13" s="468"/>
      <c r="BP13" s="468"/>
      <c r="BQ13" s="468"/>
      <c r="BR13" s="468"/>
      <c r="BS13" s="468"/>
      <c r="BT13" s="468"/>
      <c r="BU13" s="469"/>
      <c r="BV13" s="467">
        <v>12714</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0.4</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1008</v>
      </c>
      <c r="S14" s="552"/>
      <c r="T14" s="552"/>
      <c r="U14" s="552"/>
      <c r="V14" s="553"/>
      <c r="W14" s="457"/>
      <c r="X14" s="458"/>
      <c r="Y14" s="458"/>
      <c r="Z14" s="458"/>
      <c r="AA14" s="458"/>
      <c r="AB14" s="447"/>
      <c r="AC14" s="554">
        <v>32.5</v>
      </c>
      <c r="AD14" s="555"/>
      <c r="AE14" s="555"/>
      <c r="AF14" s="555"/>
      <c r="AG14" s="556"/>
      <c r="AH14" s="554">
        <v>28.8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138</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999</v>
      </c>
      <c r="S15" s="552"/>
      <c r="T15" s="552"/>
      <c r="U15" s="552"/>
      <c r="V15" s="553"/>
      <c r="W15" s="483" t="s">
        <v>147</v>
      </c>
      <c r="X15" s="484"/>
      <c r="Y15" s="484"/>
      <c r="Z15" s="484"/>
      <c r="AA15" s="484"/>
      <c r="AB15" s="474"/>
      <c r="AC15" s="518">
        <v>85</v>
      </c>
      <c r="AD15" s="519"/>
      <c r="AE15" s="519"/>
      <c r="AF15" s="519"/>
      <c r="AG15" s="561"/>
      <c r="AH15" s="518">
        <v>90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197016</v>
      </c>
      <c r="BO15" s="431"/>
      <c r="BP15" s="431"/>
      <c r="BQ15" s="431"/>
      <c r="BR15" s="431"/>
      <c r="BS15" s="431"/>
      <c r="BT15" s="431"/>
      <c r="BU15" s="432"/>
      <c r="BV15" s="430">
        <v>189278</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18.2</v>
      </c>
      <c r="AD16" s="555"/>
      <c r="AE16" s="555"/>
      <c r="AF16" s="555"/>
      <c r="AG16" s="556"/>
      <c r="AH16" s="554">
        <v>17.5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1172640</v>
      </c>
      <c r="BO16" s="468"/>
      <c r="BP16" s="468"/>
      <c r="BQ16" s="468"/>
      <c r="BR16" s="468"/>
      <c r="BS16" s="468"/>
      <c r="BT16" s="468"/>
      <c r="BU16" s="469"/>
      <c r="BV16" s="467">
        <v>1165928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231</v>
      </c>
      <c r="AD17" s="519"/>
      <c r="AE17" s="519"/>
      <c r="AF17" s="519"/>
      <c r="AG17" s="561"/>
      <c r="AH17" s="518">
        <v>276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247568</v>
      </c>
      <c r="BO17" s="468"/>
      <c r="BP17" s="468"/>
      <c r="BQ17" s="468"/>
      <c r="BR17" s="468"/>
      <c r="BS17" s="468"/>
      <c r="BT17" s="468"/>
      <c r="BU17" s="469"/>
      <c r="BV17" s="467">
        <v>239637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248.28</v>
      </c>
      <c r="M18" s="583"/>
      <c r="N18" s="583"/>
      <c r="O18" s="583"/>
      <c r="P18" s="583"/>
      <c r="Q18" s="583"/>
      <c r="R18" s="584"/>
      <c r="S18" s="584"/>
      <c r="T18" s="584"/>
      <c r="U18" s="584"/>
      <c r="V18" s="585"/>
      <c r="W18" s="485"/>
      <c r="X18" s="486"/>
      <c r="Y18" s="486"/>
      <c r="Z18" s="486"/>
      <c r="AA18" s="486"/>
      <c r="AB18" s="477"/>
      <c r="AC18" s="586">
        <v>49.4</v>
      </c>
      <c r="AD18" s="587"/>
      <c r="AE18" s="587"/>
      <c r="AF18" s="587"/>
      <c r="AG18" s="588"/>
      <c r="AH18" s="586">
        <v>53.7</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873360</v>
      </c>
      <c r="BO18" s="468"/>
      <c r="BP18" s="468"/>
      <c r="BQ18" s="468"/>
      <c r="BR18" s="468"/>
      <c r="BS18" s="468"/>
      <c r="BT18" s="468"/>
      <c r="BU18" s="469"/>
      <c r="BV18" s="467">
        <v>913295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2135113</v>
      </c>
      <c r="BO19" s="468"/>
      <c r="BP19" s="468"/>
      <c r="BQ19" s="468"/>
      <c r="BR19" s="468"/>
      <c r="BS19" s="468"/>
      <c r="BT19" s="468"/>
      <c r="BU19" s="469"/>
      <c r="BV19" s="467">
        <v>2020897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475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1533889</v>
      </c>
      <c r="BO23" s="468"/>
      <c r="BP23" s="468"/>
      <c r="BQ23" s="468"/>
      <c r="BR23" s="468"/>
      <c r="BS23" s="468"/>
      <c r="BT23" s="468"/>
      <c r="BU23" s="469"/>
      <c r="BV23" s="467">
        <v>1566764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6000</v>
      </c>
      <c r="R24" s="519"/>
      <c r="S24" s="519"/>
      <c r="T24" s="519"/>
      <c r="U24" s="519"/>
      <c r="V24" s="561"/>
      <c r="W24" s="620"/>
      <c r="X24" s="608"/>
      <c r="Y24" s="609"/>
      <c r="Z24" s="517" t="s">
        <v>171</v>
      </c>
      <c r="AA24" s="497"/>
      <c r="AB24" s="497"/>
      <c r="AC24" s="497"/>
      <c r="AD24" s="497"/>
      <c r="AE24" s="497"/>
      <c r="AF24" s="497"/>
      <c r="AG24" s="498"/>
      <c r="AH24" s="518">
        <v>33</v>
      </c>
      <c r="AI24" s="519"/>
      <c r="AJ24" s="519"/>
      <c r="AK24" s="519"/>
      <c r="AL24" s="561"/>
      <c r="AM24" s="518">
        <v>94215</v>
      </c>
      <c r="AN24" s="519"/>
      <c r="AO24" s="519"/>
      <c r="AP24" s="519"/>
      <c r="AQ24" s="519"/>
      <c r="AR24" s="561"/>
      <c r="AS24" s="518">
        <v>2855</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1511592</v>
      </c>
      <c r="BO24" s="468"/>
      <c r="BP24" s="468"/>
      <c r="BQ24" s="468"/>
      <c r="BR24" s="468"/>
      <c r="BS24" s="468"/>
      <c r="BT24" s="468"/>
      <c r="BU24" s="469"/>
      <c r="BV24" s="467">
        <v>1540433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5380</v>
      </c>
      <c r="R25" s="519"/>
      <c r="S25" s="519"/>
      <c r="T25" s="519"/>
      <c r="U25" s="519"/>
      <c r="V25" s="561"/>
      <c r="W25" s="620"/>
      <c r="X25" s="608"/>
      <c r="Y25" s="609"/>
      <c r="Z25" s="517" t="s">
        <v>174</v>
      </c>
      <c r="AA25" s="497"/>
      <c r="AB25" s="497"/>
      <c r="AC25" s="497"/>
      <c r="AD25" s="497"/>
      <c r="AE25" s="497"/>
      <c r="AF25" s="497"/>
      <c r="AG25" s="498"/>
      <c r="AH25" s="518" t="s">
        <v>137</v>
      </c>
      <c r="AI25" s="519"/>
      <c r="AJ25" s="519"/>
      <c r="AK25" s="519"/>
      <c r="AL25" s="561"/>
      <c r="AM25" s="518" t="s">
        <v>137</v>
      </c>
      <c r="AN25" s="519"/>
      <c r="AO25" s="519"/>
      <c r="AP25" s="519"/>
      <c r="AQ25" s="519"/>
      <c r="AR25" s="561"/>
      <c r="AS25" s="518" t="s">
        <v>138</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137</v>
      </c>
      <c r="BO25" s="431"/>
      <c r="BP25" s="431"/>
      <c r="BQ25" s="431"/>
      <c r="BR25" s="431"/>
      <c r="BS25" s="431"/>
      <c r="BT25" s="431"/>
      <c r="BU25" s="432"/>
      <c r="BV25" s="430">
        <v>6436</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4720</v>
      </c>
      <c r="R26" s="519"/>
      <c r="S26" s="519"/>
      <c r="T26" s="519"/>
      <c r="U26" s="519"/>
      <c r="V26" s="561"/>
      <c r="W26" s="620"/>
      <c r="X26" s="608"/>
      <c r="Y26" s="609"/>
      <c r="Z26" s="517" t="s">
        <v>177</v>
      </c>
      <c r="AA26" s="630"/>
      <c r="AB26" s="630"/>
      <c r="AC26" s="630"/>
      <c r="AD26" s="630"/>
      <c r="AE26" s="630"/>
      <c r="AF26" s="630"/>
      <c r="AG26" s="631"/>
      <c r="AH26" s="518" t="s">
        <v>137</v>
      </c>
      <c r="AI26" s="519"/>
      <c r="AJ26" s="519"/>
      <c r="AK26" s="519"/>
      <c r="AL26" s="561"/>
      <c r="AM26" s="518" t="s">
        <v>137</v>
      </c>
      <c r="AN26" s="519"/>
      <c r="AO26" s="519"/>
      <c r="AP26" s="519"/>
      <c r="AQ26" s="519"/>
      <c r="AR26" s="561"/>
      <c r="AS26" s="518" t="s">
        <v>137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2330</v>
      </c>
      <c r="R27" s="519"/>
      <c r="S27" s="519"/>
      <c r="T27" s="519"/>
      <c r="U27" s="519"/>
      <c r="V27" s="561"/>
      <c r="W27" s="620"/>
      <c r="X27" s="608"/>
      <c r="Y27" s="609"/>
      <c r="Z27" s="517" t="s">
        <v>180</v>
      </c>
      <c r="AA27" s="497"/>
      <c r="AB27" s="497"/>
      <c r="AC27" s="497"/>
      <c r="AD27" s="497"/>
      <c r="AE27" s="497"/>
      <c r="AF27" s="497"/>
      <c r="AG27" s="498"/>
      <c r="AH27" s="518" t="s">
        <v>138</v>
      </c>
      <c r="AI27" s="519"/>
      <c r="AJ27" s="519"/>
      <c r="AK27" s="519"/>
      <c r="AL27" s="561"/>
      <c r="AM27" s="518" t="s">
        <v>137</v>
      </c>
      <c r="AN27" s="519"/>
      <c r="AO27" s="519"/>
      <c r="AP27" s="519"/>
      <c r="AQ27" s="519"/>
      <c r="AR27" s="561"/>
      <c r="AS27" s="518" t="s">
        <v>137</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38367</v>
      </c>
      <c r="BO27" s="644"/>
      <c r="BP27" s="644"/>
      <c r="BQ27" s="644"/>
      <c r="BR27" s="644"/>
      <c r="BS27" s="644"/>
      <c r="BT27" s="644"/>
      <c r="BU27" s="645"/>
      <c r="BV27" s="643">
        <v>38367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1610</v>
      </c>
      <c r="R28" s="519"/>
      <c r="S28" s="519"/>
      <c r="T28" s="519"/>
      <c r="U28" s="519"/>
      <c r="V28" s="561"/>
      <c r="W28" s="620"/>
      <c r="X28" s="608"/>
      <c r="Y28" s="609"/>
      <c r="Z28" s="517" t="s">
        <v>183</v>
      </c>
      <c r="AA28" s="497"/>
      <c r="AB28" s="497"/>
      <c r="AC28" s="497"/>
      <c r="AD28" s="497"/>
      <c r="AE28" s="497"/>
      <c r="AF28" s="497"/>
      <c r="AG28" s="498"/>
      <c r="AH28" s="518" t="s">
        <v>137</v>
      </c>
      <c r="AI28" s="519"/>
      <c r="AJ28" s="519"/>
      <c r="AK28" s="519"/>
      <c r="AL28" s="561"/>
      <c r="AM28" s="518" t="s">
        <v>138</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482917</v>
      </c>
      <c r="BO28" s="431"/>
      <c r="BP28" s="431"/>
      <c r="BQ28" s="431"/>
      <c r="BR28" s="431"/>
      <c r="BS28" s="431"/>
      <c r="BT28" s="431"/>
      <c r="BU28" s="432"/>
      <c r="BV28" s="430">
        <v>481830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6</v>
      </c>
      <c r="M29" s="519"/>
      <c r="N29" s="519"/>
      <c r="O29" s="519"/>
      <c r="P29" s="561"/>
      <c r="Q29" s="518">
        <v>1350</v>
      </c>
      <c r="R29" s="519"/>
      <c r="S29" s="519"/>
      <c r="T29" s="519"/>
      <c r="U29" s="519"/>
      <c r="V29" s="561"/>
      <c r="W29" s="621"/>
      <c r="X29" s="622"/>
      <c r="Y29" s="623"/>
      <c r="Z29" s="517" t="s">
        <v>186</v>
      </c>
      <c r="AA29" s="497"/>
      <c r="AB29" s="497"/>
      <c r="AC29" s="497"/>
      <c r="AD29" s="497"/>
      <c r="AE29" s="497"/>
      <c r="AF29" s="497"/>
      <c r="AG29" s="498"/>
      <c r="AH29" s="518">
        <v>33</v>
      </c>
      <c r="AI29" s="519"/>
      <c r="AJ29" s="519"/>
      <c r="AK29" s="519"/>
      <c r="AL29" s="561"/>
      <c r="AM29" s="518">
        <v>94215</v>
      </c>
      <c r="AN29" s="519"/>
      <c r="AO29" s="519"/>
      <c r="AP29" s="519"/>
      <c r="AQ29" s="519"/>
      <c r="AR29" s="561"/>
      <c r="AS29" s="518">
        <v>2855</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597337</v>
      </c>
      <c r="BO29" s="468"/>
      <c r="BP29" s="468"/>
      <c r="BQ29" s="468"/>
      <c r="BR29" s="468"/>
      <c r="BS29" s="468"/>
      <c r="BT29" s="468"/>
      <c r="BU29" s="469"/>
      <c r="BV29" s="467">
        <v>595834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94.4</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1316442</v>
      </c>
      <c r="BO30" s="644"/>
      <c r="BP30" s="644"/>
      <c r="BQ30" s="644"/>
      <c r="BR30" s="644"/>
      <c r="BS30" s="644"/>
      <c r="BT30" s="644"/>
      <c r="BU30" s="645"/>
      <c r="BV30" s="643">
        <v>1414938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195</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200</v>
      </c>
      <c r="BF33" s="456"/>
      <c r="BG33" s="456" t="s">
        <v>201</v>
      </c>
      <c r="BH33" s="456"/>
      <c r="BI33" s="456"/>
      <c r="BJ33" s="456"/>
      <c r="BK33" s="456"/>
      <c r="BL33" s="456"/>
      <c r="BM33" s="456"/>
      <c r="BN33" s="456"/>
      <c r="BO33" s="456"/>
      <c r="BP33" s="456"/>
      <c r="BQ33" s="456"/>
      <c r="BR33" s="456"/>
      <c r="BS33" s="456"/>
      <c r="BT33" s="456"/>
      <c r="BU33" s="456"/>
      <c r="BV33" s="217"/>
      <c r="BW33" s="491" t="s">
        <v>200</v>
      </c>
      <c r="BX33" s="491"/>
      <c r="BY33" s="456" t="s">
        <v>202</v>
      </c>
      <c r="BZ33" s="456"/>
      <c r="CA33" s="456"/>
      <c r="CB33" s="456"/>
      <c r="CC33" s="456"/>
      <c r="CD33" s="456"/>
      <c r="CE33" s="456"/>
      <c r="CF33" s="456"/>
      <c r="CG33" s="456"/>
      <c r="CH33" s="456"/>
      <c r="CI33" s="456"/>
      <c r="CJ33" s="456"/>
      <c r="CK33" s="456"/>
      <c r="CL33" s="456"/>
      <c r="CM33" s="456"/>
      <c r="CN33" s="216"/>
      <c r="CO33" s="491" t="s">
        <v>195</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大鹿村国民健康保険特別会計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大鹿村営水道特別会計</v>
      </c>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南信州広域連合（一般会計）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秋葉路</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大鹿村立診療所特別会計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南信州広域連合（南信州広域振興基金特別会計）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大鹿村介護保険特別会計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南信州広域連合（飯田広域消防特別会計）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大鹿村後期高齢者医療特別会計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南信州広域連合（稲葉クリーンセンター特別会計）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長野県市町村自治振興組合（一般会計）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長野県地方税滞納整理機構（一般会計）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13</v>
      </c>
      <c r="BX40" s="656"/>
      <c r="BY40" s="657" t="str">
        <f>IF('各会計、関係団体の財政状況及び健全化判断比率'!B74="","",'各会計、関係団体の財政状況及び健全化判断比率'!B74)</f>
        <v>長野県市町村総合事務組合（一般会計）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14</v>
      </c>
      <c r="BX41" s="656"/>
      <c r="BY41" s="657" t="str">
        <f>IF('各会計、関係団体の財政状況及び健全化判断比率'!B75="","",'各会計、関係団体の財政状況及び健全化判断比率'!B75)</f>
        <v>長野県市町村総合事務組合（非常勤職員公務災害補償特別会計）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15</v>
      </c>
      <c r="BX42" s="656"/>
      <c r="BY42" s="657" t="str">
        <f>IF('各会計、関係団体の財政状況及び健全化判断比率'!B76="","",'各会計、関係団体の財政状況及び健全化判断比率'!B76)</f>
        <v>長野県後期高齢者医療広域連合（一般会計）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16</v>
      </c>
      <c r="BX43" s="656"/>
      <c r="BY43" s="657" t="str">
        <f>IF('各会計、関係団体の財政状況及び健全化判断比率'!B77="","",'各会計、関係団体の財政状況及び健全化判断比率'!B77)</f>
        <v>長野県後期高齢者医療広域連合（後期高齢者医療事業会計）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U2vuLVzZC/F1ia037+3qm2KvhfKQiauxn1nL4pVAP9qgMOEb7oGi5aIgwQVW4xB44F6aM8EvMogaeQQl/6KEFg==" saltValue="inFXhYvsiwXTsmWphkYqq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1" t="s">
        <v>554</v>
      </c>
      <c r="D34" s="1251"/>
      <c r="E34" s="1252"/>
      <c r="F34" s="32">
        <v>5.3</v>
      </c>
      <c r="G34" s="33">
        <v>4.6900000000000004</v>
      </c>
      <c r="H34" s="33">
        <v>8.26</v>
      </c>
      <c r="I34" s="33">
        <v>4.25</v>
      </c>
      <c r="J34" s="34">
        <v>5.45</v>
      </c>
      <c r="K34" s="22"/>
      <c r="L34" s="22"/>
      <c r="M34" s="22"/>
      <c r="N34" s="22"/>
      <c r="O34" s="22"/>
      <c r="P34" s="22"/>
    </row>
    <row r="35" spans="1:16" ht="39" customHeight="1" x14ac:dyDescent="0.15">
      <c r="A35" s="22"/>
      <c r="B35" s="35"/>
      <c r="C35" s="1245" t="s">
        <v>555</v>
      </c>
      <c r="D35" s="1246"/>
      <c r="E35" s="1247"/>
      <c r="F35" s="36">
        <v>0</v>
      </c>
      <c r="G35" s="37">
        <v>0.01</v>
      </c>
      <c r="H35" s="37">
        <v>0</v>
      </c>
      <c r="I35" s="37">
        <v>0.01</v>
      </c>
      <c r="J35" s="38">
        <v>0.17</v>
      </c>
      <c r="K35" s="22"/>
      <c r="L35" s="22"/>
      <c r="M35" s="22"/>
      <c r="N35" s="22"/>
      <c r="O35" s="22"/>
      <c r="P35" s="22"/>
    </row>
    <row r="36" spans="1:16" ht="39" customHeight="1" x14ac:dyDescent="0.15">
      <c r="A36" s="22"/>
      <c r="B36" s="35"/>
      <c r="C36" s="1245" t="s">
        <v>556</v>
      </c>
      <c r="D36" s="1246"/>
      <c r="E36" s="1247"/>
      <c r="F36" s="36">
        <v>0.05</v>
      </c>
      <c r="G36" s="37">
        <v>0</v>
      </c>
      <c r="H36" s="37">
        <v>0</v>
      </c>
      <c r="I36" s="37">
        <v>0</v>
      </c>
      <c r="J36" s="38">
        <v>0.09</v>
      </c>
      <c r="K36" s="22"/>
      <c r="L36" s="22"/>
      <c r="M36" s="22"/>
      <c r="N36" s="22"/>
      <c r="O36" s="22"/>
      <c r="P36" s="22"/>
    </row>
    <row r="37" spans="1:16" ht="39" customHeight="1" x14ac:dyDescent="0.15">
      <c r="A37" s="22"/>
      <c r="B37" s="35"/>
      <c r="C37" s="1245" t="s">
        <v>557</v>
      </c>
      <c r="D37" s="1246"/>
      <c r="E37" s="1247"/>
      <c r="F37" s="36">
        <v>0.2</v>
      </c>
      <c r="G37" s="37">
        <v>0.32</v>
      </c>
      <c r="H37" s="37">
        <v>0.16</v>
      </c>
      <c r="I37" s="37">
        <v>0.05</v>
      </c>
      <c r="J37" s="38">
        <v>7.0000000000000007E-2</v>
      </c>
      <c r="K37" s="22"/>
      <c r="L37" s="22"/>
      <c r="M37" s="22"/>
      <c r="N37" s="22"/>
      <c r="O37" s="22"/>
      <c r="P37" s="22"/>
    </row>
    <row r="38" spans="1:16" ht="39" customHeight="1" x14ac:dyDescent="0.15">
      <c r="A38" s="22"/>
      <c r="B38" s="35"/>
      <c r="C38" s="1245" t="s">
        <v>558</v>
      </c>
      <c r="D38" s="1246"/>
      <c r="E38" s="1247"/>
      <c r="F38" s="36">
        <v>0</v>
      </c>
      <c r="G38" s="37">
        <v>0.04</v>
      </c>
      <c r="H38" s="37">
        <v>0.04</v>
      </c>
      <c r="I38" s="37">
        <v>0.01</v>
      </c>
      <c r="J38" s="38">
        <v>0.04</v>
      </c>
      <c r="K38" s="22"/>
      <c r="L38" s="22"/>
      <c r="M38" s="22"/>
      <c r="N38" s="22"/>
      <c r="O38" s="22"/>
      <c r="P38" s="22"/>
    </row>
    <row r="39" spans="1:16" ht="39" customHeight="1" x14ac:dyDescent="0.15">
      <c r="A39" s="22"/>
      <c r="B39" s="35"/>
      <c r="C39" s="1245" t="s">
        <v>559</v>
      </c>
      <c r="D39" s="1246"/>
      <c r="E39" s="1247"/>
      <c r="F39" s="36">
        <v>0</v>
      </c>
      <c r="G39" s="37">
        <v>0</v>
      </c>
      <c r="H39" s="37">
        <v>0</v>
      </c>
      <c r="I39" s="37">
        <v>0</v>
      </c>
      <c r="J39" s="38">
        <v>0</v>
      </c>
      <c r="K39" s="22"/>
      <c r="L39" s="22"/>
      <c r="M39" s="22"/>
      <c r="N39" s="22"/>
      <c r="O39" s="22"/>
      <c r="P39" s="22"/>
    </row>
    <row r="40" spans="1:16" ht="39" customHeight="1" x14ac:dyDescent="0.15">
      <c r="A40" s="22"/>
      <c r="B40" s="35"/>
      <c r="C40" s="1245"/>
      <c r="D40" s="1246"/>
      <c r="E40" s="1247"/>
      <c r="F40" s="36"/>
      <c r="G40" s="37"/>
      <c r="H40" s="37"/>
      <c r="I40" s="37"/>
      <c r="J40" s="38"/>
      <c r="K40" s="22"/>
      <c r="L40" s="22"/>
      <c r="M40" s="22"/>
      <c r="N40" s="22"/>
      <c r="O40" s="22"/>
      <c r="P40" s="22"/>
    </row>
    <row r="41" spans="1:16" ht="39" customHeight="1" x14ac:dyDescent="0.15">
      <c r="A41" s="22"/>
      <c r="B41" s="35"/>
      <c r="C41" s="1245"/>
      <c r="D41" s="1246"/>
      <c r="E41" s="1247"/>
      <c r="F41" s="36"/>
      <c r="G41" s="37"/>
      <c r="H41" s="37"/>
      <c r="I41" s="37"/>
      <c r="J41" s="38"/>
      <c r="K41" s="22"/>
      <c r="L41" s="22"/>
      <c r="M41" s="22"/>
      <c r="N41" s="22"/>
      <c r="O41" s="22"/>
      <c r="P41" s="22"/>
    </row>
    <row r="42" spans="1:16" ht="39" customHeight="1" x14ac:dyDescent="0.15">
      <c r="A42" s="22"/>
      <c r="B42" s="39"/>
      <c r="C42" s="1245" t="s">
        <v>560</v>
      </c>
      <c r="D42" s="1246"/>
      <c r="E42" s="1247"/>
      <c r="F42" s="36" t="s">
        <v>505</v>
      </c>
      <c r="G42" s="37" t="s">
        <v>505</v>
      </c>
      <c r="H42" s="37" t="s">
        <v>505</v>
      </c>
      <c r="I42" s="37" t="s">
        <v>505</v>
      </c>
      <c r="J42" s="38" t="s">
        <v>505</v>
      </c>
      <c r="K42" s="22"/>
      <c r="L42" s="22"/>
      <c r="M42" s="22"/>
      <c r="N42" s="22"/>
      <c r="O42" s="22"/>
      <c r="P42" s="22"/>
    </row>
    <row r="43" spans="1:16" ht="39" customHeight="1" thickBot="1" x14ac:dyDescent="0.2">
      <c r="A43" s="22"/>
      <c r="B43" s="40"/>
      <c r="C43" s="1248" t="s">
        <v>561</v>
      </c>
      <c r="D43" s="1249"/>
      <c r="E43" s="1250"/>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6FS+yGapRF1NtfxNlLxb6Lh0lNd/49lAsp3fDsis1pEgSzyCuVVASSHuVrPzhbZdH5mW5DIHK8gEFKwWY/pg==" saltValue="n4uD9F6dbE43mbejdI8l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194</v>
      </c>
      <c r="L45" s="60">
        <v>172</v>
      </c>
      <c r="M45" s="60">
        <v>180</v>
      </c>
      <c r="N45" s="60">
        <v>172</v>
      </c>
      <c r="O45" s="61">
        <v>154</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505</v>
      </c>
      <c r="L46" s="64" t="s">
        <v>505</v>
      </c>
      <c r="M46" s="64" t="s">
        <v>505</v>
      </c>
      <c r="N46" s="64" t="s">
        <v>505</v>
      </c>
      <c r="O46" s="65" t="s">
        <v>505</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505</v>
      </c>
      <c r="L47" s="64" t="s">
        <v>505</v>
      </c>
      <c r="M47" s="64" t="s">
        <v>505</v>
      </c>
      <c r="N47" s="64" t="s">
        <v>505</v>
      </c>
      <c r="O47" s="65" t="s">
        <v>505</v>
      </c>
      <c r="P47" s="48"/>
      <c r="Q47" s="48"/>
      <c r="R47" s="48"/>
      <c r="S47" s="48"/>
      <c r="T47" s="48"/>
      <c r="U47" s="48"/>
    </row>
    <row r="48" spans="1:21" ht="30.75" customHeight="1" x14ac:dyDescent="0.15">
      <c r="A48" s="48"/>
      <c r="B48" s="1255"/>
      <c r="C48" s="1256"/>
      <c r="D48" s="62"/>
      <c r="E48" s="1261" t="s">
        <v>15</v>
      </c>
      <c r="F48" s="1261"/>
      <c r="G48" s="1261"/>
      <c r="H48" s="1261"/>
      <c r="I48" s="1261"/>
      <c r="J48" s="1262"/>
      <c r="K48" s="63">
        <v>44</v>
      </c>
      <c r="L48" s="64">
        <v>39</v>
      </c>
      <c r="M48" s="64">
        <v>31</v>
      </c>
      <c r="N48" s="64">
        <v>30</v>
      </c>
      <c r="O48" s="65">
        <v>28</v>
      </c>
      <c r="P48" s="48"/>
      <c r="Q48" s="48"/>
      <c r="R48" s="48"/>
      <c r="S48" s="48"/>
      <c r="T48" s="48"/>
      <c r="U48" s="48"/>
    </row>
    <row r="49" spans="1:21" ht="30.75" customHeight="1" x14ac:dyDescent="0.15">
      <c r="A49" s="48"/>
      <c r="B49" s="1255"/>
      <c r="C49" s="1256"/>
      <c r="D49" s="62"/>
      <c r="E49" s="1261" t="s">
        <v>16</v>
      </c>
      <c r="F49" s="1261"/>
      <c r="G49" s="1261"/>
      <c r="H49" s="1261"/>
      <c r="I49" s="1261"/>
      <c r="J49" s="1262"/>
      <c r="K49" s="63">
        <v>2</v>
      </c>
      <c r="L49" s="64">
        <v>2</v>
      </c>
      <c r="M49" s="64">
        <v>2</v>
      </c>
      <c r="N49" s="64">
        <v>1</v>
      </c>
      <c r="O49" s="65">
        <v>1</v>
      </c>
      <c r="P49" s="48"/>
      <c r="Q49" s="48"/>
      <c r="R49" s="48"/>
      <c r="S49" s="48"/>
      <c r="T49" s="48"/>
      <c r="U49" s="48"/>
    </row>
    <row r="50" spans="1:21" ht="30.75" customHeight="1" x14ac:dyDescent="0.15">
      <c r="A50" s="48"/>
      <c r="B50" s="1255"/>
      <c r="C50" s="1256"/>
      <c r="D50" s="62"/>
      <c r="E50" s="1261" t="s">
        <v>17</v>
      </c>
      <c r="F50" s="1261"/>
      <c r="G50" s="1261"/>
      <c r="H50" s="1261"/>
      <c r="I50" s="1261"/>
      <c r="J50" s="1262"/>
      <c r="K50" s="63" t="s">
        <v>505</v>
      </c>
      <c r="L50" s="64" t="s">
        <v>505</v>
      </c>
      <c r="M50" s="64" t="s">
        <v>505</v>
      </c>
      <c r="N50" s="64" t="s">
        <v>505</v>
      </c>
      <c r="O50" s="65" t="s">
        <v>505</v>
      </c>
      <c r="P50" s="48"/>
      <c r="Q50" s="48"/>
      <c r="R50" s="48"/>
      <c r="S50" s="48"/>
      <c r="T50" s="48"/>
      <c r="U50" s="48"/>
    </row>
    <row r="51" spans="1:21" ht="30.75" customHeight="1" x14ac:dyDescent="0.15">
      <c r="A51" s="48"/>
      <c r="B51" s="1257"/>
      <c r="C51" s="1258"/>
      <c r="D51" s="66"/>
      <c r="E51" s="1261" t="s">
        <v>18</v>
      </c>
      <c r="F51" s="1261"/>
      <c r="G51" s="1261"/>
      <c r="H51" s="1261"/>
      <c r="I51" s="1261"/>
      <c r="J51" s="1262"/>
      <c r="K51" s="63" t="s">
        <v>505</v>
      </c>
      <c r="L51" s="64" t="s">
        <v>505</v>
      </c>
      <c r="M51" s="64" t="s">
        <v>505</v>
      </c>
      <c r="N51" s="64" t="s">
        <v>505</v>
      </c>
      <c r="O51" s="65" t="s">
        <v>505</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202</v>
      </c>
      <c r="L52" s="64">
        <v>197</v>
      </c>
      <c r="M52" s="64">
        <v>196</v>
      </c>
      <c r="N52" s="64">
        <v>196</v>
      </c>
      <c r="O52" s="65">
        <v>190</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38</v>
      </c>
      <c r="L53" s="69">
        <v>16</v>
      </c>
      <c r="M53" s="69">
        <v>17</v>
      </c>
      <c r="N53" s="69">
        <v>7</v>
      </c>
      <c r="O53" s="70">
        <v>-7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591</v>
      </c>
      <c r="L57" s="84" t="s">
        <v>591</v>
      </c>
      <c r="M57" s="84" t="s">
        <v>591</v>
      </c>
      <c r="N57" s="84" t="s">
        <v>591</v>
      </c>
      <c r="O57" s="85" t="s">
        <v>591</v>
      </c>
    </row>
    <row r="58" spans="1:21" ht="31.5" customHeight="1" thickBot="1" x14ac:dyDescent="0.2">
      <c r="B58" s="1271"/>
      <c r="C58" s="1272"/>
      <c r="D58" s="1276" t="s">
        <v>27</v>
      </c>
      <c r="E58" s="1277"/>
      <c r="F58" s="1277"/>
      <c r="G58" s="1277"/>
      <c r="H58" s="1277"/>
      <c r="I58" s="1277"/>
      <c r="J58" s="1278"/>
      <c r="K58" s="86" t="s">
        <v>591</v>
      </c>
      <c r="L58" s="87" t="s">
        <v>591</v>
      </c>
      <c r="M58" s="87" t="s">
        <v>592</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ub5rT9jVRKuItpXXsazuZqh5kKGRiGixIc833Y5IMEKaOMLdK3cbigDWPEL4vBdZQP2zewf+qhLjctdsJmyiQ==" saltValue="Mj0PwYeKklpV1ZhD8Fc1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9" t="s">
        <v>30</v>
      </c>
      <c r="C41" s="1280"/>
      <c r="D41" s="102"/>
      <c r="E41" s="1285" t="s">
        <v>31</v>
      </c>
      <c r="F41" s="1285"/>
      <c r="G41" s="1285"/>
      <c r="H41" s="1286"/>
      <c r="I41" s="103">
        <v>1422</v>
      </c>
      <c r="J41" s="104">
        <v>1639</v>
      </c>
      <c r="K41" s="104">
        <v>1641</v>
      </c>
      <c r="L41" s="104">
        <v>1567</v>
      </c>
      <c r="M41" s="105">
        <v>1534</v>
      </c>
    </row>
    <row r="42" spans="2:13" ht="27.75" customHeight="1" x14ac:dyDescent="0.15">
      <c r="B42" s="1281"/>
      <c r="C42" s="1282"/>
      <c r="D42" s="106"/>
      <c r="E42" s="1287" t="s">
        <v>32</v>
      </c>
      <c r="F42" s="1287"/>
      <c r="G42" s="1287"/>
      <c r="H42" s="1288"/>
      <c r="I42" s="107" t="s">
        <v>505</v>
      </c>
      <c r="J42" s="108" t="s">
        <v>505</v>
      </c>
      <c r="K42" s="108" t="s">
        <v>505</v>
      </c>
      <c r="L42" s="108" t="s">
        <v>505</v>
      </c>
      <c r="M42" s="109" t="s">
        <v>505</v>
      </c>
    </row>
    <row r="43" spans="2:13" ht="27.75" customHeight="1" x14ac:dyDescent="0.15">
      <c r="B43" s="1281"/>
      <c r="C43" s="1282"/>
      <c r="D43" s="106"/>
      <c r="E43" s="1287" t="s">
        <v>33</v>
      </c>
      <c r="F43" s="1287"/>
      <c r="G43" s="1287"/>
      <c r="H43" s="1288"/>
      <c r="I43" s="107">
        <v>288</v>
      </c>
      <c r="J43" s="108">
        <v>261</v>
      </c>
      <c r="K43" s="108">
        <v>246</v>
      </c>
      <c r="L43" s="108">
        <v>221</v>
      </c>
      <c r="M43" s="109">
        <v>228</v>
      </c>
    </row>
    <row r="44" spans="2:13" ht="27.75" customHeight="1" x14ac:dyDescent="0.15">
      <c r="B44" s="1281"/>
      <c r="C44" s="1282"/>
      <c r="D44" s="106"/>
      <c r="E44" s="1287" t="s">
        <v>34</v>
      </c>
      <c r="F44" s="1287"/>
      <c r="G44" s="1287"/>
      <c r="H44" s="1288"/>
      <c r="I44" s="107">
        <v>14</v>
      </c>
      <c r="J44" s="108">
        <v>29</v>
      </c>
      <c r="K44" s="108">
        <v>56</v>
      </c>
      <c r="L44" s="108">
        <v>43</v>
      </c>
      <c r="M44" s="109">
        <v>41</v>
      </c>
    </row>
    <row r="45" spans="2:13" ht="27.75" customHeight="1" x14ac:dyDescent="0.15">
      <c r="B45" s="1281"/>
      <c r="C45" s="1282"/>
      <c r="D45" s="106"/>
      <c r="E45" s="1287" t="s">
        <v>35</v>
      </c>
      <c r="F45" s="1287"/>
      <c r="G45" s="1287"/>
      <c r="H45" s="1288"/>
      <c r="I45" s="107">
        <v>397</v>
      </c>
      <c r="J45" s="108">
        <v>433</v>
      </c>
      <c r="K45" s="108">
        <v>427</v>
      </c>
      <c r="L45" s="108">
        <v>414</v>
      </c>
      <c r="M45" s="109">
        <v>414</v>
      </c>
    </row>
    <row r="46" spans="2:13" ht="27.75" customHeight="1" x14ac:dyDescent="0.15">
      <c r="B46" s="1281"/>
      <c r="C46" s="1282"/>
      <c r="D46" s="110"/>
      <c r="E46" s="1287" t="s">
        <v>36</v>
      </c>
      <c r="F46" s="1287"/>
      <c r="G46" s="1287"/>
      <c r="H46" s="1288"/>
      <c r="I46" s="107" t="s">
        <v>505</v>
      </c>
      <c r="J46" s="108" t="s">
        <v>505</v>
      </c>
      <c r="K46" s="108" t="s">
        <v>505</v>
      </c>
      <c r="L46" s="108" t="s">
        <v>505</v>
      </c>
      <c r="M46" s="109" t="s">
        <v>505</v>
      </c>
    </row>
    <row r="47" spans="2:13" ht="27.75" customHeight="1" x14ac:dyDescent="0.15">
      <c r="B47" s="1281"/>
      <c r="C47" s="1282"/>
      <c r="D47" s="111"/>
      <c r="E47" s="1289" t="s">
        <v>37</v>
      </c>
      <c r="F47" s="1290"/>
      <c r="G47" s="1290"/>
      <c r="H47" s="1291"/>
      <c r="I47" s="107" t="s">
        <v>505</v>
      </c>
      <c r="J47" s="108" t="s">
        <v>505</v>
      </c>
      <c r="K47" s="108" t="s">
        <v>505</v>
      </c>
      <c r="L47" s="108" t="s">
        <v>505</v>
      </c>
      <c r="M47" s="109" t="s">
        <v>505</v>
      </c>
    </row>
    <row r="48" spans="2:13" ht="27.75" customHeight="1" x14ac:dyDescent="0.15">
      <c r="B48" s="1281"/>
      <c r="C48" s="1282"/>
      <c r="D48" s="106"/>
      <c r="E48" s="1287" t="s">
        <v>38</v>
      </c>
      <c r="F48" s="1287"/>
      <c r="G48" s="1287"/>
      <c r="H48" s="1288"/>
      <c r="I48" s="107" t="s">
        <v>505</v>
      </c>
      <c r="J48" s="108" t="s">
        <v>505</v>
      </c>
      <c r="K48" s="108" t="s">
        <v>505</v>
      </c>
      <c r="L48" s="108" t="s">
        <v>505</v>
      </c>
      <c r="M48" s="109" t="s">
        <v>505</v>
      </c>
    </row>
    <row r="49" spans="2:13" ht="27.75" customHeight="1" x14ac:dyDescent="0.15">
      <c r="B49" s="1283"/>
      <c r="C49" s="1284"/>
      <c r="D49" s="106"/>
      <c r="E49" s="1287" t="s">
        <v>39</v>
      </c>
      <c r="F49" s="1287"/>
      <c r="G49" s="1287"/>
      <c r="H49" s="1288"/>
      <c r="I49" s="107" t="s">
        <v>505</v>
      </c>
      <c r="J49" s="108" t="s">
        <v>505</v>
      </c>
      <c r="K49" s="108" t="s">
        <v>505</v>
      </c>
      <c r="L49" s="108" t="s">
        <v>505</v>
      </c>
      <c r="M49" s="109" t="s">
        <v>505</v>
      </c>
    </row>
    <row r="50" spans="2:13" ht="27.75" customHeight="1" x14ac:dyDescent="0.15">
      <c r="B50" s="1292" t="s">
        <v>40</v>
      </c>
      <c r="C50" s="1293"/>
      <c r="D50" s="112"/>
      <c r="E50" s="1287" t="s">
        <v>41</v>
      </c>
      <c r="F50" s="1287"/>
      <c r="G50" s="1287"/>
      <c r="H50" s="1288"/>
      <c r="I50" s="107">
        <v>2943</v>
      </c>
      <c r="J50" s="108">
        <v>2983</v>
      </c>
      <c r="K50" s="108">
        <v>2751</v>
      </c>
      <c r="L50" s="108">
        <v>2656</v>
      </c>
      <c r="M50" s="109">
        <v>2549</v>
      </c>
    </row>
    <row r="51" spans="2:13" ht="27.75" customHeight="1" x14ac:dyDescent="0.15">
      <c r="B51" s="1281"/>
      <c r="C51" s="1282"/>
      <c r="D51" s="106"/>
      <c r="E51" s="1287" t="s">
        <v>42</v>
      </c>
      <c r="F51" s="1287"/>
      <c r="G51" s="1287"/>
      <c r="H51" s="1288"/>
      <c r="I51" s="107" t="s">
        <v>505</v>
      </c>
      <c r="J51" s="108" t="s">
        <v>505</v>
      </c>
      <c r="K51" s="108" t="s">
        <v>505</v>
      </c>
      <c r="L51" s="108" t="s">
        <v>505</v>
      </c>
      <c r="M51" s="109" t="s">
        <v>505</v>
      </c>
    </row>
    <row r="52" spans="2:13" ht="27.75" customHeight="1" x14ac:dyDescent="0.15">
      <c r="B52" s="1283"/>
      <c r="C52" s="1284"/>
      <c r="D52" s="106"/>
      <c r="E52" s="1287" t="s">
        <v>43</v>
      </c>
      <c r="F52" s="1287"/>
      <c r="G52" s="1287"/>
      <c r="H52" s="1288"/>
      <c r="I52" s="107">
        <v>1993</v>
      </c>
      <c r="J52" s="108">
        <v>2195</v>
      </c>
      <c r="K52" s="108">
        <v>2179</v>
      </c>
      <c r="L52" s="108">
        <v>2094</v>
      </c>
      <c r="M52" s="109">
        <v>2063</v>
      </c>
    </row>
    <row r="53" spans="2:13" ht="27.75" customHeight="1" thickBot="1" x14ac:dyDescent="0.2">
      <c r="B53" s="1294" t="s">
        <v>44</v>
      </c>
      <c r="C53" s="1295"/>
      <c r="D53" s="113"/>
      <c r="E53" s="1296" t="s">
        <v>45</v>
      </c>
      <c r="F53" s="1296"/>
      <c r="G53" s="1296"/>
      <c r="H53" s="1297"/>
      <c r="I53" s="114">
        <v>-2815</v>
      </c>
      <c r="J53" s="115">
        <v>-2815</v>
      </c>
      <c r="K53" s="115">
        <v>-2559</v>
      </c>
      <c r="L53" s="115">
        <v>-2506</v>
      </c>
      <c r="M53" s="116">
        <v>-2394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ixIpTSQODcsEEgUdwlP4Jd93NT9D7lNmdwEzF7ZK38LRMvyl0Ul5/bx8JanLpjaFn7pzKVjlnjKMf8vxsPB7g==" saltValue="gm9X0783AUu0CyN1zCw5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6" t="s">
        <v>48</v>
      </c>
      <c r="D55" s="1306"/>
      <c r="E55" s="1307"/>
      <c r="F55" s="128">
        <v>481</v>
      </c>
      <c r="G55" s="128">
        <v>482</v>
      </c>
      <c r="H55" s="129">
        <v>483</v>
      </c>
    </row>
    <row r="56" spans="2:8" ht="52.5" customHeight="1" x14ac:dyDescent="0.15">
      <c r="B56" s="130"/>
      <c r="C56" s="1308" t="s">
        <v>49</v>
      </c>
      <c r="D56" s="1308"/>
      <c r="E56" s="1309"/>
      <c r="F56" s="131">
        <v>594</v>
      </c>
      <c r="G56" s="131">
        <v>596</v>
      </c>
      <c r="H56" s="132">
        <v>597</v>
      </c>
    </row>
    <row r="57" spans="2:8" ht="53.25" customHeight="1" x14ac:dyDescent="0.15">
      <c r="B57" s="130"/>
      <c r="C57" s="1310" t="s">
        <v>50</v>
      </c>
      <c r="D57" s="1310"/>
      <c r="E57" s="1311"/>
      <c r="F57" s="133">
        <v>1505</v>
      </c>
      <c r="G57" s="133">
        <v>1415</v>
      </c>
      <c r="H57" s="134">
        <v>1316</v>
      </c>
    </row>
    <row r="58" spans="2:8" ht="45.75" customHeight="1" x14ac:dyDescent="0.15">
      <c r="B58" s="135"/>
      <c r="C58" s="1298" t="s">
        <v>570</v>
      </c>
      <c r="D58" s="1299"/>
      <c r="E58" s="1300"/>
      <c r="F58" s="136">
        <v>905</v>
      </c>
      <c r="G58" s="136">
        <v>813</v>
      </c>
      <c r="H58" s="137">
        <v>714</v>
      </c>
    </row>
    <row r="59" spans="2:8" ht="45.75" customHeight="1" x14ac:dyDescent="0.15">
      <c r="B59" s="135"/>
      <c r="C59" s="1298" t="s">
        <v>571</v>
      </c>
      <c r="D59" s="1299"/>
      <c r="E59" s="1300"/>
      <c r="F59" s="136">
        <v>246</v>
      </c>
      <c r="G59" s="136">
        <v>249</v>
      </c>
      <c r="H59" s="137">
        <v>249</v>
      </c>
    </row>
    <row r="60" spans="2:8" ht="45.75" customHeight="1" x14ac:dyDescent="0.15">
      <c r="B60" s="135"/>
      <c r="C60" s="1298" t="s">
        <v>572</v>
      </c>
      <c r="D60" s="1299"/>
      <c r="E60" s="1300"/>
      <c r="F60" s="136">
        <v>106</v>
      </c>
      <c r="G60" s="136">
        <v>106</v>
      </c>
      <c r="H60" s="137">
        <v>106</v>
      </c>
    </row>
    <row r="61" spans="2:8" ht="45.75" customHeight="1" x14ac:dyDescent="0.15">
      <c r="B61" s="135"/>
      <c r="C61" s="1298" t="s">
        <v>573</v>
      </c>
      <c r="D61" s="1299"/>
      <c r="E61" s="1300"/>
      <c r="F61" s="136">
        <v>100</v>
      </c>
      <c r="G61" s="136">
        <v>100</v>
      </c>
      <c r="H61" s="137">
        <v>100</v>
      </c>
    </row>
    <row r="62" spans="2:8" ht="45.75" customHeight="1" thickBot="1" x14ac:dyDescent="0.2">
      <c r="B62" s="138"/>
      <c r="C62" s="1301" t="s">
        <v>574</v>
      </c>
      <c r="D62" s="1302"/>
      <c r="E62" s="1303"/>
      <c r="F62" s="139">
        <v>73</v>
      </c>
      <c r="G62" s="139">
        <v>73</v>
      </c>
      <c r="H62" s="140">
        <v>73</v>
      </c>
    </row>
    <row r="63" spans="2:8" ht="52.5" customHeight="1" thickBot="1" x14ac:dyDescent="0.2">
      <c r="B63" s="141"/>
      <c r="C63" s="1304" t="s">
        <v>51</v>
      </c>
      <c r="D63" s="1304"/>
      <c r="E63" s="1305"/>
      <c r="F63" s="142">
        <v>2580</v>
      </c>
      <c r="G63" s="142">
        <v>2493</v>
      </c>
      <c r="H63" s="143">
        <v>2397</v>
      </c>
    </row>
    <row r="64" spans="2:8" ht="15" customHeight="1" x14ac:dyDescent="0.15"/>
  </sheetData>
  <sheetProtection algorithmName="SHA-512" hashValue="QRwFitnwVS/jmwwePmn1dap64uTEQbJ3uECKYy3Ul4bovefJzPMZZnCrFGmNDBS0DxJg8qZkuMv2TpeGTvNNLQ==" saltValue="uJo/bg7yZJSQHzZ1UYrF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602</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602</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601</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3" t="s">
        <v>604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5" x14ac:dyDescent="0.15">
      <c r="B44" s="387"/>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5" x14ac:dyDescent="0.15">
      <c r="B45" s="387"/>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5" x14ac:dyDescent="0.15">
      <c r="B46" s="387"/>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5" x14ac:dyDescent="0.15">
      <c r="B47" s="387"/>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597</v>
      </c>
    </row>
    <row r="50" spans="1:109" ht="13.5" x14ac:dyDescent="0.15">
      <c r="B50" s="387"/>
      <c r="G50" s="1322"/>
      <c r="H50" s="1322"/>
      <c r="I50" s="1322"/>
      <c r="J50" s="1322"/>
      <c r="K50" s="396"/>
      <c r="L50" s="396"/>
      <c r="M50" s="395"/>
      <c r="N50" s="39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26" t="s">
        <v>547</v>
      </c>
      <c r="BQ50" s="1326"/>
      <c r="BR50" s="1326"/>
      <c r="BS50" s="1326"/>
      <c r="BT50" s="1326"/>
      <c r="BU50" s="1326"/>
      <c r="BV50" s="1326"/>
      <c r="BW50" s="1326"/>
      <c r="BX50" s="1326" t="s">
        <v>548</v>
      </c>
      <c r="BY50" s="1326"/>
      <c r="BZ50" s="1326"/>
      <c r="CA50" s="1326"/>
      <c r="CB50" s="1326"/>
      <c r="CC50" s="1326"/>
      <c r="CD50" s="1326"/>
      <c r="CE50" s="1326"/>
      <c r="CF50" s="1326" t="s">
        <v>549</v>
      </c>
      <c r="CG50" s="1326"/>
      <c r="CH50" s="1326"/>
      <c r="CI50" s="1326"/>
      <c r="CJ50" s="1326"/>
      <c r="CK50" s="1326"/>
      <c r="CL50" s="1326"/>
      <c r="CM50" s="1326"/>
      <c r="CN50" s="1326" t="s">
        <v>550</v>
      </c>
      <c r="CO50" s="1326"/>
      <c r="CP50" s="1326"/>
      <c r="CQ50" s="1326"/>
      <c r="CR50" s="1326"/>
      <c r="CS50" s="1326"/>
      <c r="CT50" s="1326"/>
      <c r="CU50" s="1326"/>
      <c r="CV50" s="1326" t="s">
        <v>551</v>
      </c>
      <c r="CW50" s="1326"/>
      <c r="CX50" s="1326"/>
      <c r="CY50" s="1326"/>
      <c r="CZ50" s="1326"/>
      <c r="DA50" s="1326"/>
      <c r="DB50" s="1326"/>
      <c r="DC50" s="1326"/>
    </row>
    <row r="51" spans="1:109" ht="13.5" customHeight="1" x14ac:dyDescent="0.15">
      <c r="B51" s="387"/>
      <c r="G51" s="1332"/>
      <c r="H51" s="1332"/>
      <c r="I51" s="1330"/>
      <c r="J51" s="1330"/>
      <c r="K51" s="1329"/>
      <c r="L51" s="1329"/>
      <c r="M51" s="1329"/>
      <c r="N51" s="1329"/>
      <c r="AM51" s="394"/>
      <c r="AN51" s="1328" t="s">
        <v>596</v>
      </c>
      <c r="AO51" s="1328"/>
      <c r="AP51" s="1328"/>
      <c r="AQ51" s="1328"/>
      <c r="AR51" s="1328"/>
      <c r="AS51" s="1328"/>
      <c r="AT51" s="1328"/>
      <c r="AU51" s="1328"/>
      <c r="AV51" s="1328"/>
      <c r="AW51" s="1328"/>
      <c r="AX51" s="1328"/>
      <c r="AY51" s="1328"/>
      <c r="AZ51" s="1328"/>
      <c r="BA51" s="1328"/>
      <c r="BB51" s="1328" t="s">
        <v>594</v>
      </c>
      <c r="BC51" s="1328"/>
      <c r="BD51" s="1328"/>
      <c r="BE51" s="1328"/>
      <c r="BF51" s="1328"/>
      <c r="BG51" s="1328"/>
      <c r="BH51" s="1328"/>
      <c r="BI51" s="1328"/>
      <c r="BJ51" s="1328"/>
      <c r="BK51" s="1328"/>
      <c r="BL51" s="1328"/>
      <c r="BM51" s="1328"/>
      <c r="BN51" s="1328"/>
      <c r="BO51" s="1328"/>
      <c r="BP51" s="1327"/>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ht="13.5" x14ac:dyDescent="0.15">
      <c r="B52" s="387"/>
      <c r="G52" s="1332"/>
      <c r="H52" s="1332"/>
      <c r="I52" s="1330"/>
      <c r="J52" s="1330"/>
      <c r="K52" s="1329"/>
      <c r="L52" s="1329"/>
      <c r="M52" s="1329"/>
      <c r="N52" s="1329"/>
      <c r="AM52" s="39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5" x14ac:dyDescent="0.15">
      <c r="A53" s="402"/>
      <c r="B53" s="387"/>
      <c r="G53" s="1332"/>
      <c r="H53" s="1332"/>
      <c r="I53" s="1322"/>
      <c r="J53" s="1322"/>
      <c r="K53" s="1329"/>
      <c r="L53" s="1329"/>
      <c r="M53" s="1329"/>
      <c r="N53" s="1329"/>
      <c r="AM53" s="394"/>
      <c r="AN53" s="1328"/>
      <c r="AO53" s="1328"/>
      <c r="AP53" s="1328"/>
      <c r="AQ53" s="1328"/>
      <c r="AR53" s="1328"/>
      <c r="AS53" s="1328"/>
      <c r="AT53" s="1328"/>
      <c r="AU53" s="1328"/>
      <c r="AV53" s="1328"/>
      <c r="AW53" s="1328"/>
      <c r="AX53" s="1328"/>
      <c r="AY53" s="1328"/>
      <c r="AZ53" s="1328"/>
      <c r="BA53" s="1328"/>
      <c r="BB53" s="1328" t="s">
        <v>600</v>
      </c>
      <c r="BC53" s="1328"/>
      <c r="BD53" s="1328"/>
      <c r="BE53" s="1328"/>
      <c r="BF53" s="1328"/>
      <c r="BG53" s="1328"/>
      <c r="BH53" s="1328"/>
      <c r="BI53" s="1328"/>
      <c r="BJ53" s="1328"/>
      <c r="BK53" s="1328"/>
      <c r="BL53" s="1328"/>
      <c r="BM53" s="1328"/>
      <c r="BN53" s="1328"/>
      <c r="BO53" s="1328"/>
      <c r="BP53" s="1327"/>
      <c r="BQ53" s="1312"/>
      <c r="BR53" s="1312"/>
      <c r="BS53" s="1312"/>
      <c r="BT53" s="1312"/>
      <c r="BU53" s="1312"/>
      <c r="BV53" s="1312"/>
      <c r="BW53" s="1312"/>
      <c r="BX53" s="1312">
        <v>57.2</v>
      </c>
      <c r="BY53" s="1312"/>
      <c r="BZ53" s="1312"/>
      <c r="CA53" s="1312"/>
      <c r="CB53" s="1312"/>
      <c r="CC53" s="1312"/>
      <c r="CD53" s="1312"/>
      <c r="CE53" s="1312"/>
      <c r="CF53" s="1312">
        <v>58.3</v>
      </c>
      <c r="CG53" s="1312"/>
      <c r="CH53" s="1312"/>
      <c r="CI53" s="1312"/>
      <c r="CJ53" s="1312"/>
      <c r="CK53" s="1312"/>
      <c r="CL53" s="1312"/>
      <c r="CM53" s="1312"/>
      <c r="CN53" s="1312">
        <v>59.1</v>
      </c>
      <c r="CO53" s="1312"/>
      <c r="CP53" s="1312"/>
      <c r="CQ53" s="1312"/>
      <c r="CR53" s="1312"/>
      <c r="CS53" s="1312"/>
      <c r="CT53" s="1312"/>
      <c r="CU53" s="1312"/>
      <c r="CV53" s="1312">
        <v>60.2</v>
      </c>
      <c r="CW53" s="1312"/>
      <c r="CX53" s="1312"/>
      <c r="CY53" s="1312"/>
      <c r="CZ53" s="1312"/>
      <c r="DA53" s="1312"/>
      <c r="DB53" s="1312"/>
      <c r="DC53" s="1312"/>
    </row>
    <row r="54" spans="1:109" ht="13.5" x14ac:dyDescent="0.15">
      <c r="A54" s="402"/>
      <c r="B54" s="387"/>
      <c r="G54" s="1332"/>
      <c r="H54" s="1332"/>
      <c r="I54" s="1322"/>
      <c r="J54" s="1322"/>
      <c r="K54" s="1329"/>
      <c r="L54" s="1329"/>
      <c r="M54" s="1329"/>
      <c r="N54" s="1329"/>
      <c r="AM54" s="39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5" x14ac:dyDescent="0.15">
      <c r="A55" s="402"/>
      <c r="B55" s="387"/>
      <c r="G55" s="1322"/>
      <c r="H55" s="1322"/>
      <c r="I55" s="1322"/>
      <c r="J55" s="1322"/>
      <c r="K55" s="1329"/>
      <c r="L55" s="1329"/>
      <c r="M55" s="1329"/>
      <c r="N55" s="1329"/>
      <c r="AN55" s="1326" t="s">
        <v>595</v>
      </c>
      <c r="AO55" s="1326"/>
      <c r="AP55" s="1326"/>
      <c r="AQ55" s="1326"/>
      <c r="AR55" s="1326"/>
      <c r="AS55" s="1326"/>
      <c r="AT55" s="1326"/>
      <c r="AU55" s="1326"/>
      <c r="AV55" s="1326"/>
      <c r="AW55" s="1326"/>
      <c r="AX55" s="1326"/>
      <c r="AY55" s="1326"/>
      <c r="AZ55" s="1326"/>
      <c r="BA55" s="1326"/>
      <c r="BB55" s="1328" t="s">
        <v>594</v>
      </c>
      <c r="BC55" s="1328"/>
      <c r="BD55" s="1328"/>
      <c r="BE55" s="1328"/>
      <c r="BF55" s="1328"/>
      <c r="BG55" s="1328"/>
      <c r="BH55" s="1328"/>
      <c r="BI55" s="1328"/>
      <c r="BJ55" s="1328"/>
      <c r="BK55" s="1328"/>
      <c r="BL55" s="1328"/>
      <c r="BM55" s="1328"/>
      <c r="BN55" s="1328"/>
      <c r="BO55" s="1328"/>
      <c r="BP55" s="1327"/>
      <c r="BQ55" s="1312"/>
      <c r="BR55" s="1312"/>
      <c r="BS55" s="1312"/>
      <c r="BT55" s="1312"/>
      <c r="BU55" s="1312"/>
      <c r="BV55" s="1312"/>
      <c r="BW55" s="1312"/>
      <c r="BX55" s="1312">
        <v>0</v>
      </c>
      <c r="BY55" s="1312"/>
      <c r="BZ55" s="1312"/>
      <c r="CA55" s="1312"/>
      <c r="CB55" s="1312"/>
      <c r="CC55" s="1312"/>
      <c r="CD55" s="1312"/>
      <c r="CE55" s="1312"/>
      <c r="CF55" s="1312">
        <v>0</v>
      </c>
      <c r="CG55" s="1312"/>
      <c r="CH55" s="1312"/>
      <c r="CI55" s="1312"/>
      <c r="CJ55" s="1312"/>
      <c r="CK55" s="1312"/>
      <c r="CL55" s="1312"/>
      <c r="CM55" s="1312"/>
      <c r="CN55" s="1312">
        <v>0</v>
      </c>
      <c r="CO55" s="1312"/>
      <c r="CP55" s="1312"/>
      <c r="CQ55" s="1312"/>
      <c r="CR55" s="1312"/>
      <c r="CS55" s="1312"/>
      <c r="CT55" s="1312"/>
      <c r="CU55" s="1312"/>
      <c r="CV55" s="1312">
        <v>0</v>
      </c>
      <c r="CW55" s="1312"/>
      <c r="CX55" s="1312"/>
      <c r="CY55" s="1312"/>
      <c r="CZ55" s="1312"/>
      <c r="DA55" s="1312"/>
      <c r="DB55" s="1312"/>
      <c r="DC55" s="1312"/>
    </row>
    <row r="56" spans="1:109" ht="13.5" x14ac:dyDescent="0.15">
      <c r="A56" s="402"/>
      <c r="B56" s="387"/>
      <c r="G56" s="1322"/>
      <c r="H56" s="1322"/>
      <c r="I56" s="1322"/>
      <c r="J56" s="1322"/>
      <c r="K56" s="1329"/>
      <c r="L56" s="1329"/>
      <c r="M56" s="1329"/>
      <c r="N56" s="1329"/>
      <c r="AN56" s="1326"/>
      <c r="AO56" s="1326"/>
      <c r="AP56" s="1326"/>
      <c r="AQ56" s="1326"/>
      <c r="AR56" s="1326"/>
      <c r="AS56" s="1326"/>
      <c r="AT56" s="1326"/>
      <c r="AU56" s="1326"/>
      <c r="AV56" s="1326"/>
      <c r="AW56" s="1326"/>
      <c r="AX56" s="1326"/>
      <c r="AY56" s="1326"/>
      <c r="AZ56" s="1326"/>
      <c r="BA56" s="1326"/>
      <c r="BB56" s="1328"/>
      <c r="BC56" s="1328"/>
      <c r="BD56" s="1328"/>
      <c r="BE56" s="1328"/>
      <c r="BF56" s="1328"/>
      <c r="BG56" s="1328"/>
      <c r="BH56" s="1328"/>
      <c r="BI56" s="1328"/>
      <c r="BJ56" s="1328"/>
      <c r="BK56" s="1328"/>
      <c r="BL56" s="1328"/>
      <c r="BM56" s="1328"/>
      <c r="BN56" s="1328"/>
      <c r="BO56" s="1328"/>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2" customFormat="1" ht="13.5" x14ac:dyDescent="0.15">
      <c r="B57" s="408"/>
      <c r="G57" s="1322"/>
      <c r="H57" s="1322"/>
      <c r="I57" s="1331"/>
      <c r="J57" s="1331"/>
      <c r="K57" s="1329"/>
      <c r="L57" s="1329"/>
      <c r="M57" s="1329"/>
      <c r="N57" s="1329"/>
      <c r="AM57" s="386"/>
      <c r="AN57" s="1326"/>
      <c r="AO57" s="1326"/>
      <c r="AP57" s="1326"/>
      <c r="AQ57" s="1326"/>
      <c r="AR57" s="1326"/>
      <c r="AS57" s="1326"/>
      <c r="AT57" s="1326"/>
      <c r="AU57" s="1326"/>
      <c r="AV57" s="1326"/>
      <c r="AW57" s="1326"/>
      <c r="AX57" s="1326"/>
      <c r="AY57" s="1326"/>
      <c r="AZ57" s="1326"/>
      <c r="BA57" s="1326"/>
      <c r="BB57" s="1328" t="s">
        <v>600</v>
      </c>
      <c r="BC57" s="1328"/>
      <c r="BD57" s="1328"/>
      <c r="BE57" s="1328"/>
      <c r="BF57" s="1328"/>
      <c r="BG57" s="1328"/>
      <c r="BH57" s="1328"/>
      <c r="BI57" s="1328"/>
      <c r="BJ57" s="1328"/>
      <c r="BK57" s="1328"/>
      <c r="BL57" s="1328"/>
      <c r="BM57" s="1328"/>
      <c r="BN57" s="1328"/>
      <c r="BO57" s="1328"/>
      <c r="BP57" s="1327"/>
      <c r="BQ57" s="1312"/>
      <c r="BR57" s="1312"/>
      <c r="BS57" s="1312"/>
      <c r="BT57" s="1312"/>
      <c r="BU57" s="1312"/>
      <c r="BV57" s="1312"/>
      <c r="BW57" s="1312"/>
      <c r="BX57" s="1312">
        <v>56.3</v>
      </c>
      <c r="BY57" s="1312"/>
      <c r="BZ57" s="1312"/>
      <c r="CA57" s="1312"/>
      <c r="CB57" s="1312"/>
      <c r="CC57" s="1312"/>
      <c r="CD57" s="1312"/>
      <c r="CE57" s="1312"/>
      <c r="CF57" s="1312">
        <v>57.6</v>
      </c>
      <c r="CG57" s="1312"/>
      <c r="CH57" s="1312"/>
      <c r="CI57" s="1312"/>
      <c r="CJ57" s="1312"/>
      <c r="CK57" s="1312"/>
      <c r="CL57" s="1312"/>
      <c r="CM57" s="1312"/>
      <c r="CN57" s="1312">
        <v>58.8</v>
      </c>
      <c r="CO57" s="1312"/>
      <c r="CP57" s="1312"/>
      <c r="CQ57" s="1312"/>
      <c r="CR57" s="1312"/>
      <c r="CS57" s="1312"/>
      <c r="CT57" s="1312"/>
      <c r="CU57" s="1312"/>
      <c r="CV57" s="1312">
        <v>59.5</v>
      </c>
      <c r="CW57" s="1312"/>
      <c r="CX57" s="1312"/>
      <c r="CY57" s="1312"/>
      <c r="CZ57" s="1312"/>
      <c r="DA57" s="1312"/>
      <c r="DB57" s="1312"/>
      <c r="DC57" s="1312"/>
      <c r="DD57" s="413"/>
      <c r="DE57" s="408"/>
    </row>
    <row r="58" spans="1:109" s="402" customFormat="1" ht="13.5" x14ac:dyDescent="0.15">
      <c r="A58" s="386"/>
      <c r="B58" s="408"/>
      <c r="G58" s="1322"/>
      <c r="H58" s="1322"/>
      <c r="I58" s="1331"/>
      <c r="J58" s="1331"/>
      <c r="K58" s="1329"/>
      <c r="L58" s="1329"/>
      <c r="M58" s="1329"/>
      <c r="N58" s="1329"/>
      <c r="AM58" s="386"/>
      <c r="AN58" s="1326"/>
      <c r="AO58" s="1326"/>
      <c r="AP58" s="1326"/>
      <c r="AQ58" s="1326"/>
      <c r="AR58" s="1326"/>
      <c r="AS58" s="1326"/>
      <c r="AT58" s="1326"/>
      <c r="AU58" s="1326"/>
      <c r="AV58" s="1326"/>
      <c r="AW58" s="1326"/>
      <c r="AX58" s="1326"/>
      <c r="AY58" s="1326"/>
      <c r="AZ58" s="1326"/>
      <c r="BA58" s="1326"/>
      <c r="BB58" s="1328"/>
      <c r="BC58" s="1328"/>
      <c r="BD58" s="1328"/>
      <c r="BE58" s="1328"/>
      <c r="BF58" s="1328"/>
      <c r="BG58" s="1328"/>
      <c r="BH58" s="1328"/>
      <c r="BI58" s="1328"/>
      <c r="BJ58" s="1328"/>
      <c r="BK58" s="1328"/>
      <c r="BL58" s="1328"/>
      <c r="BM58" s="1328"/>
      <c r="BN58" s="1328"/>
      <c r="BO58" s="1328"/>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599</v>
      </c>
    </row>
    <row r="64" spans="1:109" ht="13.5" x14ac:dyDescent="0.15">
      <c r="B64" s="387"/>
      <c r="G64" s="403"/>
      <c r="I64" s="405"/>
      <c r="J64" s="405"/>
      <c r="K64" s="405"/>
      <c r="L64" s="405"/>
      <c r="M64" s="405"/>
      <c r="N64" s="404"/>
      <c r="AM64" s="403"/>
      <c r="AN64" s="403" t="s">
        <v>598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ustomHeight="1" x14ac:dyDescent="0.15">
      <c r="B65" s="387"/>
      <c r="AN65" s="1313" t="s">
        <v>603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5" x14ac:dyDescent="0.15">
      <c r="B66" s="387"/>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5" x14ac:dyDescent="0.15">
      <c r="B67" s="387"/>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5" x14ac:dyDescent="0.15">
      <c r="B68" s="387"/>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5" x14ac:dyDescent="0.15">
      <c r="B69" s="387"/>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597</v>
      </c>
    </row>
    <row r="72" spans="2:107" ht="13.5" x14ac:dyDescent="0.15">
      <c r="B72" s="387"/>
      <c r="G72" s="1322"/>
      <c r="H72" s="1322"/>
      <c r="I72" s="1322"/>
      <c r="J72" s="1322"/>
      <c r="K72" s="396"/>
      <c r="L72" s="396"/>
      <c r="M72" s="395"/>
      <c r="N72" s="39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26" t="s">
        <v>547</v>
      </c>
      <c r="BQ72" s="1326"/>
      <c r="BR72" s="1326"/>
      <c r="BS72" s="1326"/>
      <c r="BT72" s="1326"/>
      <c r="BU72" s="1326"/>
      <c r="BV72" s="1326"/>
      <c r="BW72" s="1326"/>
      <c r="BX72" s="1326" t="s">
        <v>548</v>
      </c>
      <c r="BY72" s="1326"/>
      <c r="BZ72" s="1326"/>
      <c r="CA72" s="1326"/>
      <c r="CB72" s="1326"/>
      <c r="CC72" s="1326"/>
      <c r="CD72" s="1326"/>
      <c r="CE72" s="1326"/>
      <c r="CF72" s="1326" t="s">
        <v>549</v>
      </c>
      <c r="CG72" s="1326"/>
      <c r="CH72" s="1326"/>
      <c r="CI72" s="1326"/>
      <c r="CJ72" s="1326"/>
      <c r="CK72" s="1326"/>
      <c r="CL72" s="1326"/>
      <c r="CM72" s="1326"/>
      <c r="CN72" s="1326" t="s">
        <v>550</v>
      </c>
      <c r="CO72" s="1326"/>
      <c r="CP72" s="1326"/>
      <c r="CQ72" s="1326"/>
      <c r="CR72" s="1326"/>
      <c r="CS72" s="1326"/>
      <c r="CT72" s="1326"/>
      <c r="CU72" s="1326"/>
      <c r="CV72" s="1326" t="s">
        <v>551</v>
      </c>
      <c r="CW72" s="1326"/>
      <c r="CX72" s="1326"/>
      <c r="CY72" s="1326"/>
      <c r="CZ72" s="1326"/>
      <c r="DA72" s="1326"/>
      <c r="DB72" s="1326"/>
      <c r="DC72" s="1326"/>
    </row>
    <row r="73" spans="2:107" ht="13.5" x14ac:dyDescent="0.15">
      <c r="B73" s="387"/>
      <c r="G73" s="1332"/>
      <c r="H73" s="1332"/>
      <c r="I73" s="1332"/>
      <c r="J73" s="1332"/>
      <c r="K73" s="1333"/>
      <c r="L73" s="1333"/>
      <c r="M73" s="1333"/>
      <c r="N73" s="1333"/>
      <c r="AM73" s="394"/>
      <c r="AN73" s="1328" t="s">
        <v>596</v>
      </c>
      <c r="AO73" s="1328"/>
      <c r="AP73" s="1328"/>
      <c r="AQ73" s="1328"/>
      <c r="AR73" s="1328"/>
      <c r="AS73" s="1328"/>
      <c r="AT73" s="1328"/>
      <c r="AU73" s="1328"/>
      <c r="AV73" s="1328"/>
      <c r="AW73" s="1328"/>
      <c r="AX73" s="1328"/>
      <c r="AY73" s="1328"/>
      <c r="AZ73" s="1328"/>
      <c r="BA73" s="1328"/>
      <c r="BB73" s="1328" t="s">
        <v>594</v>
      </c>
      <c r="BC73" s="1328"/>
      <c r="BD73" s="1328"/>
      <c r="BE73" s="1328"/>
      <c r="BF73" s="1328"/>
      <c r="BG73" s="1328"/>
      <c r="BH73" s="1328"/>
      <c r="BI73" s="1328"/>
      <c r="BJ73" s="1328"/>
      <c r="BK73" s="1328"/>
      <c r="BL73" s="1328"/>
      <c r="BM73" s="1328"/>
      <c r="BN73" s="1328"/>
      <c r="BO73" s="1328"/>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ht="13.5" x14ac:dyDescent="0.15">
      <c r="B74" s="387"/>
      <c r="G74" s="1332"/>
      <c r="H74" s="1332"/>
      <c r="I74" s="1332"/>
      <c r="J74" s="1332"/>
      <c r="K74" s="1333"/>
      <c r="L74" s="1333"/>
      <c r="M74" s="1333"/>
      <c r="N74" s="1333"/>
      <c r="AM74" s="39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5" x14ac:dyDescent="0.15">
      <c r="B75" s="387"/>
      <c r="G75" s="1332"/>
      <c r="H75" s="1332"/>
      <c r="I75" s="1322"/>
      <c r="J75" s="1322"/>
      <c r="K75" s="1329"/>
      <c r="L75" s="1329"/>
      <c r="M75" s="1329"/>
      <c r="N75" s="1329"/>
      <c r="AM75" s="394"/>
      <c r="AN75" s="1328"/>
      <c r="AO75" s="1328"/>
      <c r="AP75" s="1328"/>
      <c r="AQ75" s="1328"/>
      <c r="AR75" s="1328"/>
      <c r="AS75" s="1328"/>
      <c r="AT75" s="1328"/>
      <c r="AU75" s="1328"/>
      <c r="AV75" s="1328"/>
      <c r="AW75" s="1328"/>
      <c r="AX75" s="1328"/>
      <c r="AY75" s="1328"/>
      <c r="AZ75" s="1328"/>
      <c r="BA75" s="1328"/>
      <c r="BB75" s="1328" t="s">
        <v>593</v>
      </c>
      <c r="BC75" s="1328"/>
      <c r="BD75" s="1328"/>
      <c r="BE75" s="1328"/>
      <c r="BF75" s="1328"/>
      <c r="BG75" s="1328"/>
      <c r="BH75" s="1328"/>
      <c r="BI75" s="1328"/>
      <c r="BJ75" s="1328"/>
      <c r="BK75" s="1328"/>
      <c r="BL75" s="1328"/>
      <c r="BM75" s="1328"/>
      <c r="BN75" s="1328"/>
      <c r="BO75" s="1328"/>
      <c r="BP75" s="1312">
        <v>5.0999999999999996</v>
      </c>
      <c r="BQ75" s="1312"/>
      <c r="BR75" s="1312"/>
      <c r="BS75" s="1312"/>
      <c r="BT75" s="1312"/>
      <c r="BU75" s="1312"/>
      <c r="BV75" s="1312"/>
      <c r="BW75" s="1312"/>
      <c r="BX75" s="1312">
        <v>3.4</v>
      </c>
      <c r="BY75" s="1312"/>
      <c r="BZ75" s="1312"/>
      <c r="CA75" s="1312"/>
      <c r="CB75" s="1312"/>
      <c r="CC75" s="1312"/>
      <c r="CD75" s="1312"/>
      <c r="CE75" s="1312"/>
      <c r="CF75" s="1312">
        <v>1.9</v>
      </c>
      <c r="CG75" s="1312"/>
      <c r="CH75" s="1312"/>
      <c r="CI75" s="1312"/>
      <c r="CJ75" s="1312"/>
      <c r="CK75" s="1312"/>
      <c r="CL75" s="1312"/>
      <c r="CM75" s="1312"/>
      <c r="CN75" s="1312">
        <v>1.1000000000000001</v>
      </c>
      <c r="CO75" s="1312"/>
      <c r="CP75" s="1312"/>
      <c r="CQ75" s="1312"/>
      <c r="CR75" s="1312"/>
      <c r="CS75" s="1312"/>
      <c r="CT75" s="1312"/>
      <c r="CU75" s="1312"/>
      <c r="CV75" s="1312">
        <v>0.4</v>
      </c>
      <c r="CW75" s="1312"/>
      <c r="CX75" s="1312"/>
      <c r="CY75" s="1312"/>
      <c r="CZ75" s="1312"/>
      <c r="DA75" s="1312"/>
      <c r="DB75" s="1312"/>
      <c r="DC75" s="1312"/>
    </row>
    <row r="76" spans="2:107" ht="13.5" x14ac:dyDescent="0.15">
      <c r="B76" s="387"/>
      <c r="G76" s="1332"/>
      <c r="H76" s="1332"/>
      <c r="I76" s="1322"/>
      <c r="J76" s="1322"/>
      <c r="K76" s="1329"/>
      <c r="L76" s="1329"/>
      <c r="M76" s="1329"/>
      <c r="N76" s="1329"/>
      <c r="AM76" s="39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5" x14ac:dyDescent="0.15">
      <c r="B77" s="387"/>
      <c r="G77" s="1322"/>
      <c r="H77" s="1322"/>
      <c r="I77" s="1322"/>
      <c r="J77" s="1322"/>
      <c r="K77" s="1333"/>
      <c r="L77" s="1333"/>
      <c r="M77" s="1333"/>
      <c r="N77" s="1333"/>
      <c r="AN77" s="1326" t="s">
        <v>595</v>
      </c>
      <c r="AO77" s="1326"/>
      <c r="AP77" s="1326"/>
      <c r="AQ77" s="1326"/>
      <c r="AR77" s="1326"/>
      <c r="AS77" s="1326"/>
      <c r="AT77" s="1326"/>
      <c r="AU77" s="1326"/>
      <c r="AV77" s="1326"/>
      <c r="AW77" s="1326"/>
      <c r="AX77" s="1326"/>
      <c r="AY77" s="1326"/>
      <c r="AZ77" s="1326"/>
      <c r="BA77" s="1326"/>
      <c r="BB77" s="1328" t="s">
        <v>594</v>
      </c>
      <c r="BC77" s="1328"/>
      <c r="BD77" s="1328"/>
      <c r="BE77" s="1328"/>
      <c r="BF77" s="1328"/>
      <c r="BG77" s="1328"/>
      <c r="BH77" s="1328"/>
      <c r="BI77" s="1328"/>
      <c r="BJ77" s="1328"/>
      <c r="BK77" s="1328"/>
      <c r="BL77" s="1328"/>
      <c r="BM77" s="1328"/>
      <c r="BN77" s="1328"/>
      <c r="BO77" s="1328"/>
      <c r="BP77" s="1312">
        <v>0</v>
      </c>
      <c r="BQ77" s="1312"/>
      <c r="BR77" s="1312"/>
      <c r="BS77" s="1312"/>
      <c r="BT77" s="1312"/>
      <c r="BU77" s="1312"/>
      <c r="BV77" s="1312"/>
      <c r="BW77" s="1312"/>
      <c r="BX77" s="1312">
        <v>0</v>
      </c>
      <c r="BY77" s="1312"/>
      <c r="BZ77" s="1312"/>
      <c r="CA77" s="1312"/>
      <c r="CB77" s="1312"/>
      <c r="CC77" s="1312"/>
      <c r="CD77" s="1312"/>
      <c r="CE77" s="1312"/>
      <c r="CF77" s="1312">
        <v>0</v>
      </c>
      <c r="CG77" s="1312"/>
      <c r="CH77" s="1312"/>
      <c r="CI77" s="1312"/>
      <c r="CJ77" s="1312"/>
      <c r="CK77" s="1312"/>
      <c r="CL77" s="1312"/>
      <c r="CM77" s="1312"/>
      <c r="CN77" s="1312">
        <v>0</v>
      </c>
      <c r="CO77" s="1312"/>
      <c r="CP77" s="1312"/>
      <c r="CQ77" s="1312"/>
      <c r="CR77" s="1312"/>
      <c r="CS77" s="1312"/>
      <c r="CT77" s="1312"/>
      <c r="CU77" s="1312"/>
      <c r="CV77" s="1312">
        <v>0</v>
      </c>
      <c r="CW77" s="1312"/>
      <c r="CX77" s="1312"/>
      <c r="CY77" s="1312"/>
      <c r="CZ77" s="1312"/>
      <c r="DA77" s="1312"/>
      <c r="DB77" s="1312"/>
      <c r="DC77" s="1312"/>
    </row>
    <row r="78" spans="2:107" ht="13.5" x14ac:dyDescent="0.15">
      <c r="B78" s="387"/>
      <c r="G78" s="1322"/>
      <c r="H78" s="1322"/>
      <c r="I78" s="1322"/>
      <c r="J78" s="1322"/>
      <c r="K78" s="1333"/>
      <c r="L78" s="1333"/>
      <c r="M78" s="1333"/>
      <c r="N78" s="1333"/>
      <c r="AN78" s="1326"/>
      <c r="AO78" s="1326"/>
      <c r="AP78" s="1326"/>
      <c r="AQ78" s="1326"/>
      <c r="AR78" s="1326"/>
      <c r="AS78" s="1326"/>
      <c r="AT78" s="1326"/>
      <c r="AU78" s="1326"/>
      <c r="AV78" s="1326"/>
      <c r="AW78" s="1326"/>
      <c r="AX78" s="1326"/>
      <c r="AY78" s="1326"/>
      <c r="AZ78" s="1326"/>
      <c r="BA78" s="1326"/>
      <c r="BB78" s="1328"/>
      <c r="BC78" s="1328"/>
      <c r="BD78" s="1328"/>
      <c r="BE78" s="1328"/>
      <c r="BF78" s="1328"/>
      <c r="BG78" s="1328"/>
      <c r="BH78" s="1328"/>
      <c r="BI78" s="1328"/>
      <c r="BJ78" s="1328"/>
      <c r="BK78" s="1328"/>
      <c r="BL78" s="1328"/>
      <c r="BM78" s="1328"/>
      <c r="BN78" s="1328"/>
      <c r="BO78" s="1328"/>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5" x14ac:dyDescent="0.15">
      <c r="B79" s="387"/>
      <c r="G79" s="1322"/>
      <c r="H79" s="1322"/>
      <c r="I79" s="1331"/>
      <c r="J79" s="1331"/>
      <c r="K79" s="1334"/>
      <c r="L79" s="1334"/>
      <c r="M79" s="1334"/>
      <c r="N79" s="1334"/>
      <c r="AN79" s="1326"/>
      <c r="AO79" s="1326"/>
      <c r="AP79" s="1326"/>
      <c r="AQ79" s="1326"/>
      <c r="AR79" s="1326"/>
      <c r="AS79" s="1326"/>
      <c r="AT79" s="1326"/>
      <c r="AU79" s="1326"/>
      <c r="AV79" s="1326"/>
      <c r="AW79" s="1326"/>
      <c r="AX79" s="1326"/>
      <c r="AY79" s="1326"/>
      <c r="AZ79" s="1326"/>
      <c r="BA79" s="1326"/>
      <c r="BB79" s="1328" t="s">
        <v>593</v>
      </c>
      <c r="BC79" s="1328"/>
      <c r="BD79" s="1328"/>
      <c r="BE79" s="1328"/>
      <c r="BF79" s="1328"/>
      <c r="BG79" s="1328"/>
      <c r="BH79" s="1328"/>
      <c r="BI79" s="1328"/>
      <c r="BJ79" s="1328"/>
      <c r="BK79" s="1328"/>
      <c r="BL79" s="1328"/>
      <c r="BM79" s="1328"/>
      <c r="BN79" s="1328"/>
      <c r="BO79" s="1328"/>
      <c r="BP79" s="1312">
        <v>7.8</v>
      </c>
      <c r="BQ79" s="1312"/>
      <c r="BR79" s="1312"/>
      <c r="BS79" s="1312"/>
      <c r="BT79" s="1312"/>
      <c r="BU79" s="1312"/>
      <c r="BV79" s="1312"/>
      <c r="BW79" s="1312"/>
      <c r="BX79" s="1312">
        <v>7.4</v>
      </c>
      <c r="BY79" s="1312"/>
      <c r="BZ79" s="1312"/>
      <c r="CA79" s="1312"/>
      <c r="CB79" s="1312"/>
      <c r="CC79" s="1312"/>
      <c r="CD79" s="1312"/>
      <c r="CE79" s="1312"/>
      <c r="CF79" s="1312">
        <v>7.1</v>
      </c>
      <c r="CG79" s="1312"/>
      <c r="CH79" s="1312"/>
      <c r="CI79" s="1312"/>
      <c r="CJ79" s="1312"/>
      <c r="CK79" s="1312"/>
      <c r="CL79" s="1312"/>
      <c r="CM79" s="1312"/>
      <c r="CN79" s="1312">
        <v>7.1</v>
      </c>
      <c r="CO79" s="1312"/>
      <c r="CP79" s="1312"/>
      <c r="CQ79" s="1312"/>
      <c r="CR79" s="1312"/>
      <c r="CS79" s="1312"/>
      <c r="CT79" s="1312"/>
      <c r="CU79" s="1312"/>
      <c r="CV79" s="1312">
        <v>7.3</v>
      </c>
      <c r="CW79" s="1312"/>
      <c r="CX79" s="1312"/>
      <c r="CY79" s="1312"/>
      <c r="CZ79" s="1312"/>
      <c r="DA79" s="1312"/>
      <c r="DB79" s="1312"/>
      <c r="DC79" s="1312"/>
    </row>
    <row r="80" spans="2:107" ht="13.5" x14ac:dyDescent="0.15">
      <c r="B80" s="387"/>
      <c r="G80" s="1322"/>
      <c r="H80" s="1322"/>
      <c r="I80" s="1331"/>
      <c r="J80" s="1331"/>
      <c r="K80" s="1334"/>
      <c r="L80" s="1334"/>
      <c r="M80" s="1334"/>
      <c r="N80" s="1334"/>
      <c r="AN80" s="1326"/>
      <c r="AO80" s="1326"/>
      <c r="AP80" s="1326"/>
      <c r="AQ80" s="1326"/>
      <c r="AR80" s="1326"/>
      <c r="AS80" s="1326"/>
      <c r="AT80" s="1326"/>
      <c r="AU80" s="1326"/>
      <c r="AV80" s="1326"/>
      <c r="AW80" s="1326"/>
      <c r="AX80" s="1326"/>
      <c r="AY80" s="1326"/>
      <c r="AZ80" s="1326"/>
      <c r="BA80" s="1326"/>
      <c r="BB80" s="1328"/>
      <c r="BC80" s="1328"/>
      <c r="BD80" s="1328"/>
      <c r="BE80" s="1328"/>
      <c r="BF80" s="1328"/>
      <c r="BG80" s="1328"/>
      <c r="BH80" s="1328"/>
      <c r="BI80" s="1328"/>
      <c r="BJ80" s="1328"/>
      <c r="BK80" s="1328"/>
      <c r="BL80" s="1328"/>
      <c r="BM80" s="1328"/>
      <c r="BN80" s="1328"/>
      <c r="BO80" s="1328"/>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Bt42nwrlMWuYOJe6shpCtxpqBovTQkG4FCLU9P7O9XaA+PIFxym60wCBPCW1HgdJUConvyubM6eB8Znh4k55jQ==" saltValue="V0xNuYt5tITLqGOJ46gx0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1"/>
  <sheetViews>
    <sheetView showGridLines="0" zoomScale="75" zoomScaleNormal="75" zoomScaleSheetLayoutView="70" workbookViewId="0">
      <selection activeCell="BH71" sqref="BH7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mWj6q1p2m0DWRoDiWG8ELoQhJM5hN6BV4XlHpqysMBR6fKE8atstq/qjnq3Oti7m+u/GWRpwoEZimWTX2DC0aA==" saltValue="mWePdMnJKAQXJn6poCR3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L47" sqref="BL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MbUs6mhQ/HIvsSCae3SEz+0+hWeWwLhI38NmOkm7fjfwTLmimuh4ocWCq5+rJi8t6yHVpxBZdFbd6EMnGSYnCA==" saltValue="aCBdHSwo5ImnfYwPLvSs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818976</v>
      </c>
      <c r="E3" s="162"/>
      <c r="F3" s="163">
        <v>280458</v>
      </c>
      <c r="G3" s="164"/>
      <c r="H3" s="165"/>
    </row>
    <row r="4" spans="1:8" x14ac:dyDescent="0.15">
      <c r="A4" s="166"/>
      <c r="B4" s="167"/>
      <c r="C4" s="168"/>
      <c r="D4" s="169">
        <v>573879</v>
      </c>
      <c r="E4" s="170"/>
      <c r="F4" s="171">
        <v>127286</v>
      </c>
      <c r="G4" s="172"/>
      <c r="H4" s="173"/>
    </row>
    <row r="5" spans="1:8" x14ac:dyDescent="0.15">
      <c r="A5" s="154" t="s">
        <v>539</v>
      </c>
      <c r="B5" s="159"/>
      <c r="C5" s="160"/>
      <c r="D5" s="161">
        <v>806658</v>
      </c>
      <c r="E5" s="162"/>
      <c r="F5" s="163">
        <v>291945</v>
      </c>
      <c r="G5" s="164"/>
      <c r="H5" s="165"/>
    </row>
    <row r="6" spans="1:8" x14ac:dyDescent="0.15">
      <c r="A6" s="166"/>
      <c r="B6" s="167"/>
      <c r="C6" s="168"/>
      <c r="D6" s="169">
        <v>692055</v>
      </c>
      <c r="E6" s="170"/>
      <c r="F6" s="171">
        <v>127651</v>
      </c>
      <c r="G6" s="172"/>
      <c r="H6" s="173"/>
    </row>
    <row r="7" spans="1:8" x14ac:dyDescent="0.15">
      <c r="A7" s="154" t="s">
        <v>540</v>
      </c>
      <c r="B7" s="159"/>
      <c r="C7" s="160"/>
      <c r="D7" s="161">
        <v>479787</v>
      </c>
      <c r="E7" s="162"/>
      <c r="F7" s="163">
        <v>291173</v>
      </c>
      <c r="G7" s="164"/>
      <c r="H7" s="165"/>
    </row>
    <row r="8" spans="1:8" x14ac:dyDescent="0.15">
      <c r="A8" s="166"/>
      <c r="B8" s="167"/>
      <c r="C8" s="168"/>
      <c r="D8" s="169">
        <v>395230</v>
      </c>
      <c r="E8" s="170"/>
      <c r="F8" s="171">
        <v>119071</v>
      </c>
      <c r="G8" s="172"/>
      <c r="H8" s="173"/>
    </row>
    <row r="9" spans="1:8" x14ac:dyDescent="0.15">
      <c r="A9" s="154" t="s">
        <v>541</v>
      </c>
      <c r="B9" s="159"/>
      <c r="C9" s="160"/>
      <c r="D9" s="161">
        <v>675561</v>
      </c>
      <c r="E9" s="162"/>
      <c r="F9" s="163">
        <v>271581</v>
      </c>
      <c r="G9" s="164"/>
      <c r="H9" s="165"/>
    </row>
    <row r="10" spans="1:8" x14ac:dyDescent="0.15">
      <c r="A10" s="166"/>
      <c r="B10" s="167"/>
      <c r="C10" s="168"/>
      <c r="D10" s="169">
        <v>223760</v>
      </c>
      <c r="E10" s="170"/>
      <c r="F10" s="171">
        <v>117844</v>
      </c>
      <c r="G10" s="172"/>
      <c r="H10" s="173"/>
    </row>
    <row r="11" spans="1:8" x14ac:dyDescent="0.15">
      <c r="A11" s="154" t="s">
        <v>542</v>
      </c>
      <c r="B11" s="159"/>
      <c r="C11" s="160"/>
      <c r="D11" s="161">
        <v>611604</v>
      </c>
      <c r="E11" s="162"/>
      <c r="F11" s="163">
        <v>268375</v>
      </c>
      <c r="G11" s="164"/>
      <c r="H11" s="165"/>
    </row>
    <row r="12" spans="1:8" x14ac:dyDescent="0.15">
      <c r="A12" s="166"/>
      <c r="B12" s="167"/>
      <c r="C12" s="174"/>
      <c r="D12" s="169">
        <v>336767</v>
      </c>
      <c r="E12" s="170"/>
      <c r="F12" s="171">
        <v>119602</v>
      </c>
      <c r="G12" s="172"/>
      <c r="H12" s="173"/>
    </row>
    <row r="13" spans="1:8" x14ac:dyDescent="0.15">
      <c r="A13" s="154"/>
      <c r="B13" s="159"/>
      <c r="C13" s="175"/>
      <c r="D13" s="176">
        <v>678517</v>
      </c>
      <c r="E13" s="177"/>
      <c r="F13" s="178">
        <v>280706</v>
      </c>
      <c r="G13" s="179"/>
      <c r="H13" s="165"/>
    </row>
    <row r="14" spans="1:8" x14ac:dyDescent="0.15">
      <c r="A14" s="166"/>
      <c r="B14" s="167"/>
      <c r="C14" s="168"/>
      <c r="D14" s="169">
        <v>444338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5.31</v>
      </c>
      <c r="C19" s="180">
        <f>ROUND(VALUE(SUBSTITUTE(実質収支比率等に係る経年分析!G$48,"▲","-")),2)</f>
        <v>4.6900000000000004</v>
      </c>
      <c r="D19" s="180">
        <f>ROUND(VALUE(SUBSTITUTE(実質収支比率等に係る経年分析!H$48,"▲","-")),2)</f>
        <v>3.21</v>
      </c>
      <c r="E19" s="180">
        <f>ROUND(VALUE(SUBSTITUTE(実質収支比率等に係る経年分析!I$48,"▲","-")),2)</f>
        <v>4.26</v>
      </c>
      <c r="F19" s="180">
        <f>ROUND(VALUE(SUBSTITUTE(実質収支比率等に係る経年分析!J$48,"▲","-")),2)</f>
        <v>5.46</v>
      </c>
    </row>
    <row r="20" spans="1:11" x14ac:dyDescent="0.15">
      <c r="A20" s="180" t="s">
        <v>55</v>
      </c>
      <c r="B20" s="180">
        <f>ROUND(VALUE(SUBSTITUTE(実質収支比率等に係る経年分析!F$47,"▲","-")),2)</f>
        <v>33.049999999999997</v>
      </c>
      <c r="C20" s="180">
        <f>ROUND(VALUE(SUBSTITUTE(実質収支比率等に係る経年分析!G$47,"▲","-")),2)</f>
        <v>34.68</v>
      </c>
      <c r="D20" s="180">
        <f>ROUND(VALUE(SUBSTITUTE(実質収支比率等に係る経年分析!H$47,"▲","-")),2)</f>
        <v>36.42</v>
      </c>
      <c r="E20" s="180">
        <f>ROUND(VALUE(SUBSTITUTE(実質収支比率等に係る経年分析!I$47,"▲","-")),2)</f>
        <v>38.119999999999997</v>
      </c>
      <c r="F20" s="180">
        <f>ROUND(VALUE(SUBSTITUTE(実質収支比率等に係る経年分析!J$47,"▲","-")),2)</f>
        <v>38.46</v>
      </c>
    </row>
    <row r="21" spans="1:11" x14ac:dyDescent="0.15">
      <c r="A21" s="180" t="s">
        <v>56</v>
      </c>
      <c r="B21" s="180">
        <f>IF(ISNUMBER(VALUE(SUBSTITUTE(実質収支比率等に係る経年分析!F$49,"▲","-"))),ROUND(VALUE(SUBSTITUTE(実質収支比率等に係る経年分析!F$49,"▲","-")),2),NA())</f>
        <v>3.25</v>
      </c>
      <c r="C21" s="180">
        <f>IF(ISNUMBER(VALUE(SUBSTITUTE(実質収支比率等に係る経年分析!G$49,"▲","-"))),ROUND(VALUE(SUBSTITUTE(実質収支比率等に係る経年分析!G$49,"▲","-")),2),NA())</f>
        <v>-0.8</v>
      </c>
      <c r="D21" s="180">
        <f>IF(ISNUMBER(VALUE(SUBSTITUTE(実質収支比率等に係る経年分析!H$49,"▲","-"))),ROUND(VALUE(SUBSTITUTE(実質収支比率等に係る経年分析!H$49,"▲","-")),2),NA())</f>
        <v>-1.65</v>
      </c>
      <c r="E21" s="180">
        <f>IF(ISNUMBER(VALUE(SUBSTITUTE(実質収支比率等に係る経年分析!I$49,"▲","-"))),ROUND(VALUE(SUBSTITUTE(実質収支比率等に係る経年分析!I$49,"▲","-")),2),NA())</f>
        <v>1.01</v>
      </c>
      <c r="F21" s="180">
        <f>IF(ISNUMBER(VALUE(SUBSTITUTE(実質収支比率等に係る経年分析!J$49,"▲","-"))),ROUND(VALUE(SUBSTITUTE(実質収支比率等に係る経年分析!J$49,"▲","-")),2),NA())</f>
        <v>1.26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大鹿村後期高齢者医療特別会計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大鹿村立診療所特別会計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大鹿村国民健康保険特別会計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大鹿村介護保険特別会計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0.09</v>
      </c>
    </row>
    <row r="35" spans="1:16" x14ac:dyDescent="0.15">
      <c r="A35" s="181" t="str">
        <f>IF(連結実質赤字比率に係る赤字・黒字の構成分析!C$35="",NA(),連結実質赤字比率に係る赤字・黒字の構成分析!C$35)</f>
        <v>大鹿村営水道特別会計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4.6900000000000004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202</v>
      </c>
      <c r="E42" s="182"/>
      <c r="F42" s="182"/>
      <c r="G42" s="182">
        <f>'実質公債費比率（分子）の構造'!L$52</f>
        <v>197</v>
      </c>
      <c r="H42" s="182"/>
      <c r="I42" s="182"/>
      <c r="J42" s="182">
        <f>'実質公債費比率（分子）の構造'!M$52</f>
        <v>196</v>
      </c>
      <c r="K42" s="182"/>
      <c r="L42" s="182"/>
      <c r="M42" s="182">
        <f>'実質公債費比率（分子）の構造'!N$52</f>
        <v>196</v>
      </c>
      <c r="N42" s="182"/>
      <c r="O42" s="182"/>
      <c r="P42" s="182">
        <f>'実質公債費比率（分子）の構造'!O$52</f>
        <v>190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44</v>
      </c>
      <c r="C46" s="182"/>
      <c r="D46" s="182"/>
      <c r="E46" s="182">
        <f>'実質公債費比率（分子）の構造'!L$48</f>
        <v>39</v>
      </c>
      <c r="F46" s="182"/>
      <c r="G46" s="182"/>
      <c r="H46" s="182">
        <f>'実質公債費比率（分子）の構造'!M$48</f>
        <v>31</v>
      </c>
      <c r="I46" s="182"/>
      <c r="J46" s="182"/>
      <c r="K46" s="182">
        <f>'実質公債費比率（分子）の構造'!N$48</f>
        <v>30</v>
      </c>
      <c r="L46" s="182"/>
      <c r="M46" s="182"/>
      <c r="N46" s="182">
        <f>'実質公債費比率（分子）の構造'!O$48</f>
        <v>28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194</v>
      </c>
      <c r="C49" s="182"/>
      <c r="D49" s="182"/>
      <c r="E49" s="182">
        <f>'実質公債費比率（分子）の構造'!L$45</f>
        <v>172</v>
      </c>
      <c r="F49" s="182"/>
      <c r="G49" s="182"/>
      <c r="H49" s="182">
        <f>'実質公債費比率（分子）の構造'!M$45</f>
        <v>180</v>
      </c>
      <c r="I49" s="182"/>
      <c r="J49" s="182"/>
      <c r="K49" s="182">
        <f>'実質公債費比率（分子）の構造'!N$45</f>
        <v>172</v>
      </c>
      <c r="L49" s="182"/>
      <c r="M49" s="182"/>
      <c r="N49" s="182">
        <f>'実質公債費比率（分子）の構造'!O$45</f>
        <v>154</v>
      </c>
      <c r="O49" s="182"/>
      <c r="P49" s="182"/>
    </row>
    <row r="50" spans="1:16" x14ac:dyDescent="0.15">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16</v>
      </c>
      <c r="G50" s="182" t="e">
        <f>NA()</f>
        <v>#N/A</v>
      </c>
      <c r="H50" s="182" t="e">
        <f>NA()</f>
        <v>#N/A</v>
      </c>
      <c r="I50" s="182">
        <f>IF(ISNUMBER('実質公債費比率（分子）の構造'!M$53),'実質公債費比率（分子）の構造'!M$53,NA())</f>
        <v>17</v>
      </c>
      <c r="J50" s="182" t="e">
        <f>NA()</f>
        <v>#N/A</v>
      </c>
      <c r="K50" s="182" t="e">
        <f>NA()</f>
        <v>#N/A</v>
      </c>
      <c r="L50" s="182">
        <f>IF(ISNUMBER('実質公債費比率（分子）の構造'!N$53),'実質公債費比率（分子）の構造'!N$53,NA())</f>
        <v>7</v>
      </c>
      <c r="M50" s="182" t="e">
        <f>NA()</f>
        <v>#N/A</v>
      </c>
      <c r="N50" s="182" t="e">
        <f>NA()</f>
        <v>#N/A</v>
      </c>
      <c r="O50" s="182">
        <f>IF(ISNUMBER('実質公債費比率（分子）の構造'!O$53),'実質公債費比率（分子）の構造'!O$53,NA())</f>
        <v>-7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1993</v>
      </c>
      <c r="E56" s="181"/>
      <c r="F56" s="181"/>
      <c r="G56" s="181">
        <f>'将来負担比率（分子）の構造'!J$52</f>
        <v>2195</v>
      </c>
      <c r="H56" s="181"/>
      <c r="I56" s="181"/>
      <c r="J56" s="181">
        <f>'将来負担比率（分子）の構造'!K$52</f>
        <v>2179</v>
      </c>
      <c r="K56" s="181"/>
      <c r="L56" s="181"/>
      <c r="M56" s="181">
        <f>'将来負担比率（分子）の構造'!L$52</f>
        <v>2094</v>
      </c>
      <c r="N56" s="181"/>
      <c r="O56" s="181"/>
      <c r="P56" s="181">
        <f>'将来負担比率（分子）の構造'!M$52</f>
        <v>2063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2943</v>
      </c>
      <c r="E58" s="181"/>
      <c r="F58" s="181"/>
      <c r="G58" s="181">
        <f>'将来負担比率（分子）の構造'!J$50</f>
        <v>2983</v>
      </c>
      <c r="H58" s="181"/>
      <c r="I58" s="181"/>
      <c r="J58" s="181">
        <f>'将来負担比率（分子）の構造'!K$50</f>
        <v>2751</v>
      </c>
      <c r="K58" s="181"/>
      <c r="L58" s="181"/>
      <c r="M58" s="181">
        <f>'将来負担比率（分子）の構造'!L$50</f>
        <v>2656</v>
      </c>
      <c r="N58" s="181"/>
      <c r="O58" s="181"/>
      <c r="P58" s="181">
        <f>'将来負担比率（分子）の構造'!M$50</f>
        <v>2549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397</v>
      </c>
      <c r="C62" s="181"/>
      <c r="D62" s="181"/>
      <c r="E62" s="181">
        <f>'将来負担比率（分子）の構造'!J$45</f>
        <v>433</v>
      </c>
      <c r="F62" s="181"/>
      <c r="G62" s="181"/>
      <c r="H62" s="181">
        <f>'将来負担比率（分子）の構造'!K$45</f>
        <v>427</v>
      </c>
      <c r="I62" s="181"/>
      <c r="J62" s="181"/>
      <c r="K62" s="181">
        <f>'将来負担比率（分子）の構造'!L$45</f>
        <v>414</v>
      </c>
      <c r="L62" s="181"/>
      <c r="M62" s="181"/>
      <c r="N62" s="181">
        <f>'将来負担比率（分子）の構造'!M$45</f>
        <v>414</v>
      </c>
      <c r="O62" s="181"/>
      <c r="P62" s="181"/>
    </row>
    <row r="63" spans="1:16" x14ac:dyDescent="0.15">
      <c r="A63" s="181" t="s">
        <v>34</v>
      </c>
      <c r="B63" s="181">
        <f>'将来負担比率（分子）の構造'!I$44</f>
        <v>14</v>
      </c>
      <c r="C63" s="181"/>
      <c r="D63" s="181"/>
      <c r="E63" s="181">
        <f>'将来負担比率（分子）の構造'!J$44</f>
        <v>29</v>
      </c>
      <c r="F63" s="181"/>
      <c r="G63" s="181"/>
      <c r="H63" s="181">
        <f>'将来負担比率（分子）の構造'!K$44</f>
        <v>56</v>
      </c>
      <c r="I63" s="181"/>
      <c r="J63" s="181"/>
      <c r="K63" s="181">
        <f>'将来負担比率（分子）の構造'!L$44</f>
        <v>43</v>
      </c>
      <c r="L63" s="181"/>
      <c r="M63" s="181"/>
      <c r="N63" s="181">
        <f>'将来負担比率（分子）の構造'!M$44</f>
        <v>41</v>
      </c>
      <c r="O63" s="181"/>
      <c r="P63" s="181"/>
    </row>
    <row r="64" spans="1:16" x14ac:dyDescent="0.15">
      <c r="A64" s="181" t="s">
        <v>33</v>
      </c>
      <c r="B64" s="181">
        <f>'将来負担比率（分子）の構造'!I$43</f>
        <v>288</v>
      </c>
      <c r="C64" s="181"/>
      <c r="D64" s="181"/>
      <c r="E64" s="181">
        <f>'将来負担比率（分子）の構造'!J$43</f>
        <v>261</v>
      </c>
      <c r="F64" s="181"/>
      <c r="G64" s="181"/>
      <c r="H64" s="181">
        <f>'将来負担比率（分子）の構造'!K$43</f>
        <v>246</v>
      </c>
      <c r="I64" s="181"/>
      <c r="J64" s="181"/>
      <c r="K64" s="181">
        <f>'将来負担比率（分子）の構造'!L$43</f>
        <v>221</v>
      </c>
      <c r="L64" s="181"/>
      <c r="M64" s="181"/>
      <c r="N64" s="181">
        <f>'将来負担比率（分子）の構造'!M$43</f>
        <v>228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1422</v>
      </c>
      <c r="C66" s="181"/>
      <c r="D66" s="181"/>
      <c r="E66" s="181">
        <f>'将来負担比率（分子）の構造'!J$41</f>
        <v>1639</v>
      </c>
      <c r="F66" s="181"/>
      <c r="G66" s="181"/>
      <c r="H66" s="181">
        <f>'将来負担比率（分子）の構造'!K$41</f>
        <v>1641</v>
      </c>
      <c r="I66" s="181"/>
      <c r="J66" s="181"/>
      <c r="K66" s="181">
        <f>'将来負担比率（分子）の構造'!L$41</f>
        <v>1567</v>
      </c>
      <c r="L66" s="181"/>
      <c r="M66" s="181"/>
      <c r="N66" s="181">
        <f>'将来負担比率（分子）の構造'!M$41</f>
        <v>1534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481</v>
      </c>
      <c r="C72" s="185">
        <f>基金残高に係る経年分析!G55</f>
        <v>482</v>
      </c>
      <c r="D72" s="185">
        <f>基金残高に係る経年分析!H55</f>
        <v>483</v>
      </c>
    </row>
    <row r="73" spans="1:16" x14ac:dyDescent="0.15">
      <c r="A73" s="184" t="s">
        <v>78</v>
      </c>
      <c r="B73" s="185">
        <f>基金残高に係る経年分析!F56</f>
        <v>594</v>
      </c>
      <c r="C73" s="185">
        <f>基金残高に係る経年分析!G56</f>
        <v>596</v>
      </c>
      <c r="D73" s="185">
        <f>基金残高に係る経年分析!H56</f>
        <v>597</v>
      </c>
    </row>
    <row r="74" spans="1:16" x14ac:dyDescent="0.15">
      <c r="A74" s="184" t="s">
        <v>79</v>
      </c>
      <c r="B74" s="185">
        <f>基金残高に係る経年分析!F57</f>
        <v>1505</v>
      </c>
      <c r="C74" s="185">
        <f>基金残高に係る経年分析!G57</f>
        <v>1415</v>
      </c>
      <c r="D74" s="185">
        <f>基金残高に係る経年分析!H57</f>
        <v>1316</v>
      </c>
    </row>
  </sheetData>
  <sheetProtection algorithmName="SHA-512" hashValue="JQWMgw8XZMSmInTJaoalNSEqmAQN5+uuDREVVJFLxHuzH9lxNbrwDtp91k2GhGTcVRsFzN1qcnJrXAtUL/nOtg==" saltValue="pKnDOpb0yCTJV/nGlkn50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191996</v>
      </c>
      <c r="S5" s="673"/>
      <c r="T5" s="673"/>
      <c r="U5" s="673"/>
      <c r="V5" s="673"/>
      <c r="W5" s="673"/>
      <c r="X5" s="673"/>
      <c r="Y5" s="674"/>
      <c r="Z5" s="675">
        <v>7.5</v>
      </c>
      <c r="AA5" s="675"/>
      <c r="AB5" s="675"/>
      <c r="AC5" s="675"/>
      <c r="AD5" s="676">
        <v>191996</v>
      </c>
      <c r="AE5" s="676"/>
      <c r="AF5" s="676"/>
      <c r="AG5" s="676"/>
      <c r="AH5" s="676"/>
      <c r="AI5" s="676"/>
      <c r="AJ5" s="676"/>
      <c r="AK5" s="676"/>
      <c r="AL5" s="677">
        <v>15.7</v>
      </c>
      <c r="AM5" s="678"/>
      <c r="AN5" s="678"/>
      <c r="AO5" s="679"/>
      <c r="AP5" s="669" t="s">
        <v>227</v>
      </c>
      <c r="AQ5" s="670"/>
      <c r="AR5" s="670"/>
      <c r="AS5" s="670"/>
      <c r="AT5" s="670"/>
      <c r="AU5" s="670"/>
      <c r="AV5" s="670"/>
      <c r="AW5" s="670"/>
      <c r="AX5" s="670"/>
      <c r="AY5" s="670"/>
      <c r="AZ5" s="670"/>
      <c r="BA5" s="670"/>
      <c r="BB5" s="670"/>
      <c r="BC5" s="670"/>
      <c r="BD5" s="670"/>
      <c r="BE5" s="670"/>
      <c r="BF5" s="671"/>
      <c r="BG5" s="683">
        <v>191798</v>
      </c>
      <c r="BH5" s="684"/>
      <c r="BI5" s="684"/>
      <c r="BJ5" s="684"/>
      <c r="BK5" s="684"/>
      <c r="BL5" s="684"/>
      <c r="BM5" s="684"/>
      <c r="BN5" s="685"/>
      <c r="BO5" s="686">
        <v>99.9</v>
      </c>
      <c r="BP5" s="686"/>
      <c r="BQ5" s="686"/>
      <c r="BR5" s="686"/>
      <c r="BS5" s="687">
        <v>3044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30152</v>
      </c>
      <c r="S6" s="684"/>
      <c r="T6" s="684"/>
      <c r="U6" s="684"/>
      <c r="V6" s="684"/>
      <c r="W6" s="684"/>
      <c r="X6" s="684"/>
      <c r="Y6" s="685"/>
      <c r="Z6" s="686">
        <v>1.2</v>
      </c>
      <c r="AA6" s="686"/>
      <c r="AB6" s="686"/>
      <c r="AC6" s="686"/>
      <c r="AD6" s="687">
        <v>30152</v>
      </c>
      <c r="AE6" s="687"/>
      <c r="AF6" s="687"/>
      <c r="AG6" s="687"/>
      <c r="AH6" s="687"/>
      <c r="AI6" s="687"/>
      <c r="AJ6" s="687"/>
      <c r="AK6" s="687"/>
      <c r="AL6" s="688">
        <v>2.5</v>
      </c>
      <c r="AM6" s="689"/>
      <c r="AN6" s="689"/>
      <c r="AO6" s="690"/>
      <c r="AP6" s="680" t="s">
        <v>232</v>
      </c>
      <c r="AQ6" s="681"/>
      <c r="AR6" s="681"/>
      <c r="AS6" s="681"/>
      <c r="AT6" s="681"/>
      <c r="AU6" s="681"/>
      <c r="AV6" s="681"/>
      <c r="AW6" s="681"/>
      <c r="AX6" s="681"/>
      <c r="AY6" s="681"/>
      <c r="AZ6" s="681"/>
      <c r="BA6" s="681"/>
      <c r="BB6" s="681"/>
      <c r="BC6" s="681"/>
      <c r="BD6" s="681"/>
      <c r="BE6" s="681"/>
      <c r="BF6" s="682"/>
      <c r="BG6" s="683">
        <v>191798</v>
      </c>
      <c r="BH6" s="684"/>
      <c r="BI6" s="684"/>
      <c r="BJ6" s="684"/>
      <c r="BK6" s="684"/>
      <c r="BL6" s="684"/>
      <c r="BM6" s="684"/>
      <c r="BN6" s="685"/>
      <c r="BO6" s="686">
        <v>99.9</v>
      </c>
      <c r="BP6" s="686"/>
      <c r="BQ6" s="686"/>
      <c r="BR6" s="686"/>
      <c r="BS6" s="687">
        <v>3044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25815</v>
      </c>
      <c r="CS6" s="684"/>
      <c r="CT6" s="684"/>
      <c r="CU6" s="684"/>
      <c r="CV6" s="684"/>
      <c r="CW6" s="684"/>
      <c r="CX6" s="684"/>
      <c r="CY6" s="685"/>
      <c r="CZ6" s="677">
        <v>1.2</v>
      </c>
      <c r="DA6" s="678"/>
      <c r="DB6" s="678"/>
      <c r="DC6" s="697"/>
      <c r="DD6" s="692" t="s">
        <v>138</v>
      </c>
      <c r="DE6" s="684"/>
      <c r="DF6" s="684"/>
      <c r="DG6" s="684"/>
      <c r="DH6" s="684"/>
      <c r="DI6" s="684"/>
      <c r="DJ6" s="684"/>
      <c r="DK6" s="684"/>
      <c r="DL6" s="684"/>
      <c r="DM6" s="684"/>
      <c r="DN6" s="684"/>
      <c r="DO6" s="684"/>
      <c r="DP6" s="685"/>
      <c r="DQ6" s="692">
        <v>25815</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58</v>
      </c>
      <c r="S7" s="684"/>
      <c r="T7" s="684"/>
      <c r="U7" s="684"/>
      <c r="V7" s="684"/>
      <c r="W7" s="684"/>
      <c r="X7" s="684"/>
      <c r="Y7" s="685"/>
      <c r="Z7" s="686">
        <v>0</v>
      </c>
      <c r="AA7" s="686"/>
      <c r="AB7" s="686"/>
      <c r="AC7" s="686"/>
      <c r="AD7" s="687">
        <v>58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43991</v>
      </c>
      <c r="BH7" s="684"/>
      <c r="BI7" s="684"/>
      <c r="BJ7" s="684"/>
      <c r="BK7" s="684"/>
      <c r="BL7" s="684"/>
      <c r="BM7" s="684"/>
      <c r="BN7" s="685"/>
      <c r="BO7" s="686">
        <v>22.9</v>
      </c>
      <c r="BP7" s="686"/>
      <c r="BQ7" s="686"/>
      <c r="BR7" s="686"/>
      <c r="BS7" s="687" t="s">
        <v>138</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433146</v>
      </c>
      <c r="CS7" s="684"/>
      <c r="CT7" s="684"/>
      <c r="CU7" s="684"/>
      <c r="CV7" s="684"/>
      <c r="CW7" s="684"/>
      <c r="CX7" s="684"/>
      <c r="CY7" s="685"/>
      <c r="CZ7" s="686">
        <v>19.8</v>
      </c>
      <c r="DA7" s="686"/>
      <c r="DB7" s="686"/>
      <c r="DC7" s="686"/>
      <c r="DD7" s="692">
        <v>41261</v>
      </c>
      <c r="DE7" s="684"/>
      <c r="DF7" s="684"/>
      <c r="DG7" s="684"/>
      <c r="DH7" s="684"/>
      <c r="DI7" s="684"/>
      <c r="DJ7" s="684"/>
      <c r="DK7" s="684"/>
      <c r="DL7" s="684"/>
      <c r="DM7" s="684"/>
      <c r="DN7" s="684"/>
      <c r="DO7" s="684"/>
      <c r="DP7" s="685"/>
      <c r="DQ7" s="692">
        <v>365789</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261</v>
      </c>
      <c r="S8" s="684"/>
      <c r="T8" s="684"/>
      <c r="U8" s="684"/>
      <c r="V8" s="684"/>
      <c r="W8" s="684"/>
      <c r="X8" s="684"/>
      <c r="Y8" s="685"/>
      <c r="Z8" s="686">
        <v>0</v>
      </c>
      <c r="AA8" s="686"/>
      <c r="AB8" s="686"/>
      <c r="AC8" s="686"/>
      <c r="AD8" s="687">
        <v>261</v>
      </c>
      <c r="AE8" s="687"/>
      <c r="AF8" s="687"/>
      <c r="AG8" s="687"/>
      <c r="AH8" s="687"/>
      <c r="AI8" s="687"/>
      <c r="AJ8" s="687"/>
      <c r="AK8" s="687"/>
      <c r="AL8" s="688">
        <v>0</v>
      </c>
      <c r="AM8" s="689"/>
      <c r="AN8" s="689"/>
      <c r="AO8" s="690"/>
      <c r="AP8" s="680" t="s">
        <v>238</v>
      </c>
      <c r="AQ8" s="681"/>
      <c r="AR8" s="681"/>
      <c r="AS8" s="681"/>
      <c r="AT8" s="681"/>
      <c r="AU8" s="681"/>
      <c r="AV8" s="681"/>
      <c r="AW8" s="681"/>
      <c r="AX8" s="681"/>
      <c r="AY8" s="681"/>
      <c r="AZ8" s="681"/>
      <c r="BA8" s="681"/>
      <c r="BB8" s="681"/>
      <c r="BC8" s="681"/>
      <c r="BD8" s="681"/>
      <c r="BE8" s="681"/>
      <c r="BF8" s="682"/>
      <c r="BG8" s="683">
        <v>1323</v>
      </c>
      <c r="BH8" s="684"/>
      <c r="BI8" s="684"/>
      <c r="BJ8" s="684"/>
      <c r="BK8" s="684"/>
      <c r="BL8" s="684"/>
      <c r="BM8" s="684"/>
      <c r="BN8" s="685"/>
      <c r="BO8" s="686">
        <v>0.7</v>
      </c>
      <c r="BP8" s="686"/>
      <c r="BQ8" s="686"/>
      <c r="BR8" s="686"/>
      <c r="BS8" s="692" t="s">
        <v>138</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382009</v>
      </c>
      <c r="CS8" s="684"/>
      <c r="CT8" s="684"/>
      <c r="CU8" s="684"/>
      <c r="CV8" s="684"/>
      <c r="CW8" s="684"/>
      <c r="CX8" s="684"/>
      <c r="CY8" s="685"/>
      <c r="CZ8" s="686">
        <v>17.399999999999999</v>
      </c>
      <c r="DA8" s="686"/>
      <c r="DB8" s="686"/>
      <c r="DC8" s="686"/>
      <c r="DD8" s="692">
        <v>76533</v>
      </c>
      <c r="DE8" s="684"/>
      <c r="DF8" s="684"/>
      <c r="DG8" s="684"/>
      <c r="DH8" s="684"/>
      <c r="DI8" s="684"/>
      <c r="DJ8" s="684"/>
      <c r="DK8" s="684"/>
      <c r="DL8" s="684"/>
      <c r="DM8" s="684"/>
      <c r="DN8" s="684"/>
      <c r="DO8" s="684"/>
      <c r="DP8" s="685"/>
      <c r="DQ8" s="692">
        <v>266665</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153</v>
      </c>
      <c r="S9" s="684"/>
      <c r="T9" s="684"/>
      <c r="U9" s="684"/>
      <c r="V9" s="684"/>
      <c r="W9" s="684"/>
      <c r="X9" s="684"/>
      <c r="Y9" s="685"/>
      <c r="Z9" s="686">
        <v>0</v>
      </c>
      <c r="AA9" s="686"/>
      <c r="AB9" s="686"/>
      <c r="AC9" s="686"/>
      <c r="AD9" s="687">
        <v>153</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24138</v>
      </c>
      <c r="BH9" s="684"/>
      <c r="BI9" s="684"/>
      <c r="BJ9" s="684"/>
      <c r="BK9" s="684"/>
      <c r="BL9" s="684"/>
      <c r="BM9" s="684"/>
      <c r="BN9" s="685"/>
      <c r="BO9" s="686">
        <v>12.6</v>
      </c>
      <c r="BP9" s="686"/>
      <c r="BQ9" s="686"/>
      <c r="BR9" s="686"/>
      <c r="BS9" s="692" t="s">
        <v>138</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148914</v>
      </c>
      <c r="CS9" s="684"/>
      <c r="CT9" s="684"/>
      <c r="CU9" s="684"/>
      <c r="CV9" s="684"/>
      <c r="CW9" s="684"/>
      <c r="CX9" s="684"/>
      <c r="CY9" s="685"/>
      <c r="CZ9" s="686">
        <v>6.8</v>
      </c>
      <c r="DA9" s="686"/>
      <c r="DB9" s="686"/>
      <c r="DC9" s="686"/>
      <c r="DD9" s="692">
        <v>11109</v>
      </c>
      <c r="DE9" s="684"/>
      <c r="DF9" s="684"/>
      <c r="DG9" s="684"/>
      <c r="DH9" s="684"/>
      <c r="DI9" s="684"/>
      <c r="DJ9" s="684"/>
      <c r="DK9" s="684"/>
      <c r="DL9" s="684"/>
      <c r="DM9" s="684"/>
      <c r="DN9" s="684"/>
      <c r="DO9" s="684"/>
      <c r="DP9" s="685"/>
      <c r="DQ9" s="692">
        <v>135769</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138</v>
      </c>
      <c r="S10" s="684"/>
      <c r="T10" s="684"/>
      <c r="U10" s="684"/>
      <c r="V10" s="684"/>
      <c r="W10" s="684"/>
      <c r="X10" s="684"/>
      <c r="Y10" s="685"/>
      <c r="Z10" s="686" t="s">
        <v>138</v>
      </c>
      <c r="AA10" s="686"/>
      <c r="AB10" s="686"/>
      <c r="AC10" s="686"/>
      <c r="AD10" s="687" t="s">
        <v>138</v>
      </c>
      <c r="AE10" s="687"/>
      <c r="AF10" s="687"/>
      <c r="AG10" s="687"/>
      <c r="AH10" s="687"/>
      <c r="AI10" s="687"/>
      <c r="AJ10" s="687"/>
      <c r="AK10" s="687"/>
      <c r="AL10" s="688" t="s">
        <v>138</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5711</v>
      </c>
      <c r="BH10" s="684"/>
      <c r="BI10" s="684"/>
      <c r="BJ10" s="684"/>
      <c r="BK10" s="684"/>
      <c r="BL10" s="684"/>
      <c r="BM10" s="684"/>
      <c r="BN10" s="685"/>
      <c r="BO10" s="686">
        <v>3</v>
      </c>
      <c r="BP10" s="686"/>
      <c r="BQ10" s="686"/>
      <c r="BR10" s="686"/>
      <c r="BS10" s="692" t="s">
        <v>138</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138</v>
      </c>
      <c r="CS10" s="684"/>
      <c r="CT10" s="684"/>
      <c r="CU10" s="684"/>
      <c r="CV10" s="684"/>
      <c r="CW10" s="684"/>
      <c r="CX10" s="684"/>
      <c r="CY10" s="685"/>
      <c r="CZ10" s="686" t="s">
        <v>138</v>
      </c>
      <c r="DA10" s="686"/>
      <c r="DB10" s="686"/>
      <c r="DC10" s="686"/>
      <c r="DD10" s="692" t="s">
        <v>138</v>
      </c>
      <c r="DE10" s="684"/>
      <c r="DF10" s="684"/>
      <c r="DG10" s="684"/>
      <c r="DH10" s="684"/>
      <c r="DI10" s="684"/>
      <c r="DJ10" s="684"/>
      <c r="DK10" s="684"/>
      <c r="DL10" s="684"/>
      <c r="DM10" s="684"/>
      <c r="DN10" s="684"/>
      <c r="DO10" s="684"/>
      <c r="DP10" s="685"/>
      <c r="DQ10" s="692" t="s">
        <v>138</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19025</v>
      </c>
      <c r="S11" s="684"/>
      <c r="T11" s="684"/>
      <c r="U11" s="684"/>
      <c r="V11" s="684"/>
      <c r="W11" s="684"/>
      <c r="X11" s="684"/>
      <c r="Y11" s="685"/>
      <c r="Z11" s="688">
        <v>0.7</v>
      </c>
      <c r="AA11" s="689"/>
      <c r="AB11" s="689"/>
      <c r="AC11" s="701"/>
      <c r="AD11" s="692">
        <v>19025</v>
      </c>
      <c r="AE11" s="684"/>
      <c r="AF11" s="684"/>
      <c r="AG11" s="684"/>
      <c r="AH11" s="684"/>
      <c r="AI11" s="684"/>
      <c r="AJ11" s="684"/>
      <c r="AK11" s="685"/>
      <c r="AL11" s="688">
        <v>1.6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12819</v>
      </c>
      <c r="BH11" s="684"/>
      <c r="BI11" s="684"/>
      <c r="BJ11" s="684"/>
      <c r="BK11" s="684"/>
      <c r="BL11" s="684"/>
      <c r="BM11" s="684"/>
      <c r="BN11" s="685"/>
      <c r="BO11" s="686">
        <v>6.7</v>
      </c>
      <c r="BP11" s="686"/>
      <c r="BQ11" s="686"/>
      <c r="BR11" s="686"/>
      <c r="BS11" s="692" t="s">
        <v>138</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297204</v>
      </c>
      <c r="CS11" s="684"/>
      <c r="CT11" s="684"/>
      <c r="CU11" s="684"/>
      <c r="CV11" s="684"/>
      <c r="CW11" s="684"/>
      <c r="CX11" s="684"/>
      <c r="CY11" s="685"/>
      <c r="CZ11" s="686">
        <v>13.6</v>
      </c>
      <c r="DA11" s="686"/>
      <c r="DB11" s="686"/>
      <c r="DC11" s="686"/>
      <c r="DD11" s="692">
        <v>220912</v>
      </c>
      <c r="DE11" s="684"/>
      <c r="DF11" s="684"/>
      <c r="DG11" s="684"/>
      <c r="DH11" s="684"/>
      <c r="DI11" s="684"/>
      <c r="DJ11" s="684"/>
      <c r="DK11" s="684"/>
      <c r="DL11" s="684"/>
      <c r="DM11" s="684"/>
      <c r="DN11" s="684"/>
      <c r="DO11" s="684"/>
      <c r="DP11" s="685"/>
      <c r="DQ11" s="692">
        <v>236386</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138</v>
      </c>
      <c r="S12" s="684"/>
      <c r="T12" s="684"/>
      <c r="U12" s="684"/>
      <c r="V12" s="684"/>
      <c r="W12" s="684"/>
      <c r="X12" s="684"/>
      <c r="Y12" s="685"/>
      <c r="Z12" s="686" t="s">
        <v>138</v>
      </c>
      <c r="AA12" s="686"/>
      <c r="AB12" s="686"/>
      <c r="AC12" s="686"/>
      <c r="AD12" s="687" t="s">
        <v>138</v>
      </c>
      <c r="AE12" s="687"/>
      <c r="AF12" s="687"/>
      <c r="AG12" s="687"/>
      <c r="AH12" s="687"/>
      <c r="AI12" s="687"/>
      <c r="AJ12" s="687"/>
      <c r="AK12" s="687"/>
      <c r="AL12" s="688" t="s">
        <v>138</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140464</v>
      </c>
      <c r="BH12" s="684"/>
      <c r="BI12" s="684"/>
      <c r="BJ12" s="684"/>
      <c r="BK12" s="684"/>
      <c r="BL12" s="684"/>
      <c r="BM12" s="684"/>
      <c r="BN12" s="685"/>
      <c r="BO12" s="686">
        <v>73.2</v>
      </c>
      <c r="BP12" s="686"/>
      <c r="BQ12" s="686"/>
      <c r="BR12" s="686"/>
      <c r="BS12" s="692">
        <v>3044</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56489</v>
      </c>
      <c r="CS12" s="684"/>
      <c r="CT12" s="684"/>
      <c r="CU12" s="684"/>
      <c r="CV12" s="684"/>
      <c r="CW12" s="684"/>
      <c r="CX12" s="684"/>
      <c r="CY12" s="685"/>
      <c r="CZ12" s="686">
        <v>2.6</v>
      </c>
      <c r="DA12" s="686"/>
      <c r="DB12" s="686"/>
      <c r="DC12" s="686"/>
      <c r="DD12" s="692">
        <v>10116</v>
      </c>
      <c r="DE12" s="684"/>
      <c r="DF12" s="684"/>
      <c r="DG12" s="684"/>
      <c r="DH12" s="684"/>
      <c r="DI12" s="684"/>
      <c r="DJ12" s="684"/>
      <c r="DK12" s="684"/>
      <c r="DL12" s="684"/>
      <c r="DM12" s="684"/>
      <c r="DN12" s="684"/>
      <c r="DO12" s="684"/>
      <c r="DP12" s="685"/>
      <c r="DQ12" s="692">
        <v>46444</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138</v>
      </c>
      <c r="S13" s="684"/>
      <c r="T13" s="684"/>
      <c r="U13" s="684"/>
      <c r="V13" s="684"/>
      <c r="W13" s="684"/>
      <c r="X13" s="684"/>
      <c r="Y13" s="685"/>
      <c r="Z13" s="686" t="s">
        <v>138</v>
      </c>
      <c r="AA13" s="686"/>
      <c r="AB13" s="686"/>
      <c r="AC13" s="686"/>
      <c r="AD13" s="687" t="s">
        <v>253</v>
      </c>
      <c r="AE13" s="687"/>
      <c r="AF13" s="687"/>
      <c r="AG13" s="687"/>
      <c r="AH13" s="687"/>
      <c r="AI13" s="687"/>
      <c r="AJ13" s="687"/>
      <c r="AK13" s="687"/>
      <c r="AL13" s="688" t="s">
        <v>138</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45445</v>
      </c>
      <c r="BH13" s="684"/>
      <c r="BI13" s="684"/>
      <c r="BJ13" s="684"/>
      <c r="BK13" s="684"/>
      <c r="BL13" s="684"/>
      <c r="BM13" s="684"/>
      <c r="BN13" s="685"/>
      <c r="BO13" s="686">
        <v>23.7</v>
      </c>
      <c r="BP13" s="686"/>
      <c r="BQ13" s="686"/>
      <c r="BR13" s="686"/>
      <c r="BS13" s="692">
        <v>3044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210949</v>
      </c>
      <c r="CS13" s="684"/>
      <c r="CT13" s="684"/>
      <c r="CU13" s="684"/>
      <c r="CV13" s="684"/>
      <c r="CW13" s="684"/>
      <c r="CX13" s="684"/>
      <c r="CY13" s="685"/>
      <c r="CZ13" s="686">
        <v>9.6</v>
      </c>
      <c r="DA13" s="686"/>
      <c r="DB13" s="686"/>
      <c r="DC13" s="686"/>
      <c r="DD13" s="692">
        <v>171138</v>
      </c>
      <c r="DE13" s="684"/>
      <c r="DF13" s="684"/>
      <c r="DG13" s="684"/>
      <c r="DH13" s="684"/>
      <c r="DI13" s="684"/>
      <c r="DJ13" s="684"/>
      <c r="DK13" s="684"/>
      <c r="DL13" s="684"/>
      <c r="DM13" s="684"/>
      <c r="DN13" s="684"/>
      <c r="DO13" s="684"/>
      <c r="DP13" s="685"/>
      <c r="DQ13" s="692">
        <v>111281</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3470</v>
      </c>
      <c r="S14" s="684"/>
      <c r="T14" s="684"/>
      <c r="U14" s="684"/>
      <c r="V14" s="684"/>
      <c r="W14" s="684"/>
      <c r="X14" s="684"/>
      <c r="Y14" s="685"/>
      <c r="Z14" s="686">
        <v>0.1</v>
      </c>
      <c r="AA14" s="686"/>
      <c r="AB14" s="686"/>
      <c r="AC14" s="686"/>
      <c r="AD14" s="687">
        <v>3470</v>
      </c>
      <c r="AE14" s="687"/>
      <c r="AF14" s="687"/>
      <c r="AG14" s="687"/>
      <c r="AH14" s="687"/>
      <c r="AI14" s="687"/>
      <c r="AJ14" s="687"/>
      <c r="AK14" s="687"/>
      <c r="AL14" s="688">
        <v>0.3</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4871</v>
      </c>
      <c r="BH14" s="684"/>
      <c r="BI14" s="684"/>
      <c r="BJ14" s="684"/>
      <c r="BK14" s="684"/>
      <c r="BL14" s="684"/>
      <c r="BM14" s="684"/>
      <c r="BN14" s="685"/>
      <c r="BO14" s="686">
        <v>2.5</v>
      </c>
      <c r="BP14" s="686"/>
      <c r="BQ14" s="686"/>
      <c r="BR14" s="686"/>
      <c r="BS14" s="692" t="s">
        <v>138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49816</v>
      </c>
      <c r="CS14" s="684"/>
      <c r="CT14" s="684"/>
      <c r="CU14" s="684"/>
      <c r="CV14" s="684"/>
      <c r="CW14" s="684"/>
      <c r="CX14" s="684"/>
      <c r="CY14" s="685"/>
      <c r="CZ14" s="686">
        <v>2.2999999999999998</v>
      </c>
      <c r="DA14" s="686"/>
      <c r="DB14" s="686"/>
      <c r="DC14" s="686"/>
      <c r="DD14" s="692">
        <v>2177</v>
      </c>
      <c r="DE14" s="684"/>
      <c r="DF14" s="684"/>
      <c r="DG14" s="684"/>
      <c r="DH14" s="684"/>
      <c r="DI14" s="684"/>
      <c r="DJ14" s="684"/>
      <c r="DK14" s="684"/>
      <c r="DL14" s="684"/>
      <c r="DM14" s="684"/>
      <c r="DN14" s="684"/>
      <c r="DO14" s="684"/>
      <c r="DP14" s="685"/>
      <c r="DQ14" s="692">
        <v>49568</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138</v>
      </c>
      <c r="S15" s="684"/>
      <c r="T15" s="684"/>
      <c r="U15" s="684"/>
      <c r="V15" s="684"/>
      <c r="W15" s="684"/>
      <c r="X15" s="684"/>
      <c r="Y15" s="685"/>
      <c r="Z15" s="686" t="s">
        <v>138</v>
      </c>
      <c r="AA15" s="686"/>
      <c r="AB15" s="686"/>
      <c r="AC15" s="686"/>
      <c r="AD15" s="687" t="s">
        <v>138</v>
      </c>
      <c r="AE15" s="687"/>
      <c r="AF15" s="687"/>
      <c r="AG15" s="687"/>
      <c r="AH15" s="687"/>
      <c r="AI15" s="687"/>
      <c r="AJ15" s="687"/>
      <c r="AK15" s="687"/>
      <c r="AL15" s="688" t="s">
        <v>138</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2472</v>
      </c>
      <c r="BH15" s="684"/>
      <c r="BI15" s="684"/>
      <c r="BJ15" s="684"/>
      <c r="BK15" s="684"/>
      <c r="BL15" s="684"/>
      <c r="BM15" s="684"/>
      <c r="BN15" s="685"/>
      <c r="BO15" s="686">
        <v>1.3</v>
      </c>
      <c r="BP15" s="686"/>
      <c r="BQ15" s="686"/>
      <c r="BR15" s="686"/>
      <c r="BS15" s="692" t="s">
        <v>253</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187260</v>
      </c>
      <c r="CS15" s="684"/>
      <c r="CT15" s="684"/>
      <c r="CU15" s="684"/>
      <c r="CV15" s="684"/>
      <c r="CW15" s="684"/>
      <c r="CX15" s="684"/>
      <c r="CY15" s="685"/>
      <c r="CZ15" s="686">
        <v>8.6</v>
      </c>
      <c r="DA15" s="686"/>
      <c r="DB15" s="686"/>
      <c r="DC15" s="686"/>
      <c r="DD15" s="692">
        <v>78358</v>
      </c>
      <c r="DE15" s="684"/>
      <c r="DF15" s="684"/>
      <c r="DG15" s="684"/>
      <c r="DH15" s="684"/>
      <c r="DI15" s="684"/>
      <c r="DJ15" s="684"/>
      <c r="DK15" s="684"/>
      <c r="DL15" s="684"/>
      <c r="DM15" s="684"/>
      <c r="DN15" s="684"/>
      <c r="DO15" s="684"/>
      <c r="DP15" s="685"/>
      <c r="DQ15" s="692">
        <v>155456</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841</v>
      </c>
      <c r="S16" s="684"/>
      <c r="T16" s="684"/>
      <c r="U16" s="684"/>
      <c r="V16" s="684"/>
      <c r="W16" s="684"/>
      <c r="X16" s="684"/>
      <c r="Y16" s="685"/>
      <c r="Z16" s="686">
        <v>0</v>
      </c>
      <c r="AA16" s="686"/>
      <c r="AB16" s="686"/>
      <c r="AC16" s="686"/>
      <c r="AD16" s="687">
        <v>841</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138</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244301</v>
      </c>
      <c r="CS16" s="684"/>
      <c r="CT16" s="684"/>
      <c r="CU16" s="684"/>
      <c r="CV16" s="684"/>
      <c r="CW16" s="684"/>
      <c r="CX16" s="684"/>
      <c r="CY16" s="685"/>
      <c r="CZ16" s="686">
        <v>11.2</v>
      </c>
      <c r="DA16" s="686"/>
      <c r="DB16" s="686"/>
      <c r="DC16" s="686"/>
      <c r="DD16" s="692" t="s">
        <v>138</v>
      </c>
      <c r="DE16" s="684"/>
      <c r="DF16" s="684"/>
      <c r="DG16" s="684"/>
      <c r="DH16" s="684"/>
      <c r="DI16" s="684"/>
      <c r="DJ16" s="684"/>
      <c r="DK16" s="684"/>
      <c r="DL16" s="684"/>
      <c r="DM16" s="684"/>
      <c r="DN16" s="684"/>
      <c r="DO16" s="684"/>
      <c r="DP16" s="685"/>
      <c r="DQ16" s="692">
        <v>232185</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1799</v>
      </c>
      <c r="S17" s="684"/>
      <c r="T17" s="684"/>
      <c r="U17" s="684"/>
      <c r="V17" s="684"/>
      <c r="W17" s="684"/>
      <c r="X17" s="684"/>
      <c r="Y17" s="685"/>
      <c r="Z17" s="686">
        <v>0.1</v>
      </c>
      <c r="AA17" s="686"/>
      <c r="AB17" s="686"/>
      <c r="AC17" s="686"/>
      <c r="AD17" s="687">
        <v>1799</v>
      </c>
      <c r="AE17" s="687"/>
      <c r="AF17" s="687"/>
      <c r="AG17" s="687"/>
      <c r="AH17" s="687"/>
      <c r="AI17" s="687"/>
      <c r="AJ17" s="687"/>
      <c r="AK17" s="687"/>
      <c r="AL17" s="688">
        <v>0.1</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138</v>
      </c>
      <c r="BH17" s="684"/>
      <c r="BI17" s="684"/>
      <c r="BJ17" s="684"/>
      <c r="BK17" s="684"/>
      <c r="BL17" s="684"/>
      <c r="BM17" s="684"/>
      <c r="BN17" s="685"/>
      <c r="BO17" s="686" t="s">
        <v>138</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153802</v>
      </c>
      <c r="CS17" s="684"/>
      <c r="CT17" s="684"/>
      <c r="CU17" s="684"/>
      <c r="CV17" s="684"/>
      <c r="CW17" s="684"/>
      <c r="CX17" s="684"/>
      <c r="CY17" s="685"/>
      <c r="CZ17" s="686">
        <v>7</v>
      </c>
      <c r="DA17" s="686"/>
      <c r="DB17" s="686"/>
      <c r="DC17" s="686"/>
      <c r="DD17" s="692" t="s">
        <v>253</v>
      </c>
      <c r="DE17" s="684"/>
      <c r="DF17" s="684"/>
      <c r="DG17" s="684"/>
      <c r="DH17" s="684"/>
      <c r="DI17" s="684"/>
      <c r="DJ17" s="684"/>
      <c r="DK17" s="684"/>
      <c r="DL17" s="684"/>
      <c r="DM17" s="684"/>
      <c r="DN17" s="684"/>
      <c r="DO17" s="684"/>
      <c r="DP17" s="685"/>
      <c r="DQ17" s="692">
        <v>153802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112</v>
      </c>
      <c r="S18" s="684"/>
      <c r="T18" s="684"/>
      <c r="U18" s="684"/>
      <c r="V18" s="684"/>
      <c r="W18" s="684"/>
      <c r="X18" s="684"/>
      <c r="Y18" s="685"/>
      <c r="Z18" s="686">
        <v>0</v>
      </c>
      <c r="AA18" s="686"/>
      <c r="AB18" s="686"/>
      <c r="AC18" s="686"/>
      <c r="AD18" s="687">
        <v>112</v>
      </c>
      <c r="AE18" s="687"/>
      <c r="AF18" s="687"/>
      <c r="AG18" s="687"/>
      <c r="AH18" s="687"/>
      <c r="AI18" s="687"/>
      <c r="AJ18" s="687"/>
      <c r="AK18" s="687"/>
      <c r="AL18" s="688">
        <v>0</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138</v>
      </c>
      <c r="BP18" s="686"/>
      <c r="BQ18" s="686"/>
      <c r="BR18" s="686"/>
      <c r="BS18" s="692" t="s">
        <v>138</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138</v>
      </c>
      <c r="DA18" s="686"/>
      <c r="DB18" s="686"/>
      <c r="DC18" s="686"/>
      <c r="DD18" s="692" t="s">
        <v>138</v>
      </c>
      <c r="DE18" s="684"/>
      <c r="DF18" s="684"/>
      <c r="DG18" s="684"/>
      <c r="DH18" s="684"/>
      <c r="DI18" s="684"/>
      <c r="DJ18" s="684"/>
      <c r="DK18" s="684"/>
      <c r="DL18" s="684"/>
      <c r="DM18" s="684"/>
      <c r="DN18" s="684"/>
      <c r="DO18" s="684"/>
      <c r="DP18" s="685"/>
      <c r="DQ18" s="692" t="s">
        <v>138</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446</v>
      </c>
      <c r="S19" s="684"/>
      <c r="T19" s="684"/>
      <c r="U19" s="684"/>
      <c r="V19" s="684"/>
      <c r="W19" s="684"/>
      <c r="X19" s="684"/>
      <c r="Y19" s="685"/>
      <c r="Z19" s="686">
        <v>0</v>
      </c>
      <c r="AA19" s="686"/>
      <c r="AB19" s="686"/>
      <c r="AC19" s="686"/>
      <c r="AD19" s="687">
        <v>446</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198</v>
      </c>
      <c r="BH19" s="684"/>
      <c r="BI19" s="684"/>
      <c r="BJ19" s="684"/>
      <c r="BK19" s="684"/>
      <c r="BL19" s="684"/>
      <c r="BM19" s="684"/>
      <c r="BN19" s="685"/>
      <c r="BO19" s="686">
        <v>0.1</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138</v>
      </c>
      <c r="CS19" s="684"/>
      <c r="CT19" s="684"/>
      <c r="CU19" s="684"/>
      <c r="CV19" s="684"/>
      <c r="CW19" s="684"/>
      <c r="CX19" s="684"/>
      <c r="CY19" s="685"/>
      <c r="CZ19" s="686" t="s">
        <v>138</v>
      </c>
      <c r="DA19" s="686"/>
      <c r="DB19" s="686"/>
      <c r="DC19" s="686"/>
      <c r="DD19" s="692" t="s">
        <v>138</v>
      </c>
      <c r="DE19" s="684"/>
      <c r="DF19" s="684"/>
      <c r="DG19" s="684"/>
      <c r="DH19" s="684"/>
      <c r="DI19" s="684"/>
      <c r="DJ19" s="684"/>
      <c r="DK19" s="684"/>
      <c r="DL19" s="684"/>
      <c r="DM19" s="684"/>
      <c r="DN19" s="684"/>
      <c r="DO19" s="684"/>
      <c r="DP19" s="685"/>
      <c r="DQ19" s="692" t="s">
        <v>138</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33</v>
      </c>
      <c r="S20" s="684"/>
      <c r="T20" s="684"/>
      <c r="U20" s="684"/>
      <c r="V20" s="684"/>
      <c r="W20" s="684"/>
      <c r="X20" s="684"/>
      <c r="Y20" s="685"/>
      <c r="Z20" s="686">
        <v>0</v>
      </c>
      <c r="AA20" s="686"/>
      <c r="AB20" s="686"/>
      <c r="AC20" s="686"/>
      <c r="AD20" s="687">
        <v>33</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198</v>
      </c>
      <c r="BH20" s="684"/>
      <c r="BI20" s="684"/>
      <c r="BJ20" s="684"/>
      <c r="BK20" s="684"/>
      <c r="BL20" s="684"/>
      <c r="BM20" s="684"/>
      <c r="BN20" s="685"/>
      <c r="BO20" s="686">
        <v>0.1</v>
      </c>
      <c r="BP20" s="686"/>
      <c r="BQ20" s="686"/>
      <c r="BR20" s="686"/>
      <c r="BS20" s="692" t="s">
        <v>138</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2189705</v>
      </c>
      <c r="CS20" s="684"/>
      <c r="CT20" s="684"/>
      <c r="CU20" s="684"/>
      <c r="CV20" s="684"/>
      <c r="CW20" s="684"/>
      <c r="CX20" s="684"/>
      <c r="CY20" s="685"/>
      <c r="CZ20" s="686">
        <v>100</v>
      </c>
      <c r="DA20" s="686"/>
      <c r="DB20" s="686"/>
      <c r="DC20" s="686"/>
      <c r="DD20" s="692">
        <v>611604</v>
      </c>
      <c r="DE20" s="684"/>
      <c r="DF20" s="684"/>
      <c r="DG20" s="684"/>
      <c r="DH20" s="684"/>
      <c r="DI20" s="684"/>
      <c r="DJ20" s="684"/>
      <c r="DK20" s="684"/>
      <c r="DL20" s="684"/>
      <c r="DM20" s="684"/>
      <c r="DN20" s="684"/>
      <c r="DO20" s="684"/>
      <c r="DP20" s="685"/>
      <c r="DQ20" s="692">
        <v>1779160</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1208</v>
      </c>
      <c r="S21" s="684"/>
      <c r="T21" s="684"/>
      <c r="U21" s="684"/>
      <c r="V21" s="684"/>
      <c r="W21" s="684"/>
      <c r="X21" s="684"/>
      <c r="Y21" s="685"/>
      <c r="Z21" s="686">
        <v>0</v>
      </c>
      <c r="AA21" s="686"/>
      <c r="AB21" s="686"/>
      <c r="AC21" s="686"/>
      <c r="AD21" s="687">
        <v>1208</v>
      </c>
      <c r="AE21" s="687"/>
      <c r="AF21" s="687"/>
      <c r="AG21" s="687"/>
      <c r="AH21" s="687"/>
      <c r="AI21" s="687"/>
      <c r="AJ21" s="687"/>
      <c r="AK21" s="687"/>
      <c r="AL21" s="688">
        <v>0.1</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198</v>
      </c>
      <c r="BH21" s="684"/>
      <c r="BI21" s="684"/>
      <c r="BJ21" s="684"/>
      <c r="BK21" s="684"/>
      <c r="BL21" s="684"/>
      <c r="BM21" s="684"/>
      <c r="BN21" s="685"/>
      <c r="BO21" s="686">
        <v>0.1</v>
      </c>
      <c r="BP21" s="686"/>
      <c r="BQ21" s="686"/>
      <c r="BR21" s="686"/>
      <c r="BS21" s="692" t="s">
        <v>253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1115968</v>
      </c>
      <c r="S22" s="684"/>
      <c r="T22" s="684"/>
      <c r="U22" s="684"/>
      <c r="V22" s="684"/>
      <c r="W22" s="684"/>
      <c r="X22" s="684"/>
      <c r="Y22" s="685"/>
      <c r="Z22" s="686">
        <v>43.8</v>
      </c>
      <c r="AA22" s="686"/>
      <c r="AB22" s="686"/>
      <c r="AC22" s="686"/>
      <c r="AD22" s="687">
        <v>974591</v>
      </c>
      <c r="AE22" s="687"/>
      <c r="AF22" s="687"/>
      <c r="AG22" s="687"/>
      <c r="AH22" s="687"/>
      <c r="AI22" s="687"/>
      <c r="AJ22" s="687"/>
      <c r="AK22" s="687"/>
      <c r="AL22" s="688">
        <v>79.5</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138</v>
      </c>
      <c r="BH22" s="684"/>
      <c r="BI22" s="684"/>
      <c r="BJ22" s="684"/>
      <c r="BK22" s="684"/>
      <c r="BL22" s="684"/>
      <c r="BM22" s="684"/>
      <c r="BN22" s="685"/>
      <c r="BO22" s="686" t="s">
        <v>138</v>
      </c>
      <c r="BP22" s="686"/>
      <c r="BQ22" s="686"/>
      <c r="BR22" s="686"/>
      <c r="BS22" s="692" t="s">
        <v>138</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974591</v>
      </c>
      <c r="S23" s="684"/>
      <c r="T23" s="684"/>
      <c r="U23" s="684"/>
      <c r="V23" s="684"/>
      <c r="W23" s="684"/>
      <c r="X23" s="684"/>
      <c r="Y23" s="685"/>
      <c r="Z23" s="686">
        <v>38.299999999999997</v>
      </c>
      <c r="AA23" s="686"/>
      <c r="AB23" s="686"/>
      <c r="AC23" s="686"/>
      <c r="AD23" s="687">
        <v>974591</v>
      </c>
      <c r="AE23" s="687"/>
      <c r="AF23" s="687"/>
      <c r="AG23" s="687"/>
      <c r="AH23" s="687"/>
      <c r="AI23" s="687"/>
      <c r="AJ23" s="687"/>
      <c r="AK23" s="687"/>
      <c r="AL23" s="688">
        <v>79.5</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138</v>
      </c>
      <c r="BH23" s="684"/>
      <c r="BI23" s="684"/>
      <c r="BJ23" s="684"/>
      <c r="BK23" s="684"/>
      <c r="BL23" s="684"/>
      <c r="BM23" s="684"/>
      <c r="BN23" s="685"/>
      <c r="BO23" s="686" t="s">
        <v>138</v>
      </c>
      <c r="BP23" s="686"/>
      <c r="BQ23" s="686"/>
      <c r="BR23" s="686"/>
      <c r="BS23" s="692" t="s">
        <v>253</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141377</v>
      </c>
      <c r="S24" s="684"/>
      <c r="T24" s="684"/>
      <c r="U24" s="684"/>
      <c r="V24" s="684"/>
      <c r="W24" s="684"/>
      <c r="X24" s="684"/>
      <c r="Y24" s="685"/>
      <c r="Z24" s="686">
        <v>5.6</v>
      </c>
      <c r="AA24" s="686"/>
      <c r="AB24" s="686"/>
      <c r="AC24" s="686"/>
      <c r="AD24" s="687" t="s">
        <v>138</v>
      </c>
      <c r="AE24" s="687"/>
      <c r="AF24" s="687"/>
      <c r="AG24" s="687"/>
      <c r="AH24" s="687"/>
      <c r="AI24" s="687"/>
      <c r="AJ24" s="687"/>
      <c r="AK24" s="687"/>
      <c r="AL24" s="688" t="s">
        <v>138</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138</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525067</v>
      </c>
      <c r="CS24" s="673"/>
      <c r="CT24" s="673"/>
      <c r="CU24" s="673"/>
      <c r="CV24" s="673"/>
      <c r="CW24" s="673"/>
      <c r="CX24" s="673"/>
      <c r="CY24" s="674"/>
      <c r="CZ24" s="677">
        <v>24</v>
      </c>
      <c r="DA24" s="678"/>
      <c r="DB24" s="678"/>
      <c r="DC24" s="697"/>
      <c r="DD24" s="717">
        <v>452480</v>
      </c>
      <c r="DE24" s="673"/>
      <c r="DF24" s="673"/>
      <c r="DG24" s="673"/>
      <c r="DH24" s="673"/>
      <c r="DI24" s="673"/>
      <c r="DJ24" s="673"/>
      <c r="DK24" s="674"/>
      <c r="DL24" s="717">
        <v>446599</v>
      </c>
      <c r="DM24" s="673"/>
      <c r="DN24" s="673"/>
      <c r="DO24" s="673"/>
      <c r="DP24" s="673"/>
      <c r="DQ24" s="673"/>
      <c r="DR24" s="673"/>
      <c r="DS24" s="673"/>
      <c r="DT24" s="673"/>
      <c r="DU24" s="673"/>
      <c r="DV24" s="674"/>
      <c r="DW24" s="677">
        <v>36.4</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138</v>
      </c>
      <c r="S25" s="684"/>
      <c r="T25" s="684"/>
      <c r="U25" s="684"/>
      <c r="V25" s="684"/>
      <c r="W25" s="684"/>
      <c r="X25" s="684"/>
      <c r="Y25" s="685"/>
      <c r="Z25" s="686" t="s">
        <v>138</v>
      </c>
      <c r="AA25" s="686"/>
      <c r="AB25" s="686"/>
      <c r="AC25" s="686"/>
      <c r="AD25" s="687" t="s">
        <v>253</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138</v>
      </c>
      <c r="BH25" s="684"/>
      <c r="BI25" s="684"/>
      <c r="BJ25" s="684"/>
      <c r="BK25" s="684"/>
      <c r="BL25" s="684"/>
      <c r="BM25" s="684"/>
      <c r="BN25" s="685"/>
      <c r="BO25" s="686" t="s">
        <v>138</v>
      </c>
      <c r="BP25" s="686"/>
      <c r="BQ25" s="686"/>
      <c r="BR25" s="686"/>
      <c r="BS25" s="692" t="s">
        <v>138</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282015</v>
      </c>
      <c r="CS25" s="720"/>
      <c r="CT25" s="720"/>
      <c r="CU25" s="720"/>
      <c r="CV25" s="720"/>
      <c r="CW25" s="720"/>
      <c r="CX25" s="720"/>
      <c r="CY25" s="721"/>
      <c r="CZ25" s="688">
        <v>12.9</v>
      </c>
      <c r="DA25" s="718"/>
      <c r="DB25" s="718"/>
      <c r="DC25" s="722"/>
      <c r="DD25" s="692">
        <v>270549</v>
      </c>
      <c r="DE25" s="720"/>
      <c r="DF25" s="720"/>
      <c r="DG25" s="720"/>
      <c r="DH25" s="720"/>
      <c r="DI25" s="720"/>
      <c r="DJ25" s="720"/>
      <c r="DK25" s="721"/>
      <c r="DL25" s="692">
        <v>266778</v>
      </c>
      <c r="DM25" s="720"/>
      <c r="DN25" s="720"/>
      <c r="DO25" s="720"/>
      <c r="DP25" s="720"/>
      <c r="DQ25" s="720"/>
      <c r="DR25" s="720"/>
      <c r="DS25" s="720"/>
      <c r="DT25" s="720"/>
      <c r="DU25" s="720"/>
      <c r="DV25" s="721"/>
      <c r="DW25" s="688">
        <v>21.8</v>
      </c>
      <c r="DX25" s="718"/>
      <c r="DY25" s="718"/>
      <c r="DZ25" s="718"/>
      <c r="EA25" s="718"/>
      <c r="EB25" s="718"/>
      <c r="EC25" s="719"/>
    </row>
    <row r="26" spans="2:133" ht="11.25" customHeight="1" x14ac:dyDescent="0.15">
      <c r="B26" s="680" t="s">
        <v>295</v>
      </c>
      <c r="C26" s="681"/>
      <c r="D26" s="681"/>
      <c r="E26" s="681"/>
      <c r="F26" s="681"/>
      <c r="G26" s="681"/>
      <c r="H26" s="681"/>
      <c r="I26" s="681"/>
      <c r="J26" s="681"/>
      <c r="K26" s="681"/>
      <c r="L26" s="681"/>
      <c r="M26" s="681"/>
      <c r="N26" s="681"/>
      <c r="O26" s="681"/>
      <c r="P26" s="681"/>
      <c r="Q26" s="682"/>
      <c r="R26" s="683">
        <v>1363723</v>
      </c>
      <c r="S26" s="684"/>
      <c r="T26" s="684"/>
      <c r="U26" s="684"/>
      <c r="V26" s="684"/>
      <c r="W26" s="684"/>
      <c r="X26" s="684"/>
      <c r="Y26" s="685"/>
      <c r="Z26" s="686">
        <v>53.6</v>
      </c>
      <c r="AA26" s="686"/>
      <c r="AB26" s="686"/>
      <c r="AC26" s="686"/>
      <c r="AD26" s="687">
        <v>1222346</v>
      </c>
      <c r="AE26" s="687"/>
      <c r="AF26" s="687"/>
      <c r="AG26" s="687"/>
      <c r="AH26" s="687"/>
      <c r="AI26" s="687"/>
      <c r="AJ26" s="687"/>
      <c r="AK26" s="687"/>
      <c r="AL26" s="688">
        <v>99.7</v>
      </c>
      <c r="AM26" s="689"/>
      <c r="AN26" s="689"/>
      <c r="AO26" s="690"/>
      <c r="AP26" s="702" t="s">
        <v>296</v>
      </c>
      <c r="AQ26" s="729"/>
      <c r="AR26" s="729"/>
      <c r="AS26" s="729"/>
      <c r="AT26" s="729"/>
      <c r="AU26" s="729"/>
      <c r="AV26" s="729"/>
      <c r="AW26" s="729"/>
      <c r="AX26" s="729"/>
      <c r="AY26" s="729"/>
      <c r="AZ26" s="729"/>
      <c r="BA26" s="729"/>
      <c r="BB26" s="729"/>
      <c r="BC26" s="729"/>
      <c r="BD26" s="729"/>
      <c r="BE26" s="729"/>
      <c r="BF26" s="704"/>
      <c r="BG26" s="683" t="s">
        <v>138</v>
      </c>
      <c r="BH26" s="684"/>
      <c r="BI26" s="684"/>
      <c r="BJ26" s="684"/>
      <c r="BK26" s="684"/>
      <c r="BL26" s="684"/>
      <c r="BM26" s="684"/>
      <c r="BN26" s="685"/>
      <c r="BO26" s="686" t="s">
        <v>138</v>
      </c>
      <c r="BP26" s="686"/>
      <c r="BQ26" s="686"/>
      <c r="BR26" s="686"/>
      <c r="BS26" s="692" t="s">
        <v>138</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153874</v>
      </c>
      <c r="CS26" s="684"/>
      <c r="CT26" s="684"/>
      <c r="CU26" s="684"/>
      <c r="CV26" s="684"/>
      <c r="CW26" s="684"/>
      <c r="CX26" s="684"/>
      <c r="CY26" s="685"/>
      <c r="CZ26" s="688">
        <v>7</v>
      </c>
      <c r="DA26" s="718"/>
      <c r="DB26" s="718"/>
      <c r="DC26" s="722"/>
      <c r="DD26" s="692">
        <v>144041</v>
      </c>
      <c r="DE26" s="684"/>
      <c r="DF26" s="684"/>
      <c r="DG26" s="684"/>
      <c r="DH26" s="684"/>
      <c r="DI26" s="684"/>
      <c r="DJ26" s="684"/>
      <c r="DK26" s="685"/>
      <c r="DL26" s="692" t="s">
        <v>138</v>
      </c>
      <c r="DM26" s="684"/>
      <c r="DN26" s="684"/>
      <c r="DO26" s="684"/>
      <c r="DP26" s="684"/>
      <c r="DQ26" s="684"/>
      <c r="DR26" s="684"/>
      <c r="DS26" s="684"/>
      <c r="DT26" s="684"/>
      <c r="DU26" s="684"/>
      <c r="DV26" s="685"/>
      <c r="DW26" s="688" t="s">
        <v>138</v>
      </c>
      <c r="DX26" s="718"/>
      <c r="DY26" s="718"/>
      <c r="DZ26" s="718"/>
      <c r="EA26" s="718"/>
      <c r="EB26" s="718"/>
      <c r="EC26" s="719"/>
    </row>
    <row r="27" spans="2:133" ht="11.25" customHeight="1" x14ac:dyDescent="0.15">
      <c r="B27" s="680" t="s">
        <v>298</v>
      </c>
      <c r="C27" s="681"/>
      <c r="D27" s="681"/>
      <c r="E27" s="681"/>
      <c r="F27" s="681"/>
      <c r="G27" s="681"/>
      <c r="H27" s="681"/>
      <c r="I27" s="681"/>
      <c r="J27" s="681"/>
      <c r="K27" s="681"/>
      <c r="L27" s="681"/>
      <c r="M27" s="681"/>
      <c r="N27" s="681"/>
      <c r="O27" s="681"/>
      <c r="P27" s="681"/>
      <c r="Q27" s="682"/>
      <c r="R27" s="683" t="s">
        <v>138</v>
      </c>
      <c r="S27" s="684"/>
      <c r="T27" s="684"/>
      <c r="U27" s="684"/>
      <c r="V27" s="684"/>
      <c r="W27" s="684"/>
      <c r="X27" s="684"/>
      <c r="Y27" s="685"/>
      <c r="Z27" s="686" t="s">
        <v>138</v>
      </c>
      <c r="AA27" s="686"/>
      <c r="AB27" s="686"/>
      <c r="AC27" s="686"/>
      <c r="AD27" s="687" t="s">
        <v>138</v>
      </c>
      <c r="AE27" s="687"/>
      <c r="AF27" s="687"/>
      <c r="AG27" s="687"/>
      <c r="AH27" s="687"/>
      <c r="AI27" s="687"/>
      <c r="AJ27" s="687"/>
      <c r="AK27" s="687"/>
      <c r="AL27" s="688" t="s">
        <v>138</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191996</v>
      </c>
      <c r="BH27" s="684"/>
      <c r="BI27" s="684"/>
      <c r="BJ27" s="684"/>
      <c r="BK27" s="684"/>
      <c r="BL27" s="684"/>
      <c r="BM27" s="684"/>
      <c r="BN27" s="685"/>
      <c r="BO27" s="686">
        <v>100</v>
      </c>
      <c r="BP27" s="686"/>
      <c r="BQ27" s="686"/>
      <c r="BR27" s="686"/>
      <c r="BS27" s="692">
        <v>3044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89250</v>
      </c>
      <c r="CS27" s="720"/>
      <c r="CT27" s="720"/>
      <c r="CU27" s="720"/>
      <c r="CV27" s="720"/>
      <c r="CW27" s="720"/>
      <c r="CX27" s="720"/>
      <c r="CY27" s="721"/>
      <c r="CZ27" s="688">
        <v>4.0999999999999996</v>
      </c>
      <c r="DA27" s="718"/>
      <c r="DB27" s="718"/>
      <c r="DC27" s="722"/>
      <c r="DD27" s="692">
        <v>28129</v>
      </c>
      <c r="DE27" s="720"/>
      <c r="DF27" s="720"/>
      <c r="DG27" s="720"/>
      <c r="DH27" s="720"/>
      <c r="DI27" s="720"/>
      <c r="DJ27" s="720"/>
      <c r="DK27" s="721"/>
      <c r="DL27" s="692">
        <v>26019</v>
      </c>
      <c r="DM27" s="720"/>
      <c r="DN27" s="720"/>
      <c r="DO27" s="720"/>
      <c r="DP27" s="720"/>
      <c r="DQ27" s="720"/>
      <c r="DR27" s="720"/>
      <c r="DS27" s="720"/>
      <c r="DT27" s="720"/>
      <c r="DU27" s="720"/>
      <c r="DV27" s="721"/>
      <c r="DW27" s="688">
        <v>2.1</v>
      </c>
      <c r="DX27" s="718"/>
      <c r="DY27" s="718"/>
      <c r="DZ27" s="718"/>
      <c r="EA27" s="718"/>
      <c r="EB27" s="718"/>
      <c r="EC27" s="719"/>
    </row>
    <row r="28" spans="2:133" ht="11.25" customHeight="1" x14ac:dyDescent="0.15">
      <c r="B28" s="680" t="s">
        <v>301</v>
      </c>
      <c r="C28" s="681"/>
      <c r="D28" s="681"/>
      <c r="E28" s="681"/>
      <c r="F28" s="681"/>
      <c r="G28" s="681"/>
      <c r="H28" s="681"/>
      <c r="I28" s="681"/>
      <c r="J28" s="681"/>
      <c r="K28" s="681"/>
      <c r="L28" s="681"/>
      <c r="M28" s="681"/>
      <c r="N28" s="681"/>
      <c r="O28" s="681"/>
      <c r="P28" s="681"/>
      <c r="Q28" s="682"/>
      <c r="R28" s="683">
        <v>585</v>
      </c>
      <c r="S28" s="684"/>
      <c r="T28" s="684"/>
      <c r="U28" s="684"/>
      <c r="V28" s="684"/>
      <c r="W28" s="684"/>
      <c r="X28" s="684"/>
      <c r="Y28" s="685"/>
      <c r="Z28" s="686">
        <v>0</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153802</v>
      </c>
      <c r="CS28" s="684"/>
      <c r="CT28" s="684"/>
      <c r="CU28" s="684"/>
      <c r="CV28" s="684"/>
      <c r="CW28" s="684"/>
      <c r="CX28" s="684"/>
      <c r="CY28" s="685"/>
      <c r="CZ28" s="688">
        <v>7</v>
      </c>
      <c r="DA28" s="718"/>
      <c r="DB28" s="718"/>
      <c r="DC28" s="722"/>
      <c r="DD28" s="692">
        <v>153802</v>
      </c>
      <c r="DE28" s="684"/>
      <c r="DF28" s="684"/>
      <c r="DG28" s="684"/>
      <c r="DH28" s="684"/>
      <c r="DI28" s="684"/>
      <c r="DJ28" s="684"/>
      <c r="DK28" s="685"/>
      <c r="DL28" s="692">
        <v>153802</v>
      </c>
      <c r="DM28" s="684"/>
      <c r="DN28" s="684"/>
      <c r="DO28" s="684"/>
      <c r="DP28" s="684"/>
      <c r="DQ28" s="684"/>
      <c r="DR28" s="684"/>
      <c r="DS28" s="684"/>
      <c r="DT28" s="684"/>
      <c r="DU28" s="684"/>
      <c r="DV28" s="685"/>
      <c r="DW28" s="688">
        <v>12.5</v>
      </c>
      <c r="DX28" s="718"/>
      <c r="DY28" s="718"/>
      <c r="DZ28" s="718"/>
      <c r="EA28" s="718"/>
      <c r="EB28" s="718"/>
      <c r="EC28" s="719"/>
    </row>
    <row r="29" spans="2:133" ht="11.25" customHeight="1" x14ac:dyDescent="0.15">
      <c r="B29" s="680" t="s">
        <v>303</v>
      </c>
      <c r="C29" s="681"/>
      <c r="D29" s="681"/>
      <c r="E29" s="681"/>
      <c r="F29" s="681"/>
      <c r="G29" s="681"/>
      <c r="H29" s="681"/>
      <c r="I29" s="681"/>
      <c r="J29" s="681"/>
      <c r="K29" s="681"/>
      <c r="L29" s="681"/>
      <c r="M29" s="681"/>
      <c r="N29" s="681"/>
      <c r="O29" s="681"/>
      <c r="P29" s="681"/>
      <c r="Q29" s="682"/>
      <c r="R29" s="683">
        <v>27172</v>
      </c>
      <c r="S29" s="684"/>
      <c r="T29" s="684"/>
      <c r="U29" s="684"/>
      <c r="V29" s="684"/>
      <c r="W29" s="684"/>
      <c r="X29" s="684"/>
      <c r="Y29" s="685"/>
      <c r="Z29" s="686">
        <v>1.1000000000000001</v>
      </c>
      <c r="AA29" s="686"/>
      <c r="AB29" s="686"/>
      <c r="AC29" s="686"/>
      <c r="AD29" s="687">
        <v>1935</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304</v>
      </c>
      <c r="CE29" s="724"/>
      <c r="CF29" s="698" t="s">
        <v>70</v>
      </c>
      <c r="CG29" s="699"/>
      <c r="CH29" s="699"/>
      <c r="CI29" s="699"/>
      <c r="CJ29" s="699"/>
      <c r="CK29" s="699"/>
      <c r="CL29" s="699"/>
      <c r="CM29" s="699"/>
      <c r="CN29" s="699"/>
      <c r="CO29" s="699"/>
      <c r="CP29" s="699"/>
      <c r="CQ29" s="700"/>
      <c r="CR29" s="683">
        <v>153802</v>
      </c>
      <c r="CS29" s="720"/>
      <c r="CT29" s="720"/>
      <c r="CU29" s="720"/>
      <c r="CV29" s="720"/>
      <c r="CW29" s="720"/>
      <c r="CX29" s="720"/>
      <c r="CY29" s="721"/>
      <c r="CZ29" s="688">
        <v>7</v>
      </c>
      <c r="DA29" s="718"/>
      <c r="DB29" s="718"/>
      <c r="DC29" s="722"/>
      <c r="DD29" s="692">
        <v>153802</v>
      </c>
      <c r="DE29" s="720"/>
      <c r="DF29" s="720"/>
      <c r="DG29" s="720"/>
      <c r="DH29" s="720"/>
      <c r="DI29" s="720"/>
      <c r="DJ29" s="720"/>
      <c r="DK29" s="721"/>
      <c r="DL29" s="692">
        <v>153802</v>
      </c>
      <c r="DM29" s="720"/>
      <c r="DN29" s="720"/>
      <c r="DO29" s="720"/>
      <c r="DP29" s="720"/>
      <c r="DQ29" s="720"/>
      <c r="DR29" s="720"/>
      <c r="DS29" s="720"/>
      <c r="DT29" s="720"/>
      <c r="DU29" s="720"/>
      <c r="DV29" s="721"/>
      <c r="DW29" s="688">
        <v>12.5</v>
      </c>
      <c r="DX29" s="718"/>
      <c r="DY29" s="718"/>
      <c r="DZ29" s="718"/>
      <c r="EA29" s="718"/>
      <c r="EB29" s="718"/>
      <c r="EC29" s="719"/>
    </row>
    <row r="30" spans="2:133" ht="11.25" customHeight="1" x14ac:dyDescent="0.15">
      <c r="B30" s="680" t="s">
        <v>305</v>
      </c>
      <c r="C30" s="681"/>
      <c r="D30" s="681"/>
      <c r="E30" s="681"/>
      <c r="F30" s="681"/>
      <c r="G30" s="681"/>
      <c r="H30" s="681"/>
      <c r="I30" s="681"/>
      <c r="J30" s="681"/>
      <c r="K30" s="681"/>
      <c r="L30" s="681"/>
      <c r="M30" s="681"/>
      <c r="N30" s="681"/>
      <c r="O30" s="681"/>
      <c r="P30" s="681"/>
      <c r="Q30" s="682"/>
      <c r="R30" s="683">
        <v>2024</v>
      </c>
      <c r="S30" s="684"/>
      <c r="T30" s="684"/>
      <c r="U30" s="684"/>
      <c r="V30" s="684"/>
      <c r="W30" s="684"/>
      <c r="X30" s="684"/>
      <c r="Y30" s="685"/>
      <c r="Z30" s="686">
        <v>0.1</v>
      </c>
      <c r="AA30" s="686"/>
      <c r="AB30" s="686"/>
      <c r="AC30" s="686"/>
      <c r="AD30" s="687" t="s">
        <v>138</v>
      </c>
      <c r="AE30" s="687"/>
      <c r="AF30" s="687"/>
      <c r="AG30" s="687"/>
      <c r="AH30" s="687"/>
      <c r="AI30" s="687"/>
      <c r="AJ30" s="687"/>
      <c r="AK30" s="687"/>
      <c r="AL30" s="688" t="s">
        <v>138</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306</v>
      </c>
      <c r="BH30" s="730"/>
      <c r="BI30" s="730"/>
      <c r="BJ30" s="730"/>
      <c r="BK30" s="730"/>
      <c r="BL30" s="730"/>
      <c r="BM30" s="730"/>
      <c r="BN30" s="730"/>
      <c r="BO30" s="730"/>
      <c r="BP30" s="730"/>
      <c r="BQ30" s="731"/>
      <c r="BR30" s="662" t="s">
        <v>307</v>
      </c>
      <c r="BS30" s="730"/>
      <c r="BT30" s="730"/>
      <c r="BU30" s="730"/>
      <c r="BV30" s="730"/>
      <c r="BW30" s="730"/>
      <c r="BX30" s="730"/>
      <c r="BY30" s="730"/>
      <c r="BZ30" s="730"/>
      <c r="CA30" s="730"/>
      <c r="CB30" s="731"/>
      <c r="CD30" s="725"/>
      <c r="CE30" s="726"/>
      <c r="CF30" s="698" t="s">
        <v>308</v>
      </c>
      <c r="CG30" s="699"/>
      <c r="CH30" s="699"/>
      <c r="CI30" s="699"/>
      <c r="CJ30" s="699"/>
      <c r="CK30" s="699"/>
      <c r="CL30" s="699"/>
      <c r="CM30" s="699"/>
      <c r="CN30" s="699"/>
      <c r="CO30" s="699"/>
      <c r="CP30" s="699"/>
      <c r="CQ30" s="700"/>
      <c r="CR30" s="683">
        <v>149775</v>
      </c>
      <c r="CS30" s="684"/>
      <c r="CT30" s="684"/>
      <c r="CU30" s="684"/>
      <c r="CV30" s="684"/>
      <c r="CW30" s="684"/>
      <c r="CX30" s="684"/>
      <c r="CY30" s="685"/>
      <c r="CZ30" s="688">
        <v>6.8</v>
      </c>
      <c r="DA30" s="718"/>
      <c r="DB30" s="718"/>
      <c r="DC30" s="722"/>
      <c r="DD30" s="692">
        <v>149775</v>
      </c>
      <c r="DE30" s="684"/>
      <c r="DF30" s="684"/>
      <c r="DG30" s="684"/>
      <c r="DH30" s="684"/>
      <c r="DI30" s="684"/>
      <c r="DJ30" s="684"/>
      <c r="DK30" s="685"/>
      <c r="DL30" s="692">
        <v>149775</v>
      </c>
      <c r="DM30" s="684"/>
      <c r="DN30" s="684"/>
      <c r="DO30" s="684"/>
      <c r="DP30" s="684"/>
      <c r="DQ30" s="684"/>
      <c r="DR30" s="684"/>
      <c r="DS30" s="684"/>
      <c r="DT30" s="684"/>
      <c r="DU30" s="684"/>
      <c r="DV30" s="685"/>
      <c r="DW30" s="688">
        <v>12.2</v>
      </c>
      <c r="DX30" s="718"/>
      <c r="DY30" s="718"/>
      <c r="DZ30" s="718"/>
      <c r="EA30" s="718"/>
      <c r="EB30" s="718"/>
      <c r="EC30" s="719"/>
    </row>
    <row r="31" spans="2:133" ht="11.25" customHeight="1" x14ac:dyDescent="0.15">
      <c r="B31" s="680" t="s">
        <v>309</v>
      </c>
      <c r="C31" s="681"/>
      <c r="D31" s="681"/>
      <c r="E31" s="681"/>
      <c r="F31" s="681"/>
      <c r="G31" s="681"/>
      <c r="H31" s="681"/>
      <c r="I31" s="681"/>
      <c r="J31" s="681"/>
      <c r="K31" s="681"/>
      <c r="L31" s="681"/>
      <c r="M31" s="681"/>
      <c r="N31" s="681"/>
      <c r="O31" s="681"/>
      <c r="P31" s="681"/>
      <c r="Q31" s="682"/>
      <c r="R31" s="683">
        <v>339304</v>
      </c>
      <c r="S31" s="684"/>
      <c r="T31" s="684"/>
      <c r="U31" s="684"/>
      <c r="V31" s="684"/>
      <c r="W31" s="684"/>
      <c r="X31" s="684"/>
      <c r="Y31" s="685"/>
      <c r="Z31" s="686">
        <v>13.3</v>
      </c>
      <c r="AA31" s="686"/>
      <c r="AB31" s="686"/>
      <c r="AC31" s="686"/>
      <c r="AD31" s="687" t="s">
        <v>138</v>
      </c>
      <c r="AE31" s="687"/>
      <c r="AF31" s="687"/>
      <c r="AG31" s="687"/>
      <c r="AH31" s="687"/>
      <c r="AI31" s="687"/>
      <c r="AJ31" s="687"/>
      <c r="AK31" s="687"/>
      <c r="AL31" s="688" t="s">
        <v>138</v>
      </c>
      <c r="AM31" s="689"/>
      <c r="AN31" s="689"/>
      <c r="AO31" s="690"/>
      <c r="AP31" s="737" t="s">
        <v>310</v>
      </c>
      <c r="AQ31" s="738"/>
      <c r="AR31" s="738"/>
      <c r="AS31" s="738"/>
      <c r="AT31" s="743" t="s">
        <v>311</v>
      </c>
      <c r="AU31" s="231"/>
      <c r="AV31" s="231"/>
      <c r="AW31" s="231"/>
      <c r="AX31" s="669" t="s">
        <v>186</v>
      </c>
      <c r="AY31" s="670"/>
      <c r="AZ31" s="670"/>
      <c r="BA31" s="670"/>
      <c r="BB31" s="670"/>
      <c r="BC31" s="670"/>
      <c r="BD31" s="670"/>
      <c r="BE31" s="670"/>
      <c r="BF31" s="671"/>
      <c r="BG31" s="751">
        <v>100</v>
      </c>
      <c r="BH31" s="735"/>
      <c r="BI31" s="735"/>
      <c r="BJ31" s="735"/>
      <c r="BK31" s="735"/>
      <c r="BL31" s="735"/>
      <c r="BM31" s="678">
        <v>100</v>
      </c>
      <c r="BN31" s="735"/>
      <c r="BO31" s="735"/>
      <c r="BP31" s="735"/>
      <c r="BQ31" s="736"/>
      <c r="BR31" s="751">
        <v>100</v>
      </c>
      <c r="BS31" s="735"/>
      <c r="BT31" s="735"/>
      <c r="BU31" s="735"/>
      <c r="BV31" s="735"/>
      <c r="BW31" s="735"/>
      <c r="BX31" s="678">
        <v>100</v>
      </c>
      <c r="BY31" s="735"/>
      <c r="BZ31" s="735"/>
      <c r="CA31" s="735"/>
      <c r="CB31" s="736"/>
      <c r="CD31" s="725"/>
      <c r="CE31" s="726"/>
      <c r="CF31" s="698" t="s">
        <v>312</v>
      </c>
      <c r="CG31" s="699"/>
      <c r="CH31" s="699"/>
      <c r="CI31" s="699"/>
      <c r="CJ31" s="699"/>
      <c r="CK31" s="699"/>
      <c r="CL31" s="699"/>
      <c r="CM31" s="699"/>
      <c r="CN31" s="699"/>
      <c r="CO31" s="699"/>
      <c r="CP31" s="699"/>
      <c r="CQ31" s="700"/>
      <c r="CR31" s="683">
        <v>4027</v>
      </c>
      <c r="CS31" s="720"/>
      <c r="CT31" s="720"/>
      <c r="CU31" s="720"/>
      <c r="CV31" s="720"/>
      <c r="CW31" s="720"/>
      <c r="CX31" s="720"/>
      <c r="CY31" s="721"/>
      <c r="CZ31" s="688">
        <v>0.2</v>
      </c>
      <c r="DA31" s="718"/>
      <c r="DB31" s="718"/>
      <c r="DC31" s="722"/>
      <c r="DD31" s="692">
        <v>4027</v>
      </c>
      <c r="DE31" s="720"/>
      <c r="DF31" s="720"/>
      <c r="DG31" s="720"/>
      <c r="DH31" s="720"/>
      <c r="DI31" s="720"/>
      <c r="DJ31" s="720"/>
      <c r="DK31" s="721"/>
      <c r="DL31" s="692">
        <v>4027</v>
      </c>
      <c r="DM31" s="720"/>
      <c r="DN31" s="720"/>
      <c r="DO31" s="720"/>
      <c r="DP31" s="720"/>
      <c r="DQ31" s="720"/>
      <c r="DR31" s="720"/>
      <c r="DS31" s="720"/>
      <c r="DT31" s="720"/>
      <c r="DU31" s="720"/>
      <c r="DV31" s="721"/>
      <c r="DW31" s="688">
        <v>0.3</v>
      </c>
      <c r="DX31" s="718"/>
      <c r="DY31" s="718"/>
      <c r="DZ31" s="718"/>
      <c r="EA31" s="718"/>
      <c r="EB31" s="718"/>
      <c r="EC31" s="719"/>
    </row>
    <row r="32" spans="2:133" ht="11.25" customHeight="1" x14ac:dyDescent="0.15">
      <c r="B32" s="746" t="s">
        <v>313</v>
      </c>
      <c r="C32" s="747"/>
      <c r="D32" s="747"/>
      <c r="E32" s="747"/>
      <c r="F32" s="747"/>
      <c r="G32" s="747"/>
      <c r="H32" s="747"/>
      <c r="I32" s="747"/>
      <c r="J32" s="747"/>
      <c r="K32" s="747"/>
      <c r="L32" s="747"/>
      <c r="M32" s="747"/>
      <c r="N32" s="747"/>
      <c r="O32" s="747"/>
      <c r="P32" s="747"/>
      <c r="Q32" s="748"/>
      <c r="R32" s="683" t="s">
        <v>138</v>
      </c>
      <c r="S32" s="684"/>
      <c r="T32" s="684"/>
      <c r="U32" s="684"/>
      <c r="V32" s="684"/>
      <c r="W32" s="684"/>
      <c r="X32" s="684"/>
      <c r="Y32" s="685"/>
      <c r="Z32" s="686" t="s">
        <v>138</v>
      </c>
      <c r="AA32" s="686"/>
      <c r="AB32" s="686"/>
      <c r="AC32" s="686"/>
      <c r="AD32" s="687" t="s">
        <v>138</v>
      </c>
      <c r="AE32" s="687"/>
      <c r="AF32" s="687"/>
      <c r="AG32" s="687"/>
      <c r="AH32" s="687"/>
      <c r="AI32" s="687"/>
      <c r="AJ32" s="687"/>
      <c r="AK32" s="687"/>
      <c r="AL32" s="688" t="s">
        <v>138</v>
      </c>
      <c r="AM32" s="689"/>
      <c r="AN32" s="689"/>
      <c r="AO32" s="690"/>
      <c r="AP32" s="739"/>
      <c r="AQ32" s="740"/>
      <c r="AR32" s="740"/>
      <c r="AS32" s="740"/>
      <c r="AT32" s="744"/>
      <c r="AU32" s="230" t="s">
        <v>314</v>
      </c>
      <c r="AV32" s="230"/>
      <c r="AW32" s="230"/>
      <c r="AX32" s="680" t="s">
        <v>315</v>
      </c>
      <c r="AY32" s="681"/>
      <c r="AZ32" s="681"/>
      <c r="BA32" s="681"/>
      <c r="BB32" s="681"/>
      <c r="BC32" s="681"/>
      <c r="BD32" s="681"/>
      <c r="BE32" s="681"/>
      <c r="BF32" s="682"/>
      <c r="BG32" s="752">
        <v>100</v>
      </c>
      <c r="BH32" s="720"/>
      <c r="BI32" s="720"/>
      <c r="BJ32" s="720"/>
      <c r="BK32" s="720"/>
      <c r="BL32" s="720"/>
      <c r="BM32" s="689">
        <v>99.8</v>
      </c>
      <c r="BN32" s="749"/>
      <c r="BO32" s="749"/>
      <c r="BP32" s="749"/>
      <c r="BQ32" s="750"/>
      <c r="BR32" s="752">
        <v>99.9</v>
      </c>
      <c r="BS32" s="720"/>
      <c r="BT32" s="720"/>
      <c r="BU32" s="720"/>
      <c r="BV32" s="720"/>
      <c r="BW32" s="720"/>
      <c r="BX32" s="689">
        <v>99.9</v>
      </c>
      <c r="BY32" s="749"/>
      <c r="BZ32" s="749"/>
      <c r="CA32" s="749"/>
      <c r="CB32" s="750"/>
      <c r="CD32" s="727"/>
      <c r="CE32" s="728"/>
      <c r="CF32" s="698" t="s">
        <v>316</v>
      </c>
      <c r="CG32" s="699"/>
      <c r="CH32" s="699"/>
      <c r="CI32" s="699"/>
      <c r="CJ32" s="699"/>
      <c r="CK32" s="699"/>
      <c r="CL32" s="699"/>
      <c r="CM32" s="699"/>
      <c r="CN32" s="699"/>
      <c r="CO32" s="699"/>
      <c r="CP32" s="699"/>
      <c r="CQ32" s="700"/>
      <c r="CR32" s="683" t="s">
        <v>138</v>
      </c>
      <c r="CS32" s="684"/>
      <c r="CT32" s="684"/>
      <c r="CU32" s="684"/>
      <c r="CV32" s="684"/>
      <c r="CW32" s="684"/>
      <c r="CX32" s="684"/>
      <c r="CY32" s="685"/>
      <c r="CZ32" s="688" t="s">
        <v>138</v>
      </c>
      <c r="DA32" s="718"/>
      <c r="DB32" s="718"/>
      <c r="DC32" s="722"/>
      <c r="DD32" s="692" t="s">
        <v>138</v>
      </c>
      <c r="DE32" s="684"/>
      <c r="DF32" s="684"/>
      <c r="DG32" s="684"/>
      <c r="DH32" s="684"/>
      <c r="DI32" s="684"/>
      <c r="DJ32" s="684"/>
      <c r="DK32" s="685"/>
      <c r="DL32" s="692" t="s">
        <v>138</v>
      </c>
      <c r="DM32" s="684"/>
      <c r="DN32" s="684"/>
      <c r="DO32" s="684"/>
      <c r="DP32" s="684"/>
      <c r="DQ32" s="684"/>
      <c r="DR32" s="684"/>
      <c r="DS32" s="684"/>
      <c r="DT32" s="684"/>
      <c r="DU32" s="684"/>
      <c r="DV32" s="685"/>
      <c r="DW32" s="688" t="s">
        <v>138</v>
      </c>
      <c r="DX32" s="718"/>
      <c r="DY32" s="718"/>
      <c r="DZ32" s="718"/>
      <c r="EA32" s="718"/>
      <c r="EB32" s="718"/>
      <c r="EC32" s="719"/>
    </row>
    <row r="33" spans="2:133" ht="11.25" customHeight="1" x14ac:dyDescent="0.15">
      <c r="B33" s="680" t="s">
        <v>317</v>
      </c>
      <c r="C33" s="681"/>
      <c r="D33" s="681"/>
      <c r="E33" s="681"/>
      <c r="F33" s="681"/>
      <c r="G33" s="681"/>
      <c r="H33" s="681"/>
      <c r="I33" s="681"/>
      <c r="J33" s="681"/>
      <c r="K33" s="681"/>
      <c r="L33" s="681"/>
      <c r="M33" s="681"/>
      <c r="N33" s="681"/>
      <c r="O33" s="681"/>
      <c r="P33" s="681"/>
      <c r="Q33" s="682"/>
      <c r="R33" s="683">
        <v>104208</v>
      </c>
      <c r="S33" s="684"/>
      <c r="T33" s="684"/>
      <c r="U33" s="684"/>
      <c r="V33" s="684"/>
      <c r="W33" s="684"/>
      <c r="X33" s="684"/>
      <c r="Y33" s="685"/>
      <c r="Z33" s="686">
        <v>4.0999999999999996</v>
      </c>
      <c r="AA33" s="686"/>
      <c r="AB33" s="686"/>
      <c r="AC33" s="686"/>
      <c r="AD33" s="687" t="s">
        <v>138</v>
      </c>
      <c r="AE33" s="687"/>
      <c r="AF33" s="687"/>
      <c r="AG33" s="687"/>
      <c r="AH33" s="687"/>
      <c r="AI33" s="687"/>
      <c r="AJ33" s="687"/>
      <c r="AK33" s="687"/>
      <c r="AL33" s="688" t="s">
        <v>138</v>
      </c>
      <c r="AM33" s="689"/>
      <c r="AN33" s="689"/>
      <c r="AO33" s="690"/>
      <c r="AP33" s="741"/>
      <c r="AQ33" s="742"/>
      <c r="AR33" s="742"/>
      <c r="AS33" s="742"/>
      <c r="AT33" s="745"/>
      <c r="AU33" s="232"/>
      <c r="AV33" s="232"/>
      <c r="AW33" s="232"/>
      <c r="AX33" s="732" t="s">
        <v>318</v>
      </c>
      <c r="AY33" s="733"/>
      <c r="AZ33" s="733"/>
      <c r="BA33" s="733"/>
      <c r="BB33" s="733"/>
      <c r="BC33" s="733"/>
      <c r="BD33" s="733"/>
      <c r="BE33" s="733"/>
      <c r="BF33" s="734"/>
      <c r="BG33" s="753">
        <v>100</v>
      </c>
      <c r="BH33" s="754"/>
      <c r="BI33" s="754"/>
      <c r="BJ33" s="754"/>
      <c r="BK33" s="754"/>
      <c r="BL33" s="754"/>
      <c r="BM33" s="755">
        <v>100</v>
      </c>
      <c r="BN33" s="754"/>
      <c r="BO33" s="754"/>
      <c r="BP33" s="754"/>
      <c r="BQ33" s="756"/>
      <c r="BR33" s="753">
        <v>100</v>
      </c>
      <c r="BS33" s="754"/>
      <c r="BT33" s="754"/>
      <c r="BU33" s="754"/>
      <c r="BV33" s="754"/>
      <c r="BW33" s="754"/>
      <c r="BX33" s="755">
        <v>100</v>
      </c>
      <c r="BY33" s="754"/>
      <c r="BZ33" s="754"/>
      <c r="CA33" s="754"/>
      <c r="CB33" s="756"/>
      <c r="CD33" s="698" t="s">
        <v>319</v>
      </c>
      <c r="CE33" s="699"/>
      <c r="CF33" s="699"/>
      <c r="CG33" s="699"/>
      <c r="CH33" s="699"/>
      <c r="CI33" s="699"/>
      <c r="CJ33" s="699"/>
      <c r="CK33" s="699"/>
      <c r="CL33" s="699"/>
      <c r="CM33" s="699"/>
      <c r="CN33" s="699"/>
      <c r="CO33" s="699"/>
      <c r="CP33" s="699"/>
      <c r="CQ33" s="700"/>
      <c r="CR33" s="683">
        <v>808733</v>
      </c>
      <c r="CS33" s="720"/>
      <c r="CT33" s="720"/>
      <c r="CU33" s="720"/>
      <c r="CV33" s="720"/>
      <c r="CW33" s="720"/>
      <c r="CX33" s="720"/>
      <c r="CY33" s="721"/>
      <c r="CZ33" s="688">
        <v>36.9</v>
      </c>
      <c r="DA33" s="718"/>
      <c r="DB33" s="718"/>
      <c r="DC33" s="722"/>
      <c r="DD33" s="692">
        <v>651309</v>
      </c>
      <c r="DE33" s="720"/>
      <c r="DF33" s="720"/>
      <c r="DG33" s="720"/>
      <c r="DH33" s="720"/>
      <c r="DI33" s="720"/>
      <c r="DJ33" s="720"/>
      <c r="DK33" s="721"/>
      <c r="DL33" s="692">
        <v>426761</v>
      </c>
      <c r="DM33" s="720"/>
      <c r="DN33" s="720"/>
      <c r="DO33" s="720"/>
      <c r="DP33" s="720"/>
      <c r="DQ33" s="720"/>
      <c r="DR33" s="720"/>
      <c r="DS33" s="720"/>
      <c r="DT33" s="720"/>
      <c r="DU33" s="720"/>
      <c r="DV33" s="721"/>
      <c r="DW33" s="688">
        <v>34.799999999999997</v>
      </c>
      <c r="DX33" s="718"/>
      <c r="DY33" s="718"/>
      <c r="DZ33" s="718"/>
      <c r="EA33" s="718"/>
      <c r="EB33" s="718"/>
      <c r="EC33" s="719"/>
    </row>
    <row r="34" spans="2:133" ht="11.25" customHeight="1" x14ac:dyDescent="0.15">
      <c r="B34" s="680" t="s">
        <v>320</v>
      </c>
      <c r="C34" s="681"/>
      <c r="D34" s="681"/>
      <c r="E34" s="681"/>
      <c r="F34" s="681"/>
      <c r="G34" s="681"/>
      <c r="H34" s="681"/>
      <c r="I34" s="681"/>
      <c r="J34" s="681"/>
      <c r="K34" s="681"/>
      <c r="L34" s="681"/>
      <c r="M34" s="681"/>
      <c r="N34" s="681"/>
      <c r="O34" s="681"/>
      <c r="P34" s="681"/>
      <c r="Q34" s="682"/>
      <c r="R34" s="683">
        <v>10595</v>
      </c>
      <c r="S34" s="684"/>
      <c r="T34" s="684"/>
      <c r="U34" s="684"/>
      <c r="V34" s="684"/>
      <c r="W34" s="684"/>
      <c r="X34" s="684"/>
      <c r="Y34" s="685"/>
      <c r="Z34" s="686">
        <v>0.4</v>
      </c>
      <c r="AA34" s="686"/>
      <c r="AB34" s="686"/>
      <c r="AC34" s="686"/>
      <c r="AD34" s="687">
        <v>1007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388087</v>
      </c>
      <c r="CS34" s="684"/>
      <c r="CT34" s="684"/>
      <c r="CU34" s="684"/>
      <c r="CV34" s="684"/>
      <c r="CW34" s="684"/>
      <c r="CX34" s="684"/>
      <c r="CY34" s="685"/>
      <c r="CZ34" s="688">
        <v>17.7</v>
      </c>
      <c r="DA34" s="718"/>
      <c r="DB34" s="718"/>
      <c r="DC34" s="722"/>
      <c r="DD34" s="692">
        <v>323925</v>
      </c>
      <c r="DE34" s="684"/>
      <c r="DF34" s="684"/>
      <c r="DG34" s="684"/>
      <c r="DH34" s="684"/>
      <c r="DI34" s="684"/>
      <c r="DJ34" s="684"/>
      <c r="DK34" s="685"/>
      <c r="DL34" s="692">
        <v>218317</v>
      </c>
      <c r="DM34" s="684"/>
      <c r="DN34" s="684"/>
      <c r="DO34" s="684"/>
      <c r="DP34" s="684"/>
      <c r="DQ34" s="684"/>
      <c r="DR34" s="684"/>
      <c r="DS34" s="684"/>
      <c r="DT34" s="684"/>
      <c r="DU34" s="684"/>
      <c r="DV34" s="685"/>
      <c r="DW34" s="688">
        <v>17.8</v>
      </c>
      <c r="DX34" s="718"/>
      <c r="DY34" s="718"/>
      <c r="DZ34" s="718"/>
      <c r="EA34" s="718"/>
      <c r="EB34" s="718"/>
      <c r="EC34" s="719"/>
    </row>
    <row r="35" spans="2:133" ht="11.25" customHeight="1" x14ac:dyDescent="0.15">
      <c r="B35" s="680" t="s">
        <v>322</v>
      </c>
      <c r="C35" s="681"/>
      <c r="D35" s="681"/>
      <c r="E35" s="681"/>
      <c r="F35" s="681"/>
      <c r="G35" s="681"/>
      <c r="H35" s="681"/>
      <c r="I35" s="681"/>
      <c r="J35" s="681"/>
      <c r="K35" s="681"/>
      <c r="L35" s="681"/>
      <c r="M35" s="681"/>
      <c r="N35" s="681"/>
      <c r="O35" s="681"/>
      <c r="P35" s="681"/>
      <c r="Q35" s="682"/>
      <c r="R35" s="683">
        <v>8900</v>
      </c>
      <c r="S35" s="684"/>
      <c r="T35" s="684"/>
      <c r="U35" s="684"/>
      <c r="V35" s="684"/>
      <c r="W35" s="684"/>
      <c r="X35" s="684"/>
      <c r="Y35" s="685"/>
      <c r="Z35" s="686">
        <v>0.3</v>
      </c>
      <c r="AA35" s="686"/>
      <c r="AB35" s="686"/>
      <c r="AC35" s="686"/>
      <c r="AD35" s="687" t="s">
        <v>253</v>
      </c>
      <c r="AE35" s="687"/>
      <c r="AF35" s="687"/>
      <c r="AG35" s="687"/>
      <c r="AH35" s="687"/>
      <c r="AI35" s="687"/>
      <c r="AJ35" s="687"/>
      <c r="AK35" s="687"/>
      <c r="AL35" s="688" t="s">
        <v>138</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53753</v>
      </c>
      <c r="CS35" s="720"/>
      <c r="CT35" s="720"/>
      <c r="CU35" s="720"/>
      <c r="CV35" s="720"/>
      <c r="CW35" s="720"/>
      <c r="CX35" s="720"/>
      <c r="CY35" s="721"/>
      <c r="CZ35" s="688">
        <v>2.5</v>
      </c>
      <c r="DA35" s="718"/>
      <c r="DB35" s="718"/>
      <c r="DC35" s="722"/>
      <c r="DD35" s="692">
        <v>52257</v>
      </c>
      <c r="DE35" s="720"/>
      <c r="DF35" s="720"/>
      <c r="DG35" s="720"/>
      <c r="DH35" s="720"/>
      <c r="DI35" s="720"/>
      <c r="DJ35" s="720"/>
      <c r="DK35" s="721"/>
      <c r="DL35" s="692">
        <v>33759</v>
      </c>
      <c r="DM35" s="720"/>
      <c r="DN35" s="720"/>
      <c r="DO35" s="720"/>
      <c r="DP35" s="720"/>
      <c r="DQ35" s="720"/>
      <c r="DR35" s="720"/>
      <c r="DS35" s="720"/>
      <c r="DT35" s="720"/>
      <c r="DU35" s="720"/>
      <c r="DV35" s="721"/>
      <c r="DW35" s="688">
        <v>2.8</v>
      </c>
      <c r="DX35" s="718"/>
      <c r="DY35" s="718"/>
      <c r="DZ35" s="718"/>
      <c r="EA35" s="718"/>
      <c r="EB35" s="718"/>
      <c r="EC35" s="719"/>
    </row>
    <row r="36" spans="2:133" ht="11.25" customHeight="1" x14ac:dyDescent="0.15">
      <c r="B36" s="680" t="s">
        <v>326</v>
      </c>
      <c r="C36" s="681"/>
      <c r="D36" s="681"/>
      <c r="E36" s="681"/>
      <c r="F36" s="681"/>
      <c r="G36" s="681"/>
      <c r="H36" s="681"/>
      <c r="I36" s="681"/>
      <c r="J36" s="681"/>
      <c r="K36" s="681"/>
      <c r="L36" s="681"/>
      <c r="M36" s="681"/>
      <c r="N36" s="681"/>
      <c r="O36" s="681"/>
      <c r="P36" s="681"/>
      <c r="Q36" s="682"/>
      <c r="R36" s="683">
        <v>147011</v>
      </c>
      <c r="S36" s="684"/>
      <c r="T36" s="684"/>
      <c r="U36" s="684"/>
      <c r="V36" s="684"/>
      <c r="W36" s="684"/>
      <c r="X36" s="684"/>
      <c r="Y36" s="685"/>
      <c r="Z36" s="686">
        <v>5.8</v>
      </c>
      <c r="AA36" s="686"/>
      <c r="AB36" s="686"/>
      <c r="AC36" s="686"/>
      <c r="AD36" s="687" t="s">
        <v>138</v>
      </c>
      <c r="AE36" s="687"/>
      <c r="AF36" s="687"/>
      <c r="AG36" s="687"/>
      <c r="AH36" s="687"/>
      <c r="AI36" s="687"/>
      <c r="AJ36" s="687"/>
      <c r="AK36" s="687"/>
      <c r="AL36" s="688" t="s">
        <v>138</v>
      </c>
      <c r="AM36" s="689"/>
      <c r="AN36" s="689"/>
      <c r="AO36" s="690"/>
      <c r="AP36" s="235"/>
      <c r="AQ36" s="757" t="s">
        <v>327</v>
      </c>
      <c r="AR36" s="758"/>
      <c r="AS36" s="758"/>
      <c r="AT36" s="758"/>
      <c r="AU36" s="758"/>
      <c r="AV36" s="758"/>
      <c r="AW36" s="758"/>
      <c r="AX36" s="758"/>
      <c r="AY36" s="759"/>
      <c r="AZ36" s="672">
        <v>126565</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929</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188196</v>
      </c>
      <c r="CS36" s="684"/>
      <c r="CT36" s="684"/>
      <c r="CU36" s="684"/>
      <c r="CV36" s="684"/>
      <c r="CW36" s="684"/>
      <c r="CX36" s="684"/>
      <c r="CY36" s="685"/>
      <c r="CZ36" s="688">
        <v>8.6</v>
      </c>
      <c r="DA36" s="718"/>
      <c r="DB36" s="718"/>
      <c r="DC36" s="722"/>
      <c r="DD36" s="692">
        <v>165265</v>
      </c>
      <c r="DE36" s="684"/>
      <c r="DF36" s="684"/>
      <c r="DG36" s="684"/>
      <c r="DH36" s="684"/>
      <c r="DI36" s="684"/>
      <c r="DJ36" s="684"/>
      <c r="DK36" s="685"/>
      <c r="DL36" s="692">
        <v>122853</v>
      </c>
      <c r="DM36" s="684"/>
      <c r="DN36" s="684"/>
      <c r="DO36" s="684"/>
      <c r="DP36" s="684"/>
      <c r="DQ36" s="684"/>
      <c r="DR36" s="684"/>
      <c r="DS36" s="684"/>
      <c r="DT36" s="684"/>
      <c r="DU36" s="684"/>
      <c r="DV36" s="685"/>
      <c r="DW36" s="688">
        <v>10</v>
      </c>
      <c r="DX36" s="718"/>
      <c r="DY36" s="718"/>
      <c r="DZ36" s="718"/>
      <c r="EA36" s="718"/>
      <c r="EB36" s="718"/>
      <c r="EC36" s="719"/>
    </row>
    <row r="37" spans="2:133" ht="11.25" customHeight="1" x14ac:dyDescent="0.15">
      <c r="B37" s="680" t="s">
        <v>330</v>
      </c>
      <c r="C37" s="681"/>
      <c r="D37" s="681"/>
      <c r="E37" s="681"/>
      <c r="F37" s="681"/>
      <c r="G37" s="681"/>
      <c r="H37" s="681"/>
      <c r="I37" s="681"/>
      <c r="J37" s="681"/>
      <c r="K37" s="681"/>
      <c r="L37" s="681"/>
      <c r="M37" s="681"/>
      <c r="N37" s="681"/>
      <c r="O37" s="681"/>
      <c r="P37" s="681"/>
      <c r="Q37" s="682"/>
      <c r="R37" s="683">
        <v>204040</v>
      </c>
      <c r="S37" s="684"/>
      <c r="T37" s="684"/>
      <c r="U37" s="684"/>
      <c r="V37" s="684"/>
      <c r="W37" s="684"/>
      <c r="X37" s="684"/>
      <c r="Y37" s="685"/>
      <c r="Z37" s="686">
        <v>8</v>
      </c>
      <c r="AA37" s="686"/>
      <c r="AB37" s="686"/>
      <c r="AC37" s="686"/>
      <c r="AD37" s="687" t="s">
        <v>138</v>
      </c>
      <c r="AE37" s="687"/>
      <c r="AF37" s="687"/>
      <c r="AG37" s="687"/>
      <c r="AH37" s="687"/>
      <c r="AI37" s="687"/>
      <c r="AJ37" s="687"/>
      <c r="AK37" s="687"/>
      <c r="AL37" s="688" t="s">
        <v>138</v>
      </c>
      <c r="AM37" s="689"/>
      <c r="AN37" s="689"/>
      <c r="AO37" s="690"/>
      <c r="AQ37" s="761" t="s">
        <v>331</v>
      </c>
      <c r="AR37" s="762"/>
      <c r="AS37" s="762"/>
      <c r="AT37" s="762"/>
      <c r="AU37" s="762"/>
      <c r="AV37" s="762"/>
      <c r="AW37" s="762"/>
      <c r="AX37" s="762"/>
      <c r="AY37" s="763"/>
      <c r="AZ37" s="683">
        <v>46155</v>
      </c>
      <c r="BA37" s="684"/>
      <c r="BB37" s="684"/>
      <c r="BC37" s="684"/>
      <c r="BD37" s="720"/>
      <c r="BE37" s="720"/>
      <c r="BF37" s="750"/>
      <c r="BG37" s="698" t="s">
        <v>332</v>
      </c>
      <c r="BH37" s="699"/>
      <c r="BI37" s="699"/>
      <c r="BJ37" s="699"/>
      <c r="BK37" s="699"/>
      <c r="BL37" s="699"/>
      <c r="BM37" s="699"/>
      <c r="BN37" s="699"/>
      <c r="BO37" s="699"/>
      <c r="BP37" s="699"/>
      <c r="BQ37" s="699"/>
      <c r="BR37" s="699"/>
      <c r="BS37" s="699"/>
      <c r="BT37" s="699"/>
      <c r="BU37" s="700"/>
      <c r="BV37" s="683">
        <v>-646</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51645</v>
      </c>
      <c r="CS37" s="720"/>
      <c r="CT37" s="720"/>
      <c r="CU37" s="720"/>
      <c r="CV37" s="720"/>
      <c r="CW37" s="720"/>
      <c r="CX37" s="720"/>
      <c r="CY37" s="721"/>
      <c r="CZ37" s="688">
        <v>2.4</v>
      </c>
      <c r="DA37" s="718"/>
      <c r="DB37" s="718"/>
      <c r="DC37" s="722"/>
      <c r="DD37" s="692">
        <v>51645</v>
      </c>
      <c r="DE37" s="720"/>
      <c r="DF37" s="720"/>
      <c r="DG37" s="720"/>
      <c r="DH37" s="720"/>
      <c r="DI37" s="720"/>
      <c r="DJ37" s="720"/>
      <c r="DK37" s="721"/>
      <c r="DL37" s="692">
        <v>47067</v>
      </c>
      <c r="DM37" s="720"/>
      <c r="DN37" s="720"/>
      <c r="DO37" s="720"/>
      <c r="DP37" s="720"/>
      <c r="DQ37" s="720"/>
      <c r="DR37" s="720"/>
      <c r="DS37" s="720"/>
      <c r="DT37" s="720"/>
      <c r="DU37" s="720"/>
      <c r="DV37" s="721"/>
      <c r="DW37" s="688">
        <v>3.8</v>
      </c>
      <c r="DX37" s="718"/>
      <c r="DY37" s="718"/>
      <c r="DZ37" s="718"/>
      <c r="EA37" s="718"/>
      <c r="EB37" s="718"/>
      <c r="EC37" s="719"/>
    </row>
    <row r="38" spans="2:133" ht="11.25" customHeight="1" x14ac:dyDescent="0.15">
      <c r="B38" s="680" t="s">
        <v>334</v>
      </c>
      <c r="C38" s="681"/>
      <c r="D38" s="681"/>
      <c r="E38" s="681"/>
      <c r="F38" s="681"/>
      <c r="G38" s="681"/>
      <c r="H38" s="681"/>
      <c r="I38" s="681"/>
      <c r="J38" s="681"/>
      <c r="K38" s="681"/>
      <c r="L38" s="681"/>
      <c r="M38" s="681"/>
      <c r="N38" s="681"/>
      <c r="O38" s="681"/>
      <c r="P38" s="681"/>
      <c r="Q38" s="682"/>
      <c r="R38" s="683">
        <v>221196</v>
      </c>
      <c r="S38" s="684"/>
      <c r="T38" s="684"/>
      <c r="U38" s="684"/>
      <c r="V38" s="684"/>
      <c r="W38" s="684"/>
      <c r="X38" s="684"/>
      <c r="Y38" s="685"/>
      <c r="Z38" s="686">
        <v>8.6999999999999993</v>
      </c>
      <c r="AA38" s="686"/>
      <c r="AB38" s="686"/>
      <c r="AC38" s="686"/>
      <c r="AD38" s="687">
        <v>268</v>
      </c>
      <c r="AE38" s="687"/>
      <c r="AF38" s="687"/>
      <c r="AG38" s="687"/>
      <c r="AH38" s="687"/>
      <c r="AI38" s="687"/>
      <c r="AJ38" s="687"/>
      <c r="AK38" s="687"/>
      <c r="AL38" s="688">
        <v>0</v>
      </c>
      <c r="AM38" s="689"/>
      <c r="AN38" s="689"/>
      <c r="AO38" s="690"/>
      <c r="AQ38" s="761" t="s">
        <v>335</v>
      </c>
      <c r="AR38" s="762"/>
      <c r="AS38" s="762"/>
      <c r="AT38" s="762"/>
      <c r="AU38" s="762"/>
      <c r="AV38" s="762"/>
      <c r="AW38" s="762"/>
      <c r="AX38" s="762"/>
      <c r="AY38" s="763"/>
      <c r="AZ38" s="683" t="s">
        <v>138</v>
      </c>
      <c r="BA38" s="684"/>
      <c r="BB38" s="684"/>
      <c r="BC38" s="684"/>
      <c r="BD38" s="720"/>
      <c r="BE38" s="720"/>
      <c r="BF38" s="750"/>
      <c r="BG38" s="698" t="s">
        <v>336</v>
      </c>
      <c r="BH38" s="699"/>
      <c r="BI38" s="699"/>
      <c r="BJ38" s="699"/>
      <c r="BK38" s="699"/>
      <c r="BL38" s="699"/>
      <c r="BM38" s="699"/>
      <c r="BN38" s="699"/>
      <c r="BO38" s="699"/>
      <c r="BP38" s="699"/>
      <c r="BQ38" s="699"/>
      <c r="BR38" s="699"/>
      <c r="BS38" s="699"/>
      <c r="BT38" s="699"/>
      <c r="BU38" s="700"/>
      <c r="BV38" s="683">
        <v>191</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126565</v>
      </c>
      <c r="CS38" s="684"/>
      <c r="CT38" s="684"/>
      <c r="CU38" s="684"/>
      <c r="CV38" s="684"/>
      <c r="CW38" s="684"/>
      <c r="CX38" s="684"/>
      <c r="CY38" s="685"/>
      <c r="CZ38" s="688">
        <v>5.8</v>
      </c>
      <c r="DA38" s="718"/>
      <c r="DB38" s="718"/>
      <c r="DC38" s="722"/>
      <c r="DD38" s="692">
        <v>104835</v>
      </c>
      <c r="DE38" s="684"/>
      <c r="DF38" s="684"/>
      <c r="DG38" s="684"/>
      <c r="DH38" s="684"/>
      <c r="DI38" s="684"/>
      <c r="DJ38" s="684"/>
      <c r="DK38" s="685"/>
      <c r="DL38" s="692">
        <v>51832</v>
      </c>
      <c r="DM38" s="684"/>
      <c r="DN38" s="684"/>
      <c r="DO38" s="684"/>
      <c r="DP38" s="684"/>
      <c r="DQ38" s="684"/>
      <c r="DR38" s="684"/>
      <c r="DS38" s="684"/>
      <c r="DT38" s="684"/>
      <c r="DU38" s="684"/>
      <c r="DV38" s="685"/>
      <c r="DW38" s="688">
        <v>4.2</v>
      </c>
      <c r="DX38" s="718"/>
      <c r="DY38" s="718"/>
      <c r="DZ38" s="718"/>
      <c r="EA38" s="718"/>
      <c r="EB38" s="718"/>
      <c r="EC38" s="719"/>
    </row>
    <row r="39" spans="2:133" ht="11.25" customHeight="1" x14ac:dyDescent="0.15">
      <c r="B39" s="680" t="s">
        <v>338</v>
      </c>
      <c r="C39" s="681"/>
      <c r="D39" s="681"/>
      <c r="E39" s="681"/>
      <c r="F39" s="681"/>
      <c r="G39" s="681"/>
      <c r="H39" s="681"/>
      <c r="I39" s="681"/>
      <c r="J39" s="681"/>
      <c r="K39" s="681"/>
      <c r="L39" s="681"/>
      <c r="M39" s="681"/>
      <c r="N39" s="681"/>
      <c r="O39" s="681"/>
      <c r="P39" s="681"/>
      <c r="Q39" s="682"/>
      <c r="R39" s="683">
        <v>116900</v>
      </c>
      <c r="S39" s="684"/>
      <c r="T39" s="684"/>
      <c r="U39" s="684"/>
      <c r="V39" s="684"/>
      <c r="W39" s="684"/>
      <c r="X39" s="684"/>
      <c r="Y39" s="685"/>
      <c r="Z39" s="686">
        <v>4.5999999999999996</v>
      </c>
      <c r="AA39" s="686"/>
      <c r="AB39" s="686"/>
      <c r="AC39" s="686"/>
      <c r="AD39" s="687" t="s">
        <v>138</v>
      </c>
      <c r="AE39" s="687"/>
      <c r="AF39" s="687"/>
      <c r="AG39" s="687"/>
      <c r="AH39" s="687"/>
      <c r="AI39" s="687"/>
      <c r="AJ39" s="687"/>
      <c r="AK39" s="687"/>
      <c r="AL39" s="688" t="s">
        <v>138</v>
      </c>
      <c r="AM39" s="689"/>
      <c r="AN39" s="689"/>
      <c r="AO39" s="690"/>
      <c r="AQ39" s="761" t="s">
        <v>339</v>
      </c>
      <c r="AR39" s="762"/>
      <c r="AS39" s="762"/>
      <c r="AT39" s="762"/>
      <c r="AU39" s="762"/>
      <c r="AV39" s="762"/>
      <c r="AW39" s="762"/>
      <c r="AX39" s="762"/>
      <c r="AY39" s="763"/>
      <c r="AZ39" s="683" t="s">
        <v>138</v>
      </c>
      <c r="BA39" s="684"/>
      <c r="BB39" s="684"/>
      <c r="BC39" s="684"/>
      <c r="BD39" s="720"/>
      <c r="BE39" s="720"/>
      <c r="BF39" s="750"/>
      <c r="BG39" s="698" t="s">
        <v>340</v>
      </c>
      <c r="BH39" s="699"/>
      <c r="BI39" s="699"/>
      <c r="BJ39" s="699"/>
      <c r="BK39" s="699"/>
      <c r="BL39" s="699"/>
      <c r="BM39" s="699"/>
      <c r="BN39" s="699"/>
      <c r="BO39" s="699"/>
      <c r="BP39" s="699"/>
      <c r="BQ39" s="699"/>
      <c r="BR39" s="699"/>
      <c r="BS39" s="699"/>
      <c r="BT39" s="699"/>
      <c r="BU39" s="700"/>
      <c r="BV39" s="683">
        <v>325</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51105</v>
      </c>
      <c r="CS39" s="720"/>
      <c r="CT39" s="720"/>
      <c r="CU39" s="720"/>
      <c r="CV39" s="720"/>
      <c r="CW39" s="720"/>
      <c r="CX39" s="720"/>
      <c r="CY39" s="721"/>
      <c r="CZ39" s="688">
        <v>2.2999999999999998</v>
      </c>
      <c r="DA39" s="718"/>
      <c r="DB39" s="718"/>
      <c r="DC39" s="722"/>
      <c r="DD39" s="692">
        <v>4000</v>
      </c>
      <c r="DE39" s="720"/>
      <c r="DF39" s="720"/>
      <c r="DG39" s="720"/>
      <c r="DH39" s="720"/>
      <c r="DI39" s="720"/>
      <c r="DJ39" s="720"/>
      <c r="DK39" s="721"/>
      <c r="DL39" s="692" t="s">
        <v>138</v>
      </c>
      <c r="DM39" s="720"/>
      <c r="DN39" s="720"/>
      <c r="DO39" s="720"/>
      <c r="DP39" s="720"/>
      <c r="DQ39" s="720"/>
      <c r="DR39" s="720"/>
      <c r="DS39" s="720"/>
      <c r="DT39" s="720"/>
      <c r="DU39" s="720"/>
      <c r="DV39" s="721"/>
      <c r="DW39" s="688" t="s">
        <v>138</v>
      </c>
      <c r="DX39" s="718"/>
      <c r="DY39" s="718"/>
      <c r="DZ39" s="718"/>
      <c r="EA39" s="718"/>
      <c r="EB39" s="718"/>
      <c r="EC39" s="719"/>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138</v>
      </c>
      <c r="S40" s="684"/>
      <c r="T40" s="684"/>
      <c r="U40" s="684"/>
      <c r="V40" s="684"/>
      <c r="W40" s="684"/>
      <c r="X40" s="684"/>
      <c r="Y40" s="685"/>
      <c r="Z40" s="686" t="s">
        <v>138</v>
      </c>
      <c r="AA40" s="686"/>
      <c r="AB40" s="686"/>
      <c r="AC40" s="686"/>
      <c r="AD40" s="687" t="s">
        <v>138</v>
      </c>
      <c r="AE40" s="687"/>
      <c r="AF40" s="687"/>
      <c r="AG40" s="687"/>
      <c r="AH40" s="687"/>
      <c r="AI40" s="687"/>
      <c r="AJ40" s="687"/>
      <c r="AK40" s="687"/>
      <c r="AL40" s="688" t="s">
        <v>253</v>
      </c>
      <c r="AM40" s="689"/>
      <c r="AN40" s="689"/>
      <c r="AO40" s="690"/>
      <c r="AQ40" s="761" t="s">
        <v>343</v>
      </c>
      <c r="AR40" s="762"/>
      <c r="AS40" s="762"/>
      <c r="AT40" s="762"/>
      <c r="AU40" s="762"/>
      <c r="AV40" s="762"/>
      <c r="AW40" s="762"/>
      <c r="AX40" s="762"/>
      <c r="AY40" s="763"/>
      <c r="AZ40" s="683" t="s">
        <v>253</v>
      </c>
      <c r="BA40" s="684"/>
      <c r="BB40" s="684"/>
      <c r="BC40" s="684"/>
      <c r="BD40" s="720"/>
      <c r="BE40" s="720"/>
      <c r="BF40" s="750"/>
      <c r="BG40" s="764" t="s">
        <v>344</v>
      </c>
      <c r="BH40" s="765"/>
      <c r="BI40" s="765"/>
      <c r="BJ40" s="765"/>
      <c r="BK40" s="765"/>
      <c r="BL40" s="236"/>
      <c r="BM40" s="699" t="s">
        <v>345</v>
      </c>
      <c r="BN40" s="699"/>
      <c r="BO40" s="699"/>
      <c r="BP40" s="699"/>
      <c r="BQ40" s="699"/>
      <c r="BR40" s="699"/>
      <c r="BS40" s="699"/>
      <c r="BT40" s="699"/>
      <c r="BU40" s="700"/>
      <c r="BV40" s="683">
        <v>39</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1027</v>
      </c>
      <c r="CS40" s="684"/>
      <c r="CT40" s="684"/>
      <c r="CU40" s="684"/>
      <c r="CV40" s="684"/>
      <c r="CW40" s="684"/>
      <c r="CX40" s="684"/>
      <c r="CY40" s="685"/>
      <c r="CZ40" s="688">
        <v>0</v>
      </c>
      <c r="DA40" s="718"/>
      <c r="DB40" s="718"/>
      <c r="DC40" s="722"/>
      <c r="DD40" s="692">
        <v>1027</v>
      </c>
      <c r="DE40" s="684"/>
      <c r="DF40" s="684"/>
      <c r="DG40" s="684"/>
      <c r="DH40" s="684"/>
      <c r="DI40" s="684"/>
      <c r="DJ40" s="684"/>
      <c r="DK40" s="685"/>
      <c r="DL40" s="692" t="s">
        <v>138</v>
      </c>
      <c r="DM40" s="684"/>
      <c r="DN40" s="684"/>
      <c r="DO40" s="684"/>
      <c r="DP40" s="684"/>
      <c r="DQ40" s="684"/>
      <c r="DR40" s="684"/>
      <c r="DS40" s="684"/>
      <c r="DT40" s="684"/>
      <c r="DU40" s="684"/>
      <c r="DV40" s="685"/>
      <c r="DW40" s="688" t="s">
        <v>138</v>
      </c>
      <c r="DX40" s="718"/>
      <c r="DY40" s="718"/>
      <c r="DZ40" s="718"/>
      <c r="EA40" s="718"/>
      <c r="EB40" s="718"/>
      <c r="EC40" s="719"/>
    </row>
    <row r="41" spans="2:133" ht="11.25" customHeight="1" x14ac:dyDescent="0.15">
      <c r="B41" s="680" t="s">
        <v>347</v>
      </c>
      <c r="C41" s="681"/>
      <c r="D41" s="681"/>
      <c r="E41" s="681"/>
      <c r="F41" s="681"/>
      <c r="G41" s="681"/>
      <c r="H41" s="681"/>
      <c r="I41" s="681"/>
      <c r="J41" s="681"/>
      <c r="K41" s="681"/>
      <c r="L41" s="681"/>
      <c r="M41" s="681"/>
      <c r="N41" s="681"/>
      <c r="O41" s="681"/>
      <c r="P41" s="681"/>
      <c r="Q41" s="682"/>
      <c r="R41" s="683" t="s">
        <v>138</v>
      </c>
      <c r="S41" s="684"/>
      <c r="T41" s="684"/>
      <c r="U41" s="684"/>
      <c r="V41" s="684"/>
      <c r="W41" s="684"/>
      <c r="X41" s="684"/>
      <c r="Y41" s="685"/>
      <c r="Z41" s="686" t="s">
        <v>253</v>
      </c>
      <c r="AA41" s="686"/>
      <c r="AB41" s="686"/>
      <c r="AC41" s="686"/>
      <c r="AD41" s="687" t="s">
        <v>138</v>
      </c>
      <c r="AE41" s="687"/>
      <c r="AF41" s="687"/>
      <c r="AG41" s="687"/>
      <c r="AH41" s="687"/>
      <c r="AI41" s="687"/>
      <c r="AJ41" s="687"/>
      <c r="AK41" s="687"/>
      <c r="AL41" s="688" t="s">
        <v>138</v>
      </c>
      <c r="AM41" s="689"/>
      <c r="AN41" s="689"/>
      <c r="AO41" s="690"/>
      <c r="AQ41" s="761" t="s">
        <v>348</v>
      </c>
      <c r="AR41" s="762"/>
      <c r="AS41" s="762"/>
      <c r="AT41" s="762"/>
      <c r="AU41" s="762"/>
      <c r="AV41" s="762"/>
      <c r="AW41" s="762"/>
      <c r="AX41" s="762"/>
      <c r="AY41" s="763"/>
      <c r="AZ41" s="683">
        <v>34139</v>
      </c>
      <c r="BA41" s="684"/>
      <c r="BB41" s="684"/>
      <c r="BC41" s="684"/>
      <c r="BD41" s="720"/>
      <c r="BE41" s="720"/>
      <c r="BF41" s="750"/>
      <c r="BG41" s="764"/>
      <c r="BH41" s="765"/>
      <c r="BI41" s="765"/>
      <c r="BJ41" s="765"/>
      <c r="BK41" s="765"/>
      <c r="BL41" s="236"/>
      <c r="BM41" s="699" t="s">
        <v>349</v>
      </c>
      <c r="BN41" s="699"/>
      <c r="BO41" s="699"/>
      <c r="BP41" s="699"/>
      <c r="BQ41" s="699"/>
      <c r="BR41" s="699"/>
      <c r="BS41" s="699"/>
      <c r="BT41" s="699"/>
      <c r="BU41" s="700"/>
      <c r="BV41" s="683" t="s">
        <v>138</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138</v>
      </c>
      <c r="CS41" s="720"/>
      <c r="CT41" s="720"/>
      <c r="CU41" s="720"/>
      <c r="CV41" s="720"/>
      <c r="CW41" s="720"/>
      <c r="CX41" s="720"/>
      <c r="CY41" s="721"/>
      <c r="CZ41" s="688" t="s">
        <v>138</v>
      </c>
      <c r="DA41" s="718"/>
      <c r="DB41" s="718"/>
      <c r="DC41" s="722"/>
      <c r="DD41" s="692" t="s">
        <v>138</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351</v>
      </c>
      <c r="C42" s="733"/>
      <c r="D42" s="733"/>
      <c r="E42" s="733"/>
      <c r="F42" s="733"/>
      <c r="G42" s="733"/>
      <c r="H42" s="733"/>
      <c r="I42" s="733"/>
      <c r="J42" s="733"/>
      <c r="K42" s="733"/>
      <c r="L42" s="733"/>
      <c r="M42" s="733"/>
      <c r="N42" s="733"/>
      <c r="O42" s="733"/>
      <c r="P42" s="733"/>
      <c r="Q42" s="734"/>
      <c r="R42" s="768">
        <v>2545658</v>
      </c>
      <c r="S42" s="769"/>
      <c r="T42" s="769"/>
      <c r="U42" s="769"/>
      <c r="V42" s="769"/>
      <c r="W42" s="769"/>
      <c r="X42" s="769"/>
      <c r="Y42" s="777"/>
      <c r="Z42" s="778">
        <v>100</v>
      </c>
      <c r="AA42" s="778"/>
      <c r="AB42" s="778"/>
      <c r="AC42" s="778"/>
      <c r="AD42" s="779">
        <v>1225556</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46271</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336</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855905</v>
      </c>
      <c r="CS42" s="684"/>
      <c r="CT42" s="684"/>
      <c r="CU42" s="684"/>
      <c r="CV42" s="684"/>
      <c r="CW42" s="684"/>
      <c r="CX42" s="684"/>
      <c r="CY42" s="685"/>
      <c r="CZ42" s="688">
        <v>39.1</v>
      </c>
      <c r="DA42" s="689"/>
      <c r="DB42" s="689"/>
      <c r="DC42" s="701"/>
      <c r="DD42" s="692">
        <v>675371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19733</v>
      </c>
      <c r="CS43" s="720"/>
      <c r="CT43" s="720"/>
      <c r="CU43" s="720"/>
      <c r="CV43" s="720"/>
      <c r="CW43" s="720"/>
      <c r="CX43" s="720"/>
      <c r="CY43" s="721"/>
      <c r="CZ43" s="688">
        <v>0.9</v>
      </c>
      <c r="DA43" s="718"/>
      <c r="DB43" s="718"/>
      <c r="DC43" s="722"/>
      <c r="DD43" s="692">
        <v>19733</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356</v>
      </c>
      <c r="CG44" s="681"/>
      <c r="CH44" s="681"/>
      <c r="CI44" s="681"/>
      <c r="CJ44" s="681"/>
      <c r="CK44" s="681"/>
      <c r="CL44" s="681"/>
      <c r="CM44" s="681"/>
      <c r="CN44" s="681"/>
      <c r="CO44" s="681"/>
      <c r="CP44" s="681"/>
      <c r="CQ44" s="682"/>
      <c r="CR44" s="683">
        <v>611604</v>
      </c>
      <c r="CS44" s="684"/>
      <c r="CT44" s="684"/>
      <c r="CU44" s="684"/>
      <c r="CV44" s="684"/>
      <c r="CW44" s="684"/>
      <c r="CX44" s="684"/>
      <c r="CY44" s="685"/>
      <c r="CZ44" s="688">
        <v>27.9</v>
      </c>
      <c r="DA44" s="689"/>
      <c r="DB44" s="689"/>
      <c r="DC44" s="701"/>
      <c r="DD44" s="692">
        <v>443186</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274837</v>
      </c>
      <c r="CS45" s="720"/>
      <c r="CT45" s="720"/>
      <c r="CU45" s="720"/>
      <c r="CV45" s="720"/>
      <c r="CW45" s="720"/>
      <c r="CX45" s="720"/>
      <c r="CY45" s="721"/>
      <c r="CZ45" s="688">
        <v>12.6</v>
      </c>
      <c r="DA45" s="718"/>
      <c r="DB45" s="718"/>
      <c r="DC45" s="722"/>
      <c r="DD45" s="692">
        <v>214751</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336767</v>
      </c>
      <c r="CS46" s="684"/>
      <c r="CT46" s="684"/>
      <c r="CU46" s="684"/>
      <c r="CV46" s="684"/>
      <c r="CW46" s="684"/>
      <c r="CX46" s="684"/>
      <c r="CY46" s="685"/>
      <c r="CZ46" s="688">
        <v>15.4</v>
      </c>
      <c r="DA46" s="689"/>
      <c r="DB46" s="689"/>
      <c r="DC46" s="701"/>
      <c r="DD46" s="692">
        <v>228435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v>244301</v>
      </c>
      <c r="CS47" s="720"/>
      <c r="CT47" s="720"/>
      <c r="CU47" s="720"/>
      <c r="CV47" s="720"/>
      <c r="CW47" s="720"/>
      <c r="CX47" s="720"/>
      <c r="CY47" s="721"/>
      <c r="CZ47" s="688">
        <v>11.2</v>
      </c>
      <c r="DA47" s="718"/>
      <c r="DB47" s="718"/>
      <c r="DC47" s="722"/>
      <c r="DD47" s="692">
        <v>232185</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138</v>
      </c>
      <c r="CS48" s="684"/>
      <c r="CT48" s="684"/>
      <c r="CU48" s="684"/>
      <c r="CV48" s="684"/>
      <c r="CW48" s="684"/>
      <c r="CX48" s="684"/>
      <c r="CY48" s="685"/>
      <c r="CZ48" s="688" t="s">
        <v>138</v>
      </c>
      <c r="DA48" s="689"/>
      <c r="DB48" s="689"/>
      <c r="DC48" s="701"/>
      <c r="DD48" s="692" t="s">
        <v>364</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365</v>
      </c>
      <c r="CE49" s="733"/>
      <c r="CF49" s="733"/>
      <c r="CG49" s="733"/>
      <c r="CH49" s="733"/>
      <c r="CI49" s="733"/>
      <c r="CJ49" s="733"/>
      <c r="CK49" s="733"/>
      <c r="CL49" s="733"/>
      <c r="CM49" s="733"/>
      <c r="CN49" s="733"/>
      <c r="CO49" s="733"/>
      <c r="CP49" s="733"/>
      <c r="CQ49" s="734"/>
      <c r="CR49" s="768">
        <v>2189705</v>
      </c>
      <c r="CS49" s="754"/>
      <c r="CT49" s="754"/>
      <c r="CU49" s="754"/>
      <c r="CV49" s="754"/>
      <c r="CW49" s="754"/>
      <c r="CX49" s="754"/>
      <c r="CY49" s="785"/>
      <c r="CZ49" s="780">
        <v>100</v>
      </c>
      <c r="DA49" s="786"/>
      <c r="DB49" s="786"/>
      <c r="DC49" s="787"/>
      <c r="DD49" s="788">
        <v>1779160</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2kfFYY7L6/EbqF2jx/UlUI/dA40S4czi2ZxioouVLLgGrciuxVm8NoaIk3/2Mi0irUcIRVkSMokVlRYnm+PNfA==" saltValue="6JUj7NR6XjjqYWnmawT0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2546</v>
      </c>
      <c r="R7" s="819"/>
      <c r="S7" s="819"/>
      <c r="T7" s="819"/>
      <c r="U7" s="819"/>
      <c r="V7" s="819">
        <v>2190</v>
      </c>
      <c r="W7" s="819"/>
      <c r="X7" s="819"/>
      <c r="Y7" s="819"/>
      <c r="Z7" s="819"/>
      <c r="AA7" s="819">
        <v>356</v>
      </c>
      <c r="AB7" s="819"/>
      <c r="AC7" s="819"/>
      <c r="AD7" s="819"/>
      <c r="AE7" s="820"/>
      <c r="AF7" s="821">
        <v>69</v>
      </c>
      <c r="AG7" s="822"/>
      <c r="AH7" s="822"/>
      <c r="AI7" s="822"/>
      <c r="AJ7" s="823"/>
      <c r="AK7" s="858">
        <v>147</v>
      </c>
      <c r="AL7" s="859"/>
      <c r="AM7" s="859"/>
      <c r="AN7" s="859"/>
      <c r="AO7" s="859"/>
      <c r="AP7" s="859">
        <v>1534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569</v>
      </c>
      <c r="BT7" s="863"/>
      <c r="BU7" s="863"/>
      <c r="BV7" s="863"/>
      <c r="BW7" s="863"/>
      <c r="BX7" s="863"/>
      <c r="BY7" s="863"/>
      <c r="BZ7" s="863"/>
      <c r="CA7" s="863"/>
      <c r="CB7" s="863"/>
      <c r="CC7" s="863"/>
      <c r="CD7" s="863"/>
      <c r="CE7" s="863"/>
      <c r="CF7" s="863"/>
      <c r="CG7" s="864"/>
      <c r="CH7" s="855">
        <v>5</v>
      </c>
      <c r="CI7" s="856"/>
      <c r="CJ7" s="856"/>
      <c r="CK7" s="856"/>
      <c r="CL7" s="857"/>
      <c r="CM7" s="855">
        <v>6</v>
      </c>
      <c r="CN7" s="856"/>
      <c r="CO7" s="856"/>
      <c r="CP7" s="856"/>
      <c r="CQ7" s="857"/>
      <c r="CR7" s="855">
        <v>5</v>
      </c>
      <c r="CS7" s="856"/>
      <c r="CT7" s="856"/>
      <c r="CU7" s="856"/>
      <c r="CV7" s="857"/>
      <c r="CW7" s="855" t="s">
        <v>568</v>
      </c>
      <c r="CX7" s="856"/>
      <c r="CY7" s="856"/>
      <c r="CZ7" s="856"/>
      <c r="DA7" s="857"/>
      <c r="DB7" s="855" t="s">
        <v>568</v>
      </c>
      <c r="DC7" s="856"/>
      <c r="DD7" s="856"/>
      <c r="DE7" s="856"/>
      <c r="DF7" s="857"/>
      <c r="DG7" s="855" t="s">
        <v>568</v>
      </c>
      <c r="DH7" s="856"/>
      <c r="DI7" s="856"/>
      <c r="DJ7" s="856"/>
      <c r="DK7" s="857"/>
      <c r="DL7" s="855" t="s">
        <v>568</v>
      </c>
      <c r="DM7" s="856"/>
      <c r="DN7" s="856"/>
      <c r="DO7" s="856"/>
      <c r="DP7" s="857"/>
      <c r="DQ7" s="855" t="s">
        <v>568</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389</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390</v>
      </c>
      <c r="B23" s="874" t="s">
        <v>391</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69</v>
      </c>
      <c r="AG23" s="878"/>
      <c r="AH23" s="878"/>
      <c r="AI23" s="878"/>
      <c r="AJ23" s="881"/>
      <c r="AK23" s="882"/>
      <c r="AL23" s="883"/>
      <c r="AM23" s="883"/>
      <c r="AN23" s="883"/>
      <c r="AO23" s="883"/>
      <c r="AP23" s="878"/>
      <c r="AQ23" s="878"/>
      <c r="AR23" s="878"/>
      <c r="AS23" s="878"/>
      <c r="AT23" s="878"/>
      <c r="AU23" s="884"/>
      <c r="AV23" s="884"/>
      <c r="AW23" s="884"/>
      <c r="AX23" s="884"/>
      <c r="AY23" s="885"/>
      <c r="AZ23" s="893" t="s">
        <v>138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153</v>
      </c>
      <c r="R28" s="907"/>
      <c r="S28" s="907"/>
      <c r="T28" s="907"/>
      <c r="U28" s="907"/>
      <c r="V28" s="907">
        <v>152</v>
      </c>
      <c r="W28" s="907"/>
      <c r="X28" s="907"/>
      <c r="Y28" s="907"/>
      <c r="Z28" s="907"/>
      <c r="AA28" s="907">
        <v>1</v>
      </c>
      <c r="AB28" s="907"/>
      <c r="AC28" s="907"/>
      <c r="AD28" s="907"/>
      <c r="AE28" s="908"/>
      <c r="AF28" s="909">
        <v>1</v>
      </c>
      <c r="AG28" s="907"/>
      <c r="AH28" s="907"/>
      <c r="AI28" s="907"/>
      <c r="AJ28" s="910"/>
      <c r="AK28" s="911">
        <v>21</v>
      </c>
      <c r="AL28" s="902"/>
      <c r="AM28" s="902"/>
      <c r="AN28" s="902"/>
      <c r="AO28" s="902"/>
      <c r="AP28" s="902" t="s">
        <v>568</v>
      </c>
      <c r="AQ28" s="902"/>
      <c r="AR28" s="902"/>
      <c r="AS28" s="902"/>
      <c r="AT28" s="902"/>
      <c r="AU28" s="902" t="s">
        <v>568</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98</v>
      </c>
      <c r="R29" s="843"/>
      <c r="S29" s="843"/>
      <c r="T29" s="843"/>
      <c r="U29" s="843"/>
      <c r="V29" s="843">
        <v>97</v>
      </c>
      <c r="W29" s="843"/>
      <c r="X29" s="843"/>
      <c r="Y29" s="843"/>
      <c r="Z29" s="843"/>
      <c r="AA29" s="843">
        <v>1</v>
      </c>
      <c r="AB29" s="843"/>
      <c r="AC29" s="843"/>
      <c r="AD29" s="843"/>
      <c r="AE29" s="844"/>
      <c r="AF29" s="845">
        <v>1</v>
      </c>
      <c r="AG29" s="846"/>
      <c r="AH29" s="846"/>
      <c r="AI29" s="846"/>
      <c r="AJ29" s="847"/>
      <c r="AK29" s="914">
        <v>13</v>
      </c>
      <c r="AL29" s="915"/>
      <c r="AM29" s="915"/>
      <c r="AN29" s="915"/>
      <c r="AO29" s="915"/>
      <c r="AP29" s="915" t="s">
        <v>568</v>
      </c>
      <c r="AQ29" s="915"/>
      <c r="AR29" s="915"/>
      <c r="AS29" s="915"/>
      <c r="AT29" s="915"/>
      <c r="AU29" s="915" t="s">
        <v>568</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166</v>
      </c>
      <c r="R30" s="843"/>
      <c r="S30" s="843"/>
      <c r="T30" s="843"/>
      <c r="U30" s="843"/>
      <c r="V30" s="843">
        <v>165</v>
      </c>
      <c r="W30" s="843"/>
      <c r="X30" s="843"/>
      <c r="Y30" s="843"/>
      <c r="Z30" s="843"/>
      <c r="AA30" s="843">
        <v>1</v>
      </c>
      <c r="AB30" s="843"/>
      <c r="AC30" s="843"/>
      <c r="AD30" s="843"/>
      <c r="AE30" s="844"/>
      <c r="AF30" s="845">
        <v>1</v>
      </c>
      <c r="AG30" s="846"/>
      <c r="AH30" s="846"/>
      <c r="AI30" s="846"/>
      <c r="AJ30" s="847"/>
      <c r="AK30" s="914">
        <v>24</v>
      </c>
      <c r="AL30" s="915"/>
      <c r="AM30" s="915"/>
      <c r="AN30" s="915"/>
      <c r="AO30" s="915"/>
      <c r="AP30" s="915" t="s">
        <v>568</v>
      </c>
      <c r="AQ30" s="915"/>
      <c r="AR30" s="915"/>
      <c r="AS30" s="915"/>
      <c r="AT30" s="915"/>
      <c r="AU30" s="915" t="s">
        <v>568</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20</v>
      </c>
      <c r="R31" s="843"/>
      <c r="S31" s="843"/>
      <c r="T31" s="843"/>
      <c r="U31" s="843"/>
      <c r="V31" s="843">
        <v>20</v>
      </c>
      <c r="W31" s="843"/>
      <c r="X31" s="843"/>
      <c r="Y31" s="843"/>
      <c r="Z31" s="843"/>
      <c r="AA31" s="843">
        <v>0</v>
      </c>
      <c r="AB31" s="843"/>
      <c r="AC31" s="843"/>
      <c r="AD31" s="843"/>
      <c r="AE31" s="844"/>
      <c r="AF31" s="845" t="s">
        <v>138</v>
      </c>
      <c r="AG31" s="846"/>
      <c r="AH31" s="846"/>
      <c r="AI31" s="846"/>
      <c r="AJ31" s="847"/>
      <c r="AK31" s="914">
        <v>9</v>
      </c>
      <c r="AL31" s="915"/>
      <c r="AM31" s="915"/>
      <c r="AN31" s="915"/>
      <c r="AO31" s="915"/>
      <c r="AP31" s="915" t="s">
        <v>568</v>
      </c>
      <c r="AQ31" s="915"/>
      <c r="AR31" s="915"/>
      <c r="AS31" s="915"/>
      <c r="AT31" s="915"/>
      <c r="AU31" s="915" t="s">
        <v>568</v>
      </c>
      <c r="AV31" s="915"/>
      <c r="AW31" s="915"/>
      <c r="AX31" s="915"/>
      <c r="AY31" s="915"/>
      <c r="AZ31" s="916"/>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406</v>
      </c>
      <c r="C32" s="840"/>
      <c r="D32" s="840"/>
      <c r="E32" s="840"/>
      <c r="F32" s="840"/>
      <c r="G32" s="840"/>
      <c r="H32" s="840"/>
      <c r="I32" s="840"/>
      <c r="J32" s="840"/>
      <c r="K32" s="840"/>
      <c r="L32" s="840"/>
      <c r="M32" s="840"/>
      <c r="N32" s="840"/>
      <c r="O32" s="840"/>
      <c r="P32" s="841"/>
      <c r="Q32" s="842">
        <v>131</v>
      </c>
      <c r="R32" s="843"/>
      <c r="S32" s="843"/>
      <c r="T32" s="843"/>
      <c r="U32" s="843"/>
      <c r="V32" s="843">
        <v>141</v>
      </c>
      <c r="W32" s="843"/>
      <c r="X32" s="843"/>
      <c r="Y32" s="843"/>
      <c r="Z32" s="843"/>
      <c r="AA32" s="843">
        <v>2</v>
      </c>
      <c r="AB32" s="843"/>
      <c r="AC32" s="843"/>
      <c r="AD32" s="843"/>
      <c r="AE32" s="844"/>
      <c r="AF32" s="845">
        <v>2</v>
      </c>
      <c r="AG32" s="846"/>
      <c r="AH32" s="846"/>
      <c r="AI32" s="846"/>
      <c r="AJ32" s="847"/>
      <c r="AK32" s="914">
        <v>46</v>
      </c>
      <c r="AL32" s="915"/>
      <c r="AM32" s="915"/>
      <c r="AN32" s="915"/>
      <c r="AO32" s="915"/>
      <c r="AP32" s="915">
        <v>240</v>
      </c>
      <c r="AQ32" s="915"/>
      <c r="AR32" s="915"/>
      <c r="AS32" s="915"/>
      <c r="AT32" s="915"/>
      <c r="AU32" s="915">
        <v>125</v>
      </c>
      <c r="AV32" s="915"/>
      <c r="AW32" s="915"/>
      <c r="AX32" s="915"/>
      <c r="AY32" s="915"/>
      <c r="AZ32" s="916" t="s">
        <v>568</v>
      </c>
      <c r="BA32" s="916"/>
      <c r="BB32" s="916"/>
      <c r="BC32" s="916"/>
      <c r="BD32" s="916"/>
      <c r="BE32" s="912" t="s">
        <v>407</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390</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5</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138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411</v>
      </c>
      <c r="B66" s="825"/>
      <c r="C66" s="825"/>
      <c r="D66" s="825"/>
      <c r="E66" s="825"/>
      <c r="F66" s="825"/>
      <c r="G66" s="825"/>
      <c r="H66" s="825"/>
      <c r="I66" s="825"/>
      <c r="J66" s="825"/>
      <c r="K66" s="825"/>
      <c r="L66" s="825"/>
      <c r="M66" s="825"/>
      <c r="N66" s="825"/>
      <c r="O66" s="825"/>
      <c r="P66" s="826"/>
      <c r="Q66" s="801" t="s">
        <v>394</v>
      </c>
      <c r="R66" s="802"/>
      <c r="S66" s="802"/>
      <c r="T66" s="802"/>
      <c r="U66" s="803"/>
      <c r="V66" s="801" t="s">
        <v>412</v>
      </c>
      <c r="W66" s="802"/>
      <c r="X66" s="802"/>
      <c r="Y66" s="802"/>
      <c r="Z66" s="803"/>
      <c r="AA66" s="801" t="s">
        <v>396</v>
      </c>
      <c r="AB66" s="802"/>
      <c r="AC66" s="802"/>
      <c r="AD66" s="802"/>
      <c r="AE66" s="803"/>
      <c r="AF66" s="936" t="s">
        <v>397</v>
      </c>
      <c r="AG66" s="897"/>
      <c r="AH66" s="897"/>
      <c r="AI66" s="897"/>
      <c r="AJ66" s="937"/>
      <c r="AK66" s="801" t="s">
        <v>398</v>
      </c>
      <c r="AL66" s="825"/>
      <c r="AM66" s="825"/>
      <c r="AN66" s="825"/>
      <c r="AO66" s="826"/>
      <c r="AP66" s="801" t="s">
        <v>399</v>
      </c>
      <c r="AQ66" s="802"/>
      <c r="AR66" s="802"/>
      <c r="AS66" s="802"/>
      <c r="AT66" s="803"/>
      <c r="AU66" s="801" t="s">
        <v>413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575</v>
      </c>
      <c r="C68" s="954"/>
      <c r="D68" s="954"/>
      <c r="E68" s="954"/>
      <c r="F68" s="954"/>
      <c r="G68" s="954"/>
      <c r="H68" s="954"/>
      <c r="I68" s="954"/>
      <c r="J68" s="954"/>
      <c r="K68" s="954"/>
      <c r="L68" s="954"/>
      <c r="M68" s="954"/>
      <c r="N68" s="954"/>
      <c r="O68" s="954"/>
      <c r="P68" s="955"/>
      <c r="Q68" s="956">
        <v>1723</v>
      </c>
      <c r="R68" s="950"/>
      <c r="S68" s="950"/>
      <c r="T68" s="950"/>
      <c r="U68" s="950"/>
      <c r="V68" s="957">
        <v>1598</v>
      </c>
      <c r="W68" s="958"/>
      <c r="X68" s="958"/>
      <c r="Y68" s="958"/>
      <c r="Z68" s="959"/>
      <c r="AA68" s="957">
        <v>125</v>
      </c>
      <c r="AB68" s="958"/>
      <c r="AC68" s="958"/>
      <c r="AD68" s="958"/>
      <c r="AE68" s="959"/>
      <c r="AF68" s="950">
        <v>98</v>
      </c>
      <c r="AG68" s="950"/>
      <c r="AH68" s="950"/>
      <c r="AI68" s="950"/>
      <c r="AJ68" s="950"/>
      <c r="AK68" s="957">
        <v>2</v>
      </c>
      <c r="AL68" s="958"/>
      <c r="AM68" s="958"/>
      <c r="AN68" s="958"/>
      <c r="AO68" s="959"/>
      <c r="AP68" s="950">
        <v>3325</v>
      </c>
      <c r="AQ68" s="950"/>
      <c r="AR68" s="950"/>
      <c r="AS68" s="950"/>
      <c r="AT68" s="950"/>
      <c r="AU68" s="950">
        <v>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60" t="s">
        <v>576</v>
      </c>
      <c r="C69" s="961"/>
      <c r="D69" s="961"/>
      <c r="E69" s="961"/>
      <c r="F69" s="961"/>
      <c r="G69" s="961"/>
      <c r="H69" s="961"/>
      <c r="I69" s="961"/>
      <c r="J69" s="961"/>
      <c r="K69" s="961"/>
      <c r="L69" s="961"/>
      <c r="M69" s="961"/>
      <c r="N69" s="961"/>
      <c r="O69" s="961"/>
      <c r="P69" s="962"/>
      <c r="Q69" s="963">
        <v>12</v>
      </c>
      <c r="R69" s="964"/>
      <c r="S69" s="964"/>
      <c r="T69" s="964"/>
      <c r="U69" s="914"/>
      <c r="V69" s="965">
        <v>7</v>
      </c>
      <c r="W69" s="964"/>
      <c r="X69" s="964"/>
      <c r="Y69" s="964"/>
      <c r="Z69" s="914"/>
      <c r="AA69" s="965">
        <v>5</v>
      </c>
      <c r="AB69" s="964"/>
      <c r="AC69" s="964"/>
      <c r="AD69" s="964"/>
      <c r="AE69" s="914"/>
      <c r="AF69" s="915">
        <v>3</v>
      </c>
      <c r="AG69" s="915"/>
      <c r="AH69" s="915"/>
      <c r="AI69" s="915"/>
      <c r="AJ69" s="915"/>
      <c r="AK69" s="965" t="s">
        <v>505</v>
      </c>
      <c r="AL69" s="964"/>
      <c r="AM69" s="964"/>
      <c r="AN69" s="964"/>
      <c r="AO69" s="914"/>
      <c r="AP69" s="915"/>
      <c r="AQ69" s="915"/>
      <c r="AR69" s="915"/>
      <c r="AS69" s="915"/>
      <c r="AT69" s="915"/>
      <c r="AU69" s="915"/>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60" t="s">
        <v>577</v>
      </c>
      <c r="C70" s="961"/>
      <c r="D70" s="961"/>
      <c r="E70" s="961"/>
      <c r="F70" s="961"/>
      <c r="G70" s="961"/>
      <c r="H70" s="961"/>
      <c r="I70" s="961"/>
      <c r="J70" s="961"/>
      <c r="K70" s="961"/>
      <c r="L70" s="961"/>
      <c r="M70" s="961"/>
      <c r="N70" s="961"/>
      <c r="O70" s="961"/>
      <c r="P70" s="962"/>
      <c r="Q70" s="963">
        <v>2177</v>
      </c>
      <c r="R70" s="964"/>
      <c r="S70" s="964"/>
      <c r="T70" s="964"/>
      <c r="U70" s="914"/>
      <c r="V70" s="965">
        <v>2131</v>
      </c>
      <c r="W70" s="964"/>
      <c r="X70" s="964"/>
      <c r="Y70" s="964"/>
      <c r="Z70" s="914"/>
      <c r="AA70" s="965">
        <v>46</v>
      </c>
      <c r="AB70" s="964"/>
      <c r="AC70" s="964"/>
      <c r="AD70" s="964"/>
      <c r="AE70" s="914"/>
      <c r="AF70" s="915">
        <v>54</v>
      </c>
      <c r="AG70" s="915"/>
      <c r="AH70" s="915"/>
      <c r="AI70" s="915"/>
      <c r="AJ70" s="915"/>
      <c r="AK70" s="965">
        <v>21</v>
      </c>
      <c r="AL70" s="964"/>
      <c r="AM70" s="964"/>
      <c r="AN70" s="964"/>
      <c r="AO70" s="914"/>
      <c r="AP70" s="915">
        <v>121</v>
      </c>
      <c r="AQ70" s="915"/>
      <c r="AR70" s="915"/>
      <c r="AS70" s="915"/>
      <c r="AT70" s="915"/>
      <c r="AU70" s="915"/>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60" t="s">
        <v>578</v>
      </c>
      <c r="C71" s="961"/>
      <c r="D71" s="961"/>
      <c r="E71" s="961"/>
      <c r="F71" s="961"/>
      <c r="G71" s="961"/>
      <c r="H71" s="961"/>
      <c r="I71" s="961"/>
      <c r="J71" s="961"/>
      <c r="K71" s="961"/>
      <c r="L71" s="961"/>
      <c r="M71" s="961"/>
      <c r="N71" s="961"/>
      <c r="O71" s="961"/>
      <c r="P71" s="962"/>
      <c r="Q71" s="963">
        <v>148</v>
      </c>
      <c r="R71" s="964"/>
      <c r="S71" s="964"/>
      <c r="T71" s="964"/>
      <c r="U71" s="914"/>
      <c r="V71" s="965">
        <v>137</v>
      </c>
      <c r="W71" s="964"/>
      <c r="X71" s="964"/>
      <c r="Y71" s="964"/>
      <c r="Z71" s="914"/>
      <c r="AA71" s="965">
        <v>11</v>
      </c>
      <c r="AB71" s="964"/>
      <c r="AC71" s="964"/>
      <c r="AD71" s="964"/>
      <c r="AE71" s="914"/>
      <c r="AF71" s="915">
        <v>11</v>
      </c>
      <c r="AG71" s="915"/>
      <c r="AH71" s="915"/>
      <c r="AI71" s="915"/>
      <c r="AJ71" s="915"/>
      <c r="AK71" s="965" t="s">
        <v>505</v>
      </c>
      <c r="AL71" s="964"/>
      <c r="AM71" s="964"/>
      <c r="AN71" s="964"/>
      <c r="AO71" s="914"/>
      <c r="AP71" s="915"/>
      <c r="AQ71" s="915"/>
      <c r="AR71" s="915"/>
      <c r="AS71" s="915"/>
      <c r="AT71" s="915"/>
      <c r="AU71" s="915"/>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60" t="s">
        <v>579</v>
      </c>
      <c r="C72" s="961"/>
      <c r="D72" s="961"/>
      <c r="E72" s="961"/>
      <c r="F72" s="961"/>
      <c r="G72" s="961"/>
      <c r="H72" s="961"/>
      <c r="I72" s="961"/>
      <c r="J72" s="961"/>
      <c r="K72" s="961"/>
      <c r="L72" s="961"/>
      <c r="M72" s="961"/>
      <c r="N72" s="961"/>
      <c r="O72" s="961"/>
      <c r="P72" s="962"/>
      <c r="Q72" s="963">
        <v>1069</v>
      </c>
      <c r="R72" s="964"/>
      <c r="S72" s="964"/>
      <c r="T72" s="964"/>
      <c r="U72" s="914"/>
      <c r="V72" s="965">
        <v>1042</v>
      </c>
      <c r="W72" s="964"/>
      <c r="X72" s="964"/>
      <c r="Y72" s="964"/>
      <c r="Z72" s="914"/>
      <c r="AA72" s="965">
        <v>28</v>
      </c>
      <c r="AB72" s="964"/>
      <c r="AC72" s="964"/>
      <c r="AD72" s="964"/>
      <c r="AE72" s="914"/>
      <c r="AF72" s="915">
        <v>28</v>
      </c>
      <c r="AG72" s="915"/>
      <c r="AH72" s="915"/>
      <c r="AI72" s="915"/>
      <c r="AJ72" s="915"/>
      <c r="AK72" s="965">
        <v>11</v>
      </c>
      <c r="AL72" s="964"/>
      <c r="AM72" s="964"/>
      <c r="AN72" s="964"/>
      <c r="AO72" s="914"/>
      <c r="AP72" s="915"/>
      <c r="AQ72" s="915"/>
      <c r="AR72" s="915"/>
      <c r="AS72" s="915"/>
      <c r="AT72" s="915"/>
      <c r="AU72" s="915"/>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60" t="s">
        <v>580</v>
      </c>
      <c r="C73" s="961"/>
      <c r="D73" s="961"/>
      <c r="E73" s="961"/>
      <c r="F73" s="961"/>
      <c r="G73" s="961"/>
      <c r="H73" s="961"/>
      <c r="I73" s="961"/>
      <c r="J73" s="961"/>
      <c r="K73" s="961"/>
      <c r="L73" s="961"/>
      <c r="M73" s="961"/>
      <c r="N73" s="961"/>
      <c r="O73" s="961"/>
      <c r="P73" s="962"/>
      <c r="Q73" s="963">
        <v>194</v>
      </c>
      <c r="R73" s="964"/>
      <c r="S73" s="964"/>
      <c r="T73" s="964"/>
      <c r="U73" s="914"/>
      <c r="V73" s="965">
        <v>191</v>
      </c>
      <c r="W73" s="964"/>
      <c r="X73" s="964"/>
      <c r="Y73" s="964"/>
      <c r="Z73" s="914"/>
      <c r="AA73" s="965">
        <v>3</v>
      </c>
      <c r="AB73" s="964"/>
      <c r="AC73" s="964"/>
      <c r="AD73" s="964"/>
      <c r="AE73" s="914"/>
      <c r="AF73" s="915">
        <v>3</v>
      </c>
      <c r="AG73" s="915"/>
      <c r="AH73" s="915"/>
      <c r="AI73" s="915"/>
      <c r="AJ73" s="915"/>
      <c r="AK73" s="965" t="s">
        <v>505</v>
      </c>
      <c r="AL73" s="964"/>
      <c r="AM73" s="964"/>
      <c r="AN73" s="964"/>
      <c r="AO73" s="914"/>
      <c r="AP73" s="915"/>
      <c r="AQ73" s="915"/>
      <c r="AR73" s="915"/>
      <c r="AS73" s="915"/>
      <c r="AT73" s="915"/>
      <c r="AU73" s="915"/>
      <c r="AV73" s="915"/>
      <c r="AW73" s="915"/>
      <c r="AX73" s="915"/>
      <c r="AY73" s="915"/>
      <c r="AZ73" s="966"/>
      <c r="BA73" s="966"/>
      <c r="BB73" s="966"/>
      <c r="BC73" s="966"/>
      <c r="BD73" s="967"/>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60" t="s">
        <v>581</v>
      </c>
      <c r="C74" s="961"/>
      <c r="D74" s="961"/>
      <c r="E74" s="961"/>
      <c r="F74" s="961"/>
      <c r="G74" s="961"/>
      <c r="H74" s="961"/>
      <c r="I74" s="961"/>
      <c r="J74" s="961"/>
      <c r="K74" s="961"/>
      <c r="L74" s="961"/>
      <c r="M74" s="961"/>
      <c r="N74" s="961"/>
      <c r="O74" s="961"/>
      <c r="P74" s="962"/>
      <c r="Q74" s="963">
        <v>6683</v>
      </c>
      <c r="R74" s="964"/>
      <c r="S74" s="964"/>
      <c r="T74" s="964"/>
      <c r="U74" s="914"/>
      <c r="V74" s="965">
        <v>6314</v>
      </c>
      <c r="W74" s="964"/>
      <c r="X74" s="964"/>
      <c r="Y74" s="964"/>
      <c r="Z74" s="914"/>
      <c r="AA74" s="965">
        <v>369</v>
      </c>
      <c r="AB74" s="964"/>
      <c r="AC74" s="964"/>
      <c r="AD74" s="964"/>
      <c r="AE74" s="914"/>
      <c r="AF74" s="915">
        <v>378</v>
      </c>
      <c r="AG74" s="915"/>
      <c r="AH74" s="915"/>
      <c r="AI74" s="915"/>
      <c r="AJ74" s="915"/>
      <c r="AK74" s="965">
        <v>350</v>
      </c>
      <c r="AL74" s="964"/>
      <c r="AM74" s="964"/>
      <c r="AN74" s="964"/>
      <c r="AO74" s="914"/>
      <c r="AP74" s="915"/>
      <c r="AQ74" s="915"/>
      <c r="AR74" s="915"/>
      <c r="AS74" s="915"/>
      <c r="AT74" s="915"/>
      <c r="AU74" s="915"/>
      <c r="AV74" s="915"/>
      <c r="AW74" s="915"/>
      <c r="AX74" s="915"/>
      <c r="AY74" s="915"/>
      <c r="AZ74" s="966"/>
      <c r="BA74" s="966"/>
      <c r="BB74" s="966"/>
      <c r="BC74" s="966"/>
      <c r="BD74" s="967"/>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60" t="s">
        <v>582</v>
      </c>
      <c r="C75" s="961"/>
      <c r="D75" s="961"/>
      <c r="E75" s="961"/>
      <c r="F75" s="961"/>
      <c r="G75" s="961"/>
      <c r="H75" s="961"/>
      <c r="I75" s="961"/>
      <c r="J75" s="961"/>
      <c r="K75" s="961"/>
      <c r="L75" s="961"/>
      <c r="M75" s="961"/>
      <c r="N75" s="961"/>
      <c r="O75" s="961"/>
      <c r="P75" s="962"/>
      <c r="Q75" s="963">
        <v>14</v>
      </c>
      <c r="R75" s="964"/>
      <c r="S75" s="964"/>
      <c r="T75" s="964"/>
      <c r="U75" s="914"/>
      <c r="V75" s="965">
        <v>5</v>
      </c>
      <c r="W75" s="964"/>
      <c r="X75" s="964"/>
      <c r="Y75" s="964"/>
      <c r="Z75" s="914"/>
      <c r="AA75" s="965">
        <v>9</v>
      </c>
      <c r="AB75" s="964"/>
      <c r="AC75" s="964"/>
      <c r="AD75" s="964"/>
      <c r="AE75" s="914"/>
      <c r="AF75" s="965">
        <v>1</v>
      </c>
      <c r="AG75" s="964"/>
      <c r="AH75" s="964"/>
      <c r="AI75" s="964"/>
      <c r="AJ75" s="914"/>
      <c r="AK75" s="965">
        <v>9</v>
      </c>
      <c r="AL75" s="964"/>
      <c r="AM75" s="964"/>
      <c r="AN75" s="964"/>
      <c r="AO75" s="914"/>
      <c r="AP75" s="965"/>
      <c r="AQ75" s="964"/>
      <c r="AR75" s="964"/>
      <c r="AS75" s="964"/>
      <c r="AT75" s="914"/>
      <c r="AU75" s="965"/>
      <c r="AV75" s="964"/>
      <c r="AW75" s="964"/>
      <c r="AX75" s="964"/>
      <c r="AY75" s="914"/>
      <c r="AZ75" s="966"/>
      <c r="BA75" s="966"/>
      <c r="BB75" s="966"/>
      <c r="BC75" s="966"/>
      <c r="BD75" s="967"/>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60" t="s">
        <v>583</v>
      </c>
      <c r="C76" s="961"/>
      <c r="D76" s="961"/>
      <c r="E76" s="961"/>
      <c r="F76" s="961"/>
      <c r="G76" s="961"/>
      <c r="H76" s="961"/>
      <c r="I76" s="961"/>
      <c r="J76" s="961"/>
      <c r="K76" s="961"/>
      <c r="L76" s="961"/>
      <c r="M76" s="961"/>
      <c r="N76" s="961"/>
      <c r="O76" s="961"/>
      <c r="P76" s="962"/>
      <c r="Q76" s="963">
        <v>1097</v>
      </c>
      <c r="R76" s="964"/>
      <c r="S76" s="964"/>
      <c r="T76" s="964"/>
      <c r="U76" s="914"/>
      <c r="V76" s="965">
        <v>1024</v>
      </c>
      <c r="W76" s="964"/>
      <c r="X76" s="964"/>
      <c r="Y76" s="964"/>
      <c r="Z76" s="914"/>
      <c r="AA76" s="965">
        <v>73</v>
      </c>
      <c r="AB76" s="964"/>
      <c r="AC76" s="964"/>
      <c r="AD76" s="964"/>
      <c r="AE76" s="914"/>
      <c r="AF76" s="965">
        <v>73</v>
      </c>
      <c r="AG76" s="964"/>
      <c r="AH76" s="964"/>
      <c r="AI76" s="964"/>
      <c r="AJ76" s="914"/>
      <c r="AK76" s="965">
        <v>141</v>
      </c>
      <c r="AL76" s="964"/>
      <c r="AM76" s="964"/>
      <c r="AN76" s="964"/>
      <c r="AO76" s="914"/>
      <c r="AP76" s="965"/>
      <c r="AQ76" s="964"/>
      <c r="AR76" s="964"/>
      <c r="AS76" s="964"/>
      <c r="AT76" s="914"/>
      <c r="AU76" s="965"/>
      <c r="AV76" s="964"/>
      <c r="AW76" s="964"/>
      <c r="AX76" s="964"/>
      <c r="AY76" s="914"/>
      <c r="AZ76" s="966"/>
      <c r="BA76" s="966"/>
      <c r="BB76" s="966"/>
      <c r="BC76" s="966"/>
      <c r="BD76" s="967"/>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60" t="s">
        <v>589</v>
      </c>
      <c r="C77" s="961"/>
      <c r="D77" s="961"/>
      <c r="E77" s="961"/>
      <c r="F77" s="961"/>
      <c r="G77" s="961"/>
      <c r="H77" s="961"/>
      <c r="I77" s="961"/>
      <c r="J77" s="961"/>
      <c r="K77" s="961"/>
      <c r="L77" s="961"/>
      <c r="M77" s="961"/>
      <c r="N77" s="961"/>
      <c r="O77" s="961"/>
      <c r="P77" s="962"/>
      <c r="Q77" s="963">
        <v>293449</v>
      </c>
      <c r="R77" s="964"/>
      <c r="S77" s="964"/>
      <c r="T77" s="964"/>
      <c r="U77" s="914"/>
      <c r="V77" s="965">
        <v>280469</v>
      </c>
      <c r="W77" s="964"/>
      <c r="X77" s="964"/>
      <c r="Y77" s="964"/>
      <c r="Z77" s="914"/>
      <c r="AA77" s="965">
        <v>12980</v>
      </c>
      <c r="AB77" s="964"/>
      <c r="AC77" s="964"/>
      <c r="AD77" s="964"/>
      <c r="AE77" s="914"/>
      <c r="AF77" s="965">
        <v>12980</v>
      </c>
      <c r="AG77" s="964"/>
      <c r="AH77" s="964"/>
      <c r="AI77" s="964"/>
      <c r="AJ77" s="914"/>
      <c r="AK77" s="965">
        <v>723</v>
      </c>
      <c r="AL77" s="964"/>
      <c r="AM77" s="964"/>
      <c r="AN77" s="964"/>
      <c r="AO77" s="914"/>
      <c r="AP77" s="965"/>
      <c r="AQ77" s="964"/>
      <c r="AR77" s="964"/>
      <c r="AS77" s="964"/>
      <c r="AT77" s="914"/>
      <c r="AU77" s="965"/>
      <c r="AV77" s="964"/>
      <c r="AW77" s="964"/>
      <c r="AX77" s="964"/>
      <c r="AY77" s="914"/>
      <c r="AZ77" s="966"/>
      <c r="BA77" s="966"/>
      <c r="BB77" s="966"/>
      <c r="BC77" s="966"/>
      <c r="BD77" s="967"/>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60" t="s">
        <v>584</v>
      </c>
      <c r="C78" s="961"/>
      <c r="D78" s="961"/>
      <c r="E78" s="961"/>
      <c r="F78" s="961"/>
      <c r="G78" s="961"/>
      <c r="H78" s="961"/>
      <c r="I78" s="961"/>
      <c r="J78" s="961"/>
      <c r="K78" s="961"/>
      <c r="L78" s="961"/>
      <c r="M78" s="961"/>
      <c r="N78" s="961"/>
      <c r="O78" s="961"/>
      <c r="P78" s="962"/>
      <c r="Q78" s="963">
        <v>131</v>
      </c>
      <c r="R78" s="964"/>
      <c r="S78" s="964"/>
      <c r="T78" s="964"/>
      <c r="U78" s="914"/>
      <c r="V78" s="965">
        <v>123</v>
      </c>
      <c r="W78" s="964"/>
      <c r="X78" s="964"/>
      <c r="Y78" s="964"/>
      <c r="Z78" s="914"/>
      <c r="AA78" s="965">
        <v>8</v>
      </c>
      <c r="AB78" s="964"/>
      <c r="AC78" s="964"/>
      <c r="AD78" s="964"/>
      <c r="AE78" s="914"/>
      <c r="AF78" s="915">
        <v>8</v>
      </c>
      <c r="AG78" s="915"/>
      <c r="AH78" s="915"/>
      <c r="AI78" s="915"/>
      <c r="AJ78" s="915"/>
      <c r="AK78" s="965" t="s">
        <v>505</v>
      </c>
      <c r="AL78" s="964"/>
      <c r="AM78" s="964"/>
      <c r="AN78" s="964"/>
      <c r="AO78" s="914"/>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60" t="s">
        <v>585</v>
      </c>
      <c r="C79" s="961"/>
      <c r="D79" s="961"/>
      <c r="E79" s="961"/>
      <c r="F79" s="961"/>
      <c r="G79" s="961"/>
      <c r="H79" s="961"/>
      <c r="I79" s="961"/>
      <c r="J79" s="961"/>
      <c r="K79" s="961"/>
      <c r="L79" s="961"/>
      <c r="M79" s="961"/>
      <c r="N79" s="961"/>
      <c r="O79" s="961"/>
      <c r="P79" s="962"/>
      <c r="Q79" s="963">
        <v>2</v>
      </c>
      <c r="R79" s="964"/>
      <c r="S79" s="964"/>
      <c r="T79" s="964"/>
      <c r="U79" s="914"/>
      <c r="V79" s="965">
        <v>2</v>
      </c>
      <c r="W79" s="964"/>
      <c r="X79" s="964"/>
      <c r="Y79" s="964"/>
      <c r="Z79" s="914"/>
      <c r="AA79" s="965">
        <v>0</v>
      </c>
      <c r="AB79" s="964"/>
      <c r="AC79" s="964"/>
      <c r="AD79" s="964"/>
      <c r="AE79" s="914"/>
      <c r="AF79" s="915">
        <v>0</v>
      </c>
      <c r="AG79" s="915"/>
      <c r="AH79" s="915"/>
      <c r="AI79" s="915"/>
      <c r="AJ79" s="915"/>
      <c r="AK79" s="965" t="s">
        <v>505</v>
      </c>
      <c r="AL79" s="964"/>
      <c r="AM79" s="964"/>
      <c r="AN79" s="964"/>
      <c r="AO79" s="914"/>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60" t="s">
        <v>586</v>
      </c>
      <c r="C80" s="961"/>
      <c r="D80" s="961"/>
      <c r="E80" s="961"/>
      <c r="F80" s="961"/>
      <c r="G80" s="961"/>
      <c r="H80" s="961"/>
      <c r="I80" s="961"/>
      <c r="J80" s="961"/>
      <c r="K80" s="961"/>
      <c r="L80" s="961"/>
      <c r="M80" s="961"/>
      <c r="N80" s="961"/>
      <c r="O80" s="961"/>
      <c r="P80" s="962"/>
      <c r="Q80" s="963">
        <v>40</v>
      </c>
      <c r="R80" s="964"/>
      <c r="S80" s="964"/>
      <c r="T80" s="964"/>
      <c r="U80" s="914"/>
      <c r="V80" s="965">
        <v>29</v>
      </c>
      <c r="W80" s="964"/>
      <c r="X80" s="964"/>
      <c r="Y80" s="964"/>
      <c r="Z80" s="914"/>
      <c r="AA80" s="965">
        <v>11</v>
      </c>
      <c r="AB80" s="964"/>
      <c r="AC80" s="964"/>
      <c r="AD80" s="964"/>
      <c r="AE80" s="914"/>
      <c r="AF80" s="915">
        <v>5</v>
      </c>
      <c r="AG80" s="915"/>
      <c r="AH80" s="915"/>
      <c r="AI80" s="915"/>
      <c r="AJ80" s="915"/>
      <c r="AK80" s="965" t="s">
        <v>505</v>
      </c>
      <c r="AL80" s="964"/>
      <c r="AM80" s="964"/>
      <c r="AN80" s="964"/>
      <c r="AO80" s="914"/>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60" t="s">
        <v>587</v>
      </c>
      <c r="C81" s="961"/>
      <c r="D81" s="961"/>
      <c r="E81" s="961"/>
      <c r="F81" s="961"/>
      <c r="G81" s="961"/>
      <c r="H81" s="961"/>
      <c r="I81" s="961"/>
      <c r="J81" s="961"/>
      <c r="K81" s="961"/>
      <c r="L81" s="961"/>
      <c r="M81" s="961"/>
      <c r="N81" s="961"/>
      <c r="O81" s="961"/>
      <c r="P81" s="962"/>
      <c r="Q81" s="963">
        <v>28</v>
      </c>
      <c r="R81" s="964"/>
      <c r="S81" s="964"/>
      <c r="T81" s="964"/>
      <c r="U81" s="914"/>
      <c r="V81" s="965">
        <v>27</v>
      </c>
      <c r="W81" s="964"/>
      <c r="X81" s="964"/>
      <c r="Y81" s="964"/>
      <c r="Z81" s="914"/>
      <c r="AA81" s="965">
        <v>0</v>
      </c>
      <c r="AB81" s="964"/>
      <c r="AC81" s="964"/>
      <c r="AD81" s="964"/>
      <c r="AE81" s="914"/>
      <c r="AF81" s="915">
        <v>0</v>
      </c>
      <c r="AG81" s="915"/>
      <c r="AH81" s="915"/>
      <c r="AI81" s="915"/>
      <c r="AJ81" s="915"/>
      <c r="AK81" s="965" t="s">
        <v>505</v>
      </c>
      <c r="AL81" s="964"/>
      <c r="AM81" s="964"/>
      <c r="AN81" s="964"/>
      <c r="AO81" s="914"/>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60" t="s">
        <v>588</v>
      </c>
      <c r="C82" s="961"/>
      <c r="D82" s="961"/>
      <c r="E82" s="961"/>
      <c r="F82" s="961"/>
      <c r="G82" s="961"/>
      <c r="H82" s="961"/>
      <c r="I82" s="961"/>
      <c r="J82" s="961"/>
      <c r="K82" s="961"/>
      <c r="L82" s="961"/>
      <c r="M82" s="961"/>
      <c r="N82" s="961"/>
      <c r="O82" s="961"/>
      <c r="P82" s="962"/>
      <c r="Q82" s="963">
        <v>43</v>
      </c>
      <c r="R82" s="964"/>
      <c r="S82" s="964"/>
      <c r="T82" s="964"/>
      <c r="U82" s="914"/>
      <c r="V82" s="965">
        <v>40</v>
      </c>
      <c r="W82" s="964"/>
      <c r="X82" s="964"/>
      <c r="Y82" s="964"/>
      <c r="Z82" s="914"/>
      <c r="AA82" s="965">
        <v>3</v>
      </c>
      <c r="AB82" s="964"/>
      <c r="AC82" s="964"/>
      <c r="AD82" s="964"/>
      <c r="AE82" s="914"/>
      <c r="AF82" s="915">
        <v>3</v>
      </c>
      <c r="AG82" s="915"/>
      <c r="AH82" s="915"/>
      <c r="AI82" s="915"/>
      <c r="AJ82" s="915"/>
      <c r="AK82" s="965" t="s">
        <v>505</v>
      </c>
      <c r="AL82" s="964"/>
      <c r="AM82" s="964"/>
      <c r="AN82" s="964"/>
      <c r="AO82" s="914"/>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60" t="s">
        <v>590</v>
      </c>
      <c r="C83" s="961"/>
      <c r="D83" s="961"/>
      <c r="E83" s="961"/>
      <c r="F83" s="961"/>
      <c r="G83" s="961"/>
      <c r="H83" s="961"/>
      <c r="I83" s="961"/>
      <c r="J83" s="961"/>
      <c r="K83" s="961"/>
      <c r="L83" s="961"/>
      <c r="M83" s="961"/>
      <c r="N83" s="961"/>
      <c r="O83" s="961"/>
      <c r="P83" s="962"/>
      <c r="Q83" s="963">
        <v>30</v>
      </c>
      <c r="R83" s="964"/>
      <c r="S83" s="964"/>
      <c r="T83" s="964"/>
      <c r="U83" s="914"/>
      <c r="V83" s="965">
        <v>25</v>
      </c>
      <c r="W83" s="964"/>
      <c r="X83" s="964"/>
      <c r="Y83" s="964"/>
      <c r="Z83" s="914"/>
      <c r="AA83" s="965">
        <v>5</v>
      </c>
      <c r="AB83" s="964"/>
      <c r="AC83" s="964"/>
      <c r="AD83" s="964"/>
      <c r="AE83" s="914"/>
      <c r="AF83" s="915">
        <v>5</v>
      </c>
      <c r="AG83" s="915"/>
      <c r="AH83" s="915"/>
      <c r="AI83" s="915"/>
      <c r="AJ83" s="915"/>
      <c r="AK83" s="965" t="s">
        <v>505</v>
      </c>
      <c r="AL83" s="964"/>
      <c r="AM83" s="964"/>
      <c r="AN83" s="964"/>
      <c r="AO83" s="914"/>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8"/>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8"/>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8"/>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390</v>
      </c>
      <c r="B88" s="874" t="s">
        <v>414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874" t="s">
        <v>415</v>
      </c>
      <c r="BS102" s="875"/>
      <c r="BT102" s="875"/>
      <c r="BU102" s="875"/>
      <c r="BV102" s="875"/>
      <c r="BW102" s="875"/>
      <c r="BX102" s="875"/>
      <c r="BY102" s="875"/>
      <c r="BZ102" s="875"/>
      <c r="CA102" s="875"/>
      <c r="CB102" s="875"/>
      <c r="CC102" s="875"/>
      <c r="CD102" s="875"/>
      <c r="CE102" s="875"/>
      <c r="CF102" s="875"/>
      <c r="CG102" s="876"/>
      <c r="CH102" s="976"/>
      <c r="CI102" s="977"/>
      <c r="CJ102" s="977"/>
      <c r="CK102" s="977"/>
      <c r="CL102" s="978"/>
      <c r="CM102" s="976"/>
      <c r="CN102" s="977"/>
      <c r="CO102" s="977"/>
      <c r="CP102" s="977"/>
      <c r="CQ102" s="978"/>
      <c r="CR102" s="979"/>
      <c r="CS102" s="934"/>
      <c r="CT102" s="934"/>
      <c r="CU102" s="934"/>
      <c r="CV102" s="980"/>
      <c r="CW102" s="979"/>
      <c r="CX102" s="934"/>
      <c r="CY102" s="934"/>
      <c r="CZ102" s="934"/>
      <c r="DA102" s="980"/>
      <c r="DB102" s="979"/>
      <c r="DC102" s="934"/>
      <c r="DD102" s="934"/>
      <c r="DE102" s="934"/>
      <c r="DF102" s="980"/>
      <c r="DG102" s="979"/>
      <c r="DH102" s="934"/>
      <c r="DI102" s="934"/>
      <c r="DJ102" s="934"/>
      <c r="DK102" s="980"/>
      <c r="DL102" s="979"/>
      <c r="DM102" s="934"/>
      <c r="DN102" s="934"/>
      <c r="DO102" s="934"/>
      <c r="DP102" s="980"/>
      <c r="DQ102" s="979"/>
      <c r="DR102" s="934"/>
      <c r="DS102" s="934"/>
      <c r="DT102" s="934"/>
      <c r="DU102" s="980"/>
      <c r="DV102" s="1003"/>
      <c r="DW102" s="1004"/>
      <c r="DX102" s="1004"/>
      <c r="DY102" s="1004"/>
      <c r="DZ102" s="1005"/>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6" t="s">
        <v>416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7" t="s">
        <v>417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8" t="s">
        <v>420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421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7" customFormat="1" ht="26.25" customHeight="1" x14ac:dyDescent="0.15">
      <c r="A109" s="1001" t="s">
        <v>422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423</v>
      </c>
      <c r="AB109" s="982"/>
      <c r="AC109" s="982"/>
      <c r="AD109" s="982"/>
      <c r="AE109" s="983"/>
      <c r="AF109" s="981" t="s">
        <v>307</v>
      </c>
      <c r="AG109" s="982"/>
      <c r="AH109" s="982"/>
      <c r="AI109" s="982"/>
      <c r="AJ109" s="983"/>
      <c r="AK109" s="981" t="s">
        <v>306</v>
      </c>
      <c r="AL109" s="982"/>
      <c r="AM109" s="982"/>
      <c r="AN109" s="982"/>
      <c r="AO109" s="983"/>
      <c r="AP109" s="981" t="s">
        <v>424</v>
      </c>
      <c r="AQ109" s="982"/>
      <c r="AR109" s="982"/>
      <c r="AS109" s="982"/>
      <c r="AT109" s="984"/>
      <c r="AU109" s="1001" t="s">
        <v>422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423</v>
      </c>
      <c r="BR109" s="982"/>
      <c r="BS109" s="982"/>
      <c r="BT109" s="982"/>
      <c r="BU109" s="983"/>
      <c r="BV109" s="981" t="s">
        <v>307</v>
      </c>
      <c r="BW109" s="982"/>
      <c r="BX109" s="982"/>
      <c r="BY109" s="982"/>
      <c r="BZ109" s="983"/>
      <c r="CA109" s="981" t="s">
        <v>306</v>
      </c>
      <c r="CB109" s="982"/>
      <c r="CC109" s="982"/>
      <c r="CD109" s="982"/>
      <c r="CE109" s="983"/>
      <c r="CF109" s="1002" t="s">
        <v>424</v>
      </c>
      <c r="CG109" s="1002"/>
      <c r="CH109" s="1002"/>
      <c r="CI109" s="1002"/>
      <c r="CJ109" s="1002"/>
      <c r="CK109" s="981" t="s">
        <v>425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423</v>
      </c>
      <c r="DH109" s="982"/>
      <c r="DI109" s="982"/>
      <c r="DJ109" s="982"/>
      <c r="DK109" s="983"/>
      <c r="DL109" s="981" t="s">
        <v>307</v>
      </c>
      <c r="DM109" s="982"/>
      <c r="DN109" s="982"/>
      <c r="DO109" s="982"/>
      <c r="DP109" s="983"/>
      <c r="DQ109" s="981" t="s">
        <v>306</v>
      </c>
      <c r="DR109" s="982"/>
      <c r="DS109" s="982"/>
      <c r="DT109" s="982"/>
      <c r="DU109" s="983"/>
      <c r="DV109" s="981" t="s">
        <v>424</v>
      </c>
      <c r="DW109" s="982"/>
      <c r="DX109" s="982"/>
      <c r="DY109" s="982"/>
      <c r="DZ109" s="984"/>
    </row>
    <row r="110" spans="1:131" s="247" customFormat="1" ht="26.25" customHeight="1" x14ac:dyDescent="0.15">
      <c r="A110" s="985" t="s">
        <v>426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179598</v>
      </c>
      <c r="AB110" s="989"/>
      <c r="AC110" s="989"/>
      <c r="AD110" s="989"/>
      <c r="AE110" s="990"/>
      <c r="AF110" s="991">
        <v>172348</v>
      </c>
      <c r="AG110" s="989"/>
      <c r="AH110" s="989"/>
      <c r="AI110" s="989"/>
      <c r="AJ110" s="990"/>
      <c r="AK110" s="991">
        <v>153802</v>
      </c>
      <c r="AL110" s="989"/>
      <c r="AM110" s="989"/>
      <c r="AN110" s="989"/>
      <c r="AO110" s="990"/>
      <c r="AP110" s="992">
        <v>14.4</v>
      </c>
      <c r="AQ110" s="993"/>
      <c r="AR110" s="993"/>
      <c r="AS110" s="993"/>
      <c r="AT110" s="994"/>
      <c r="AU110" s="995" t="s">
        <v>73</v>
      </c>
      <c r="AV110" s="996"/>
      <c r="AW110" s="996"/>
      <c r="AX110" s="996"/>
      <c r="AY110" s="996"/>
      <c r="AZ110" s="1037" t="s">
        <v>427</v>
      </c>
      <c r="BA110" s="986"/>
      <c r="BB110" s="986"/>
      <c r="BC110" s="986"/>
      <c r="BD110" s="986"/>
      <c r="BE110" s="986"/>
      <c r="BF110" s="986"/>
      <c r="BG110" s="986"/>
      <c r="BH110" s="986"/>
      <c r="BI110" s="986"/>
      <c r="BJ110" s="986"/>
      <c r="BK110" s="986"/>
      <c r="BL110" s="986"/>
      <c r="BM110" s="986"/>
      <c r="BN110" s="986"/>
      <c r="BO110" s="986"/>
      <c r="BP110" s="987"/>
      <c r="BQ110" s="1023">
        <v>1641245</v>
      </c>
      <c r="BR110" s="1024"/>
      <c r="BS110" s="1024"/>
      <c r="BT110" s="1024"/>
      <c r="BU110" s="1024"/>
      <c r="BV110" s="1024">
        <v>1566765</v>
      </c>
      <c r="BW110" s="1024"/>
      <c r="BX110" s="1024"/>
      <c r="BY110" s="1024"/>
      <c r="BZ110" s="1024"/>
      <c r="CA110" s="1024">
        <v>1533889</v>
      </c>
      <c r="CB110" s="1024"/>
      <c r="CC110" s="1024"/>
      <c r="CD110" s="1024"/>
      <c r="CE110" s="1024"/>
      <c r="CF110" s="1038">
        <v>143.9</v>
      </c>
      <c r="CG110" s="1039"/>
      <c r="CH110" s="1039"/>
      <c r="CI110" s="1039"/>
      <c r="CJ110" s="1039"/>
      <c r="CK110" s="1040" t="s">
        <v>428</v>
      </c>
      <c r="CL110" s="1041"/>
      <c r="CM110" s="1020" t="s">
        <v>429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430</v>
      </c>
      <c r="DH110" s="1024"/>
      <c r="DI110" s="1024"/>
      <c r="DJ110" s="1024"/>
      <c r="DK110" s="1024"/>
      <c r="DL110" s="1024" t="s">
        <v>138</v>
      </c>
      <c r="DM110" s="1024"/>
      <c r="DN110" s="1024"/>
      <c r="DO110" s="1024"/>
      <c r="DP110" s="1024"/>
      <c r="DQ110" s="1024" t="s">
        <v>138</v>
      </c>
      <c r="DR110" s="1024"/>
      <c r="DS110" s="1024"/>
      <c r="DT110" s="1024"/>
      <c r="DU110" s="1024"/>
      <c r="DV110" s="1025" t="s">
        <v>431</v>
      </c>
      <c r="DW110" s="1025"/>
      <c r="DX110" s="1025"/>
      <c r="DY110" s="1025"/>
      <c r="DZ110" s="1026"/>
    </row>
    <row r="111" spans="1:131" s="247" customFormat="1" ht="26.25" customHeight="1" x14ac:dyDescent="0.15">
      <c r="A111" s="1027" t="s">
        <v>432</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138</v>
      </c>
      <c r="AB111" s="1031"/>
      <c r="AC111" s="1031"/>
      <c r="AD111" s="1031"/>
      <c r="AE111" s="1032"/>
      <c r="AF111" s="1033" t="s">
        <v>138</v>
      </c>
      <c r="AG111" s="1031"/>
      <c r="AH111" s="1031"/>
      <c r="AI111" s="1031"/>
      <c r="AJ111" s="1032"/>
      <c r="AK111" s="1033" t="s">
        <v>431</v>
      </c>
      <c r="AL111" s="1031"/>
      <c r="AM111" s="1031"/>
      <c r="AN111" s="1031"/>
      <c r="AO111" s="1032"/>
      <c r="AP111" s="1034" t="s">
        <v>430</v>
      </c>
      <c r="AQ111" s="1035"/>
      <c r="AR111" s="1035"/>
      <c r="AS111" s="1035"/>
      <c r="AT111" s="1036"/>
      <c r="AU111" s="997"/>
      <c r="AV111" s="998"/>
      <c r="AW111" s="998"/>
      <c r="AX111" s="998"/>
      <c r="AY111" s="998"/>
      <c r="AZ111" s="1046" t="s">
        <v>433</v>
      </c>
      <c r="BA111" s="1047"/>
      <c r="BB111" s="1047"/>
      <c r="BC111" s="1047"/>
      <c r="BD111" s="1047"/>
      <c r="BE111" s="1047"/>
      <c r="BF111" s="1047"/>
      <c r="BG111" s="1047"/>
      <c r="BH111" s="1047"/>
      <c r="BI111" s="1047"/>
      <c r="BJ111" s="1047"/>
      <c r="BK111" s="1047"/>
      <c r="BL111" s="1047"/>
      <c r="BM111" s="1047"/>
      <c r="BN111" s="1047"/>
      <c r="BO111" s="1047"/>
      <c r="BP111" s="1048"/>
      <c r="BQ111" s="1016" t="s">
        <v>138</v>
      </c>
      <c r="BR111" s="1017"/>
      <c r="BS111" s="1017"/>
      <c r="BT111" s="1017"/>
      <c r="BU111" s="1017"/>
      <c r="BV111" s="1017" t="s">
        <v>431</v>
      </c>
      <c r="BW111" s="1017"/>
      <c r="BX111" s="1017"/>
      <c r="BY111" s="1017"/>
      <c r="BZ111" s="1017"/>
      <c r="CA111" s="1017" t="s">
        <v>431</v>
      </c>
      <c r="CB111" s="1017"/>
      <c r="CC111" s="1017"/>
      <c r="CD111" s="1017"/>
      <c r="CE111" s="1017"/>
      <c r="CF111" s="1011" t="s">
        <v>138</v>
      </c>
      <c r="CG111" s="1012"/>
      <c r="CH111" s="1012"/>
      <c r="CI111" s="1012"/>
      <c r="CJ111" s="1012"/>
      <c r="CK111" s="1042"/>
      <c r="CL111" s="1043"/>
      <c r="CM111" s="1013" t="s">
        <v>434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431</v>
      </c>
      <c r="DH111" s="1017"/>
      <c r="DI111" s="1017"/>
      <c r="DJ111" s="1017"/>
      <c r="DK111" s="1017"/>
      <c r="DL111" s="1017" t="s">
        <v>431</v>
      </c>
      <c r="DM111" s="1017"/>
      <c r="DN111" s="1017"/>
      <c r="DO111" s="1017"/>
      <c r="DP111" s="1017"/>
      <c r="DQ111" s="1017" t="s">
        <v>138</v>
      </c>
      <c r="DR111" s="1017"/>
      <c r="DS111" s="1017"/>
      <c r="DT111" s="1017"/>
      <c r="DU111" s="1017"/>
      <c r="DV111" s="1018" t="s">
        <v>138</v>
      </c>
      <c r="DW111" s="1018"/>
      <c r="DX111" s="1018"/>
      <c r="DY111" s="1018"/>
      <c r="DZ111" s="1019"/>
    </row>
    <row r="112" spans="1:131" s="247" customFormat="1" ht="26.25" customHeight="1" x14ac:dyDescent="0.15">
      <c r="A112" s="1049" t="s">
        <v>435</v>
      </c>
      <c r="B112" s="1050"/>
      <c r="C112" s="1047" t="s">
        <v>436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138</v>
      </c>
      <c r="AB112" s="1056"/>
      <c r="AC112" s="1056"/>
      <c r="AD112" s="1056"/>
      <c r="AE112" s="1057"/>
      <c r="AF112" s="1058" t="s">
        <v>138</v>
      </c>
      <c r="AG112" s="1056"/>
      <c r="AH112" s="1056"/>
      <c r="AI112" s="1056"/>
      <c r="AJ112" s="1057"/>
      <c r="AK112" s="1058" t="s">
        <v>138</v>
      </c>
      <c r="AL112" s="1056"/>
      <c r="AM112" s="1056"/>
      <c r="AN112" s="1056"/>
      <c r="AO112" s="1057"/>
      <c r="AP112" s="1059" t="s">
        <v>431</v>
      </c>
      <c r="AQ112" s="1060"/>
      <c r="AR112" s="1060"/>
      <c r="AS112" s="1060"/>
      <c r="AT112" s="1061"/>
      <c r="AU112" s="997"/>
      <c r="AV112" s="998"/>
      <c r="AW112" s="998"/>
      <c r="AX112" s="998"/>
      <c r="AY112" s="998"/>
      <c r="AZ112" s="1046" t="s">
        <v>437</v>
      </c>
      <c r="BA112" s="1047"/>
      <c r="BB112" s="1047"/>
      <c r="BC112" s="1047"/>
      <c r="BD112" s="1047"/>
      <c r="BE112" s="1047"/>
      <c r="BF112" s="1047"/>
      <c r="BG112" s="1047"/>
      <c r="BH112" s="1047"/>
      <c r="BI112" s="1047"/>
      <c r="BJ112" s="1047"/>
      <c r="BK112" s="1047"/>
      <c r="BL112" s="1047"/>
      <c r="BM112" s="1047"/>
      <c r="BN112" s="1047"/>
      <c r="BO112" s="1047"/>
      <c r="BP112" s="1048"/>
      <c r="BQ112" s="1016">
        <v>246042</v>
      </c>
      <c r="BR112" s="1017"/>
      <c r="BS112" s="1017"/>
      <c r="BT112" s="1017"/>
      <c r="BU112" s="1017"/>
      <c r="BV112" s="1017">
        <v>220504</v>
      </c>
      <c r="BW112" s="1017"/>
      <c r="BX112" s="1017"/>
      <c r="BY112" s="1017"/>
      <c r="BZ112" s="1017"/>
      <c r="CA112" s="1017">
        <v>228273</v>
      </c>
      <c r="CB112" s="1017"/>
      <c r="CC112" s="1017"/>
      <c r="CD112" s="1017"/>
      <c r="CE112" s="1017"/>
      <c r="CF112" s="1011">
        <v>21.4</v>
      </c>
      <c r="CG112" s="1012"/>
      <c r="CH112" s="1012"/>
      <c r="CI112" s="1012"/>
      <c r="CJ112" s="1012"/>
      <c r="CK112" s="1042"/>
      <c r="CL112" s="1043"/>
      <c r="CM112" s="1013" t="s">
        <v>438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138</v>
      </c>
      <c r="DH112" s="1017"/>
      <c r="DI112" s="1017"/>
      <c r="DJ112" s="1017"/>
      <c r="DK112" s="1017"/>
      <c r="DL112" s="1017" t="s">
        <v>431</v>
      </c>
      <c r="DM112" s="1017"/>
      <c r="DN112" s="1017"/>
      <c r="DO112" s="1017"/>
      <c r="DP112" s="1017"/>
      <c r="DQ112" s="1017" t="s">
        <v>431</v>
      </c>
      <c r="DR112" s="1017"/>
      <c r="DS112" s="1017"/>
      <c r="DT112" s="1017"/>
      <c r="DU112" s="1017"/>
      <c r="DV112" s="1018" t="s">
        <v>138</v>
      </c>
      <c r="DW112" s="1018"/>
      <c r="DX112" s="1018"/>
      <c r="DY112" s="1018"/>
      <c r="DZ112" s="1019"/>
    </row>
    <row r="113" spans="1:130" s="247" customFormat="1" ht="26.25" customHeight="1" x14ac:dyDescent="0.15">
      <c r="A113" s="1051"/>
      <c r="B113" s="1052"/>
      <c r="C113" s="1047" t="s">
        <v>439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30822</v>
      </c>
      <c r="AB113" s="1031"/>
      <c r="AC113" s="1031"/>
      <c r="AD113" s="1031"/>
      <c r="AE113" s="1032"/>
      <c r="AF113" s="1033">
        <v>29627</v>
      </c>
      <c r="AG113" s="1031"/>
      <c r="AH113" s="1031"/>
      <c r="AI113" s="1031"/>
      <c r="AJ113" s="1032"/>
      <c r="AK113" s="1033">
        <v>27533</v>
      </c>
      <c r="AL113" s="1031"/>
      <c r="AM113" s="1031"/>
      <c r="AN113" s="1031"/>
      <c r="AO113" s="1032"/>
      <c r="AP113" s="1034">
        <v>2.6</v>
      </c>
      <c r="AQ113" s="1035"/>
      <c r="AR113" s="1035"/>
      <c r="AS113" s="1035"/>
      <c r="AT113" s="1036"/>
      <c r="AU113" s="997"/>
      <c r="AV113" s="998"/>
      <c r="AW113" s="998"/>
      <c r="AX113" s="998"/>
      <c r="AY113" s="998"/>
      <c r="AZ113" s="1046" t="s">
        <v>440</v>
      </c>
      <c r="BA113" s="1047"/>
      <c r="BB113" s="1047"/>
      <c r="BC113" s="1047"/>
      <c r="BD113" s="1047"/>
      <c r="BE113" s="1047"/>
      <c r="BF113" s="1047"/>
      <c r="BG113" s="1047"/>
      <c r="BH113" s="1047"/>
      <c r="BI113" s="1047"/>
      <c r="BJ113" s="1047"/>
      <c r="BK113" s="1047"/>
      <c r="BL113" s="1047"/>
      <c r="BM113" s="1047"/>
      <c r="BN113" s="1047"/>
      <c r="BO113" s="1047"/>
      <c r="BP113" s="1048"/>
      <c r="BQ113" s="1016">
        <v>56153</v>
      </c>
      <c r="BR113" s="1017"/>
      <c r="BS113" s="1017"/>
      <c r="BT113" s="1017"/>
      <c r="BU113" s="1017"/>
      <c r="BV113" s="1017">
        <v>42812</v>
      </c>
      <c r="BW113" s="1017"/>
      <c r="BX113" s="1017"/>
      <c r="BY113" s="1017"/>
      <c r="BZ113" s="1017"/>
      <c r="CA113" s="1017">
        <v>41369</v>
      </c>
      <c r="CB113" s="1017"/>
      <c r="CC113" s="1017"/>
      <c r="CD113" s="1017"/>
      <c r="CE113" s="1017"/>
      <c r="CF113" s="1011">
        <v>3.9</v>
      </c>
      <c r="CG113" s="1012"/>
      <c r="CH113" s="1012"/>
      <c r="CI113" s="1012"/>
      <c r="CJ113" s="1012"/>
      <c r="CK113" s="1042"/>
      <c r="CL113" s="1043"/>
      <c r="CM113" s="1013" t="s">
        <v>441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430</v>
      </c>
      <c r="DH113" s="1056"/>
      <c r="DI113" s="1056"/>
      <c r="DJ113" s="1056"/>
      <c r="DK113" s="1057"/>
      <c r="DL113" s="1058" t="s">
        <v>431</v>
      </c>
      <c r="DM113" s="1056"/>
      <c r="DN113" s="1056"/>
      <c r="DO113" s="1056"/>
      <c r="DP113" s="1057"/>
      <c r="DQ113" s="1058" t="s">
        <v>431</v>
      </c>
      <c r="DR113" s="1056"/>
      <c r="DS113" s="1056"/>
      <c r="DT113" s="1056"/>
      <c r="DU113" s="1057"/>
      <c r="DV113" s="1059" t="s">
        <v>431</v>
      </c>
      <c r="DW113" s="1060"/>
      <c r="DX113" s="1060"/>
      <c r="DY113" s="1060"/>
      <c r="DZ113" s="1061"/>
    </row>
    <row r="114" spans="1:130" s="247" customFormat="1" ht="26.25" customHeight="1" x14ac:dyDescent="0.15">
      <c r="A114" s="1051"/>
      <c r="B114" s="1052"/>
      <c r="C114" s="1047" t="s">
        <v>442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2250</v>
      </c>
      <c r="AB114" s="1056"/>
      <c r="AC114" s="1056"/>
      <c r="AD114" s="1056"/>
      <c r="AE114" s="1057"/>
      <c r="AF114" s="1058">
        <v>767</v>
      </c>
      <c r="AG114" s="1056"/>
      <c r="AH114" s="1056"/>
      <c r="AI114" s="1056"/>
      <c r="AJ114" s="1057"/>
      <c r="AK114" s="1058">
        <v>919</v>
      </c>
      <c r="AL114" s="1056"/>
      <c r="AM114" s="1056"/>
      <c r="AN114" s="1056"/>
      <c r="AO114" s="1057"/>
      <c r="AP114" s="1059">
        <v>0.1</v>
      </c>
      <c r="AQ114" s="1060"/>
      <c r="AR114" s="1060"/>
      <c r="AS114" s="1060"/>
      <c r="AT114" s="1061"/>
      <c r="AU114" s="997"/>
      <c r="AV114" s="998"/>
      <c r="AW114" s="998"/>
      <c r="AX114" s="998"/>
      <c r="AY114" s="998"/>
      <c r="AZ114" s="1046" t="s">
        <v>443</v>
      </c>
      <c r="BA114" s="1047"/>
      <c r="BB114" s="1047"/>
      <c r="BC114" s="1047"/>
      <c r="BD114" s="1047"/>
      <c r="BE114" s="1047"/>
      <c r="BF114" s="1047"/>
      <c r="BG114" s="1047"/>
      <c r="BH114" s="1047"/>
      <c r="BI114" s="1047"/>
      <c r="BJ114" s="1047"/>
      <c r="BK114" s="1047"/>
      <c r="BL114" s="1047"/>
      <c r="BM114" s="1047"/>
      <c r="BN114" s="1047"/>
      <c r="BO114" s="1047"/>
      <c r="BP114" s="1048"/>
      <c r="BQ114" s="1016">
        <v>427303</v>
      </c>
      <c r="BR114" s="1017"/>
      <c r="BS114" s="1017"/>
      <c r="BT114" s="1017"/>
      <c r="BU114" s="1017"/>
      <c r="BV114" s="1017">
        <v>413660</v>
      </c>
      <c r="BW114" s="1017"/>
      <c r="BX114" s="1017"/>
      <c r="BY114" s="1017"/>
      <c r="BZ114" s="1017"/>
      <c r="CA114" s="1017">
        <v>413767</v>
      </c>
      <c r="CB114" s="1017"/>
      <c r="CC114" s="1017"/>
      <c r="CD114" s="1017"/>
      <c r="CE114" s="1017"/>
      <c r="CF114" s="1011">
        <v>38.799999999999997</v>
      </c>
      <c r="CG114" s="1012"/>
      <c r="CH114" s="1012"/>
      <c r="CI114" s="1012"/>
      <c r="CJ114" s="1012"/>
      <c r="CK114" s="1042"/>
      <c r="CL114" s="1043"/>
      <c r="CM114" s="1013" t="s">
        <v>444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431</v>
      </c>
      <c r="DH114" s="1056"/>
      <c r="DI114" s="1056"/>
      <c r="DJ114" s="1056"/>
      <c r="DK114" s="1057"/>
      <c r="DL114" s="1058" t="s">
        <v>138</v>
      </c>
      <c r="DM114" s="1056"/>
      <c r="DN114" s="1056"/>
      <c r="DO114" s="1056"/>
      <c r="DP114" s="1057"/>
      <c r="DQ114" s="1058" t="s">
        <v>138</v>
      </c>
      <c r="DR114" s="1056"/>
      <c r="DS114" s="1056"/>
      <c r="DT114" s="1056"/>
      <c r="DU114" s="1057"/>
      <c r="DV114" s="1059" t="s">
        <v>430</v>
      </c>
      <c r="DW114" s="1060"/>
      <c r="DX114" s="1060"/>
      <c r="DY114" s="1060"/>
      <c r="DZ114" s="1061"/>
    </row>
    <row r="115" spans="1:130" s="247" customFormat="1" ht="26.25" customHeight="1" x14ac:dyDescent="0.15">
      <c r="A115" s="1051"/>
      <c r="B115" s="1052"/>
      <c r="C115" s="1047" t="s">
        <v>445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t="s">
        <v>431</v>
      </c>
      <c r="AB115" s="1031"/>
      <c r="AC115" s="1031"/>
      <c r="AD115" s="1031"/>
      <c r="AE115" s="1032"/>
      <c r="AF115" s="1033" t="s">
        <v>431</v>
      </c>
      <c r="AG115" s="1031"/>
      <c r="AH115" s="1031"/>
      <c r="AI115" s="1031"/>
      <c r="AJ115" s="1032"/>
      <c r="AK115" s="1033" t="s">
        <v>431</v>
      </c>
      <c r="AL115" s="1031"/>
      <c r="AM115" s="1031"/>
      <c r="AN115" s="1031"/>
      <c r="AO115" s="1032"/>
      <c r="AP115" s="1034" t="s">
        <v>138</v>
      </c>
      <c r="AQ115" s="1035"/>
      <c r="AR115" s="1035"/>
      <c r="AS115" s="1035"/>
      <c r="AT115" s="1036"/>
      <c r="AU115" s="997"/>
      <c r="AV115" s="998"/>
      <c r="AW115" s="998"/>
      <c r="AX115" s="998"/>
      <c r="AY115" s="998"/>
      <c r="AZ115" s="1046" t="s">
        <v>446</v>
      </c>
      <c r="BA115" s="1047"/>
      <c r="BB115" s="1047"/>
      <c r="BC115" s="1047"/>
      <c r="BD115" s="1047"/>
      <c r="BE115" s="1047"/>
      <c r="BF115" s="1047"/>
      <c r="BG115" s="1047"/>
      <c r="BH115" s="1047"/>
      <c r="BI115" s="1047"/>
      <c r="BJ115" s="1047"/>
      <c r="BK115" s="1047"/>
      <c r="BL115" s="1047"/>
      <c r="BM115" s="1047"/>
      <c r="BN115" s="1047"/>
      <c r="BO115" s="1047"/>
      <c r="BP115" s="1048"/>
      <c r="BQ115" s="1016" t="s">
        <v>138</v>
      </c>
      <c r="BR115" s="1017"/>
      <c r="BS115" s="1017"/>
      <c r="BT115" s="1017"/>
      <c r="BU115" s="1017"/>
      <c r="BV115" s="1017" t="s">
        <v>138</v>
      </c>
      <c r="BW115" s="1017"/>
      <c r="BX115" s="1017"/>
      <c r="BY115" s="1017"/>
      <c r="BZ115" s="1017"/>
      <c r="CA115" s="1017" t="s">
        <v>431</v>
      </c>
      <c r="CB115" s="1017"/>
      <c r="CC115" s="1017"/>
      <c r="CD115" s="1017"/>
      <c r="CE115" s="1017"/>
      <c r="CF115" s="1011" t="s">
        <v>138</v>
      </c>
      <c r="CG115" s="1012"/>
      <c r="CH115" s="1012"/>
      <c r="CI115" s="1012"/>
      <c r="CJ115" s="1012"/>
      <c r="CK115" s="1042"/>
      <c r="CL115" s="1043"/>
      <c r="CM115" s="1046" t="s">
        <v>447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t="s">
        <v>431</v>
      </c>
      <c r="DH115" s="1056"/>
      <c r="DI115" s="1056"/>
      <c r="DJ115" s="1056"/>
      <c r="DK115" s="1057"/>
      <c r="DL115" s="1058" t="s">
        <v>431</v>
      </c>
      <c r="DM115" s="1056"/>
      <c r="DN115" s="1056"/>
      <c r="DO115" s="1056"/>
      <c r="DP115" s="1057"/>
      <c r="DQ115" s="1058" t="s">
        <v>138</v>
      </c>
      <c r="DR115" s="1056"/>
      <c r="DS115" s="1056"/>
      <c r="DT115" s="1056"/>
      <c r="DU115" s="1057"/>
      <c r="DV115" s="1059" t="s">
        <v>431</v>
      </c>
      <c r="DW115" s="1060"/>
      <c r="DX115" s="1060"/>
      <c r="DY115" s="1060"/>
      <c r="DZ115" s="1061"/>
    </row>
    <row r="116" spans="1:130" s="247" customFormat="1" ht="26.25" customHeight="1" x14ac:dyDescent="0.15">
      <c r="A116" s="1053"/>
      <c r="B116" s="1054"/>
      <c r="C116" s="1062" t="s">
        <v>448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138</v>
      </c>
      <c r="AB116" s="1056"/>
      <c r="AC116" s="1056"/>
      <c r="AD116" s="1056"/>
      <c r="AE116" s="1057"/>
      <c r="AF116" s="1058" t="s">
        <v>138</v>
      </c>
      <c r="AG116" s="1056"/>
      <c r="AH116" s="1056"/>
      <c r="AI116" s="1056"/>
      <c r="AJ116" s="1057"/>
      <c r="AK116" s="1058" t="s">
        <v>431</v>
      </c>
      <c r="AL116" s="1056"/>
      <c r="AM116" s="1056"/>
      <c r="AN116" s="1056"/>
      <c r="AO116" s="1057"/>
      <c r="AP116" s="1059" t="s">
        <v>431</v>
      </c>
      <c r="AQ116" s="1060"/>
      <c r="AR116" s="1060"/>
      <c r="AS116" s="1060"/>
      <c r="AT116" s="1061"/>
      <c r="AU116" s="997"/>
      <c r="AV116" s="998"/>
      <c r="AW116" s="998"/>
      <c r="AX116" s="998"/>
      <c r="AY116" s="998"/>
      <c r="AZ116" s="1064" t="s">
        <v>449</v>
      </c>
      <c r="BA116" s="1065"/>
      <c r="BB116" s="1065"/>
      <c r="BC116" s="1065"/>
      <c r="BD116" s="1065"/>
      <c r="BE116" s="1065"/>
      <c r="BF116" s="1065"/>
      <c r="BG116" s="1065"/>
      <c r="BH116" s="1065"/>
      <c r="BI116" s="1065"/>
      <c r="BJ116" s="1065"/>
      <c r="BK116" s="1065"/>
      <c r="BL116" s="1065"/>
      <c r="BM116" s="1065"/>
      <c r="BN116" s="1065"/>
      <c r="BO116" s="1065"/>
      <c r="BP116" s="1066"/>
      <c r="BQ116" s="1016" t="s">
        <v>138</v>
      </c>
      <c r="BR116" s="1017"/>
      <c r="BS116" s="1017"/>
      <c r="BT116" s="1017"/>
      <c r="BU116" s="1017"/>
      <c r="BV116" s="1017" t="s">
        <v>138</v>
      </c>
      <c r="BW116" s="1017"/>
      <c r="BX116" s="1017"/>
      <c r="BY116" s="1017"/>
      <c r="BZ116" s="1017"/>
      <c r="CA116" s="1017" t="s">
        <v>431</v>
      </c>
      <c r="CB116" s="1017"/>
      <c r="CC116" s="1017"/>
      <c r="CD116" s="1017"/>
      <c r="CE116" s="1017"/>
      <c r="CF116" s="1011" t="s">
        <v>138</v>
      </c>
      <c r="CG116" s="1012"/>
      <c r="CH116" s="1012"/>
      <c r="CI116" s="1012"/>
      <c r="CJ116" s="1012"/>
      <c r="CK116" s="1042"/>
      <c r="CL116" s="1043"/>
      <c r="CM116" s="1013" t="s">
        <v>450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138</v>
      </c>
      <c r="DH116" s="1056"/>
      <c r="DI116" s="1056"/>
      <c r="DJ116" s="1056"/>
      <c r="DK116" s="1057"/>
      <c r="DL116" s="1058" t="s">
        <v>138</v>
      </c>
      <c r="DM116" s="1056"/>
      <c r="DN116" s="1056"/>
      <c r="DO116" s="1056"/>
      <c r="DP116" s="1057"/>
      <c r="DQ116" s="1058" t="s">
        <v>138</v>
      </c>
      <c r="DR116" s="1056"/>
      <c r="DS116" s="1056"/>
      <c r="DT116" s="1056"/>
      <c r="DU116" s="1057"/>
      <c r="DV116" s="1059" t="s">
        <v>138</v>
      </c>
      <c r="DW116" s="1060"/>
      <c r="DX116" s="1060"/>
      <c r="DY116" s="1060"/>
      <c r="DZ116" s="1061"/>
    </row>
    <row r="117" spans="1:130" s="247" customFormat="1" ht="26.25" customHeight="1" x14ac:dyDescent="0.15">
      <c r="A117" s="1001" t="s">
        <v>186</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451</v>
      </c>
      <c r="Z117" s="983"/>
      <c r="AA117" s="1073">
        <v>212670</v>
      </c>
      <c r="AB117" s="1074"/>
      <c r="AC117" s="1074"/>
      <c r="AD117" s="1074"/>
      <c r="AE117" s="1075"/>
      <c r="AF117" s="1076">
        <v>202742</v>
      </c>
      <c r="AG117" s="1074"/>
      <c r="AH117" s="1074"/>
      <c r="AI117" s="1074"/>
      <c r="AJ117" s="1075"/>
      <c r="AK117" s="1076">
        <v>182254</v>
      </c>
      <c r="AL117" s="1074"/>
      <c r="AM117" s="1074"/>
      <c r="AN117" s="1074"/>
      <c r="AO117" s="1075"/>
      <c r="AP117" s="1077"/>
      <c r="AQ117" s="1078"/>
      <c r="AR117" s="1078"/>
      <c r="AS117" s="1078"/>
      <c r="AT117" s="1079"/>
      <c r="AU117" s="997"/>
      <c r="AV117" s="998"/>
      <c r="AW117" s="998"/>
      <c r="AX117" s="998"/>
      <c r="AY117" s="998"/>
      <c r="AZ117" s="1064" t="s">
        <v>452</v>
      </c>
      <c r="BA117" s="1065"/>
      <c r="BB117" s="1065"/>
      <c r="BC117" s="1065"/>
      <c r="BD117" s="1065"/>
      <c r="BE117" s="1065"/>
      <c r="BF117" s="1065"/>
      <c r="BG117" s="1065"/>
      <c r="BH117" s="1065"/>
      <c r="BI117" s="1065"/>
      <c r="BJ117" s="1065"/>
      <c r="BK117" s="1065"/>
      <c r="BL117" s="1065"/>
      <c r="BM117" s="1065"/>
      <c r="BN117" s="1065"/>
      <c r="BO117" s="1065"/>
      <c r="BP117" s="1066"/>
      <c r="BQ117" s="1016" t="s">
        <v>431</v>
      </c>
      <c r="BR117" s="1017"/>
      <c r="BS117" s="1017"/>
      <c r="BT117" s="1017"/>
      <c r="BU117" s="1017"/>
      <c r="BV117" s="1017" t="s">
        <v>138</v>
      </c>
      <c r="BW117" s="1017"/>
      <c r="BX117" s="1017"/>
      <c r="BY117" s="1017"/>
      <c r="BZ117" s="1017"/>
      <c r="CA117" s="1017" t="s">
        <v>431</v>
      </c>
      <c r="CB117" s="1017"/>
      <c r="CC117" s="1017"/>
      <c r="CD117" s="1017"/>
      <c r="CE117" s="1017"/>
      <c r="CF117" s="1011" t="s">
        <v>138</v>
      </c>
      <c r="CG117" s="1012"/>
      <c r="CH117" s="1012"/>
      <c r="CI117" s="1012"/>
      <c r="CJ117" s="1012"/>
      <c r="CK117" s="1042"/>
      <c r="CL117" s="1043"/>
      <c r="CM117" s="1013" t="s">
        <v>453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430</v>
      </c>
      <c r="DH117" s="1056"/>
      <c r="DI117" s="1056"/>
      <c r="DJ117" s="1056"/>
      <c r="DK117" s="1057"/>
      <c r="DL117" s="1058" t="s">
        <v>430</v>
      </c>
      <c r="DM117" s="1056"/>
      <c r="DN117" s="1056"/>
      <c r="DO117" s="1056"/>
      <c r="DP117" s="1057"/>
      <c r="DQ117" s="1058" t="s">
        <v>138</v>
      </c>
      <c r="DR117" s="1056"/>
      <c r="DS117" s="1056"/>
      <c r="DT117" s="1056"/>
      <c r="DU117" s="1057"/>
      <c r="DV117" s="1059" t="s">
        <v>138</v>
      </c>
      <c r="DW117" s="1060"/>
      <c r="DX117" s="1060"/>
      <c r="DY117" s="1060"/>
      <c r="DZ117" s="1061"/>
    </row>
    <row r="118" spans="1:130" s="247" customFormat="1" ht="26.25" customHeight="1" x14ac:dyDescent="0.15">
      <c r="A118" s="1001" t="s">
        <v>425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423</v>
      </c>
      <c r="AB118" s="982"/>
      <c r="AC118" s="982"/>
      <c r="AD118" s="982"/>
      <c r="AE118" s="983"/>
      <c r="AF118" s="981" t="s">
        <v>307</v>
      </c>
      <c r="AG118" s="982"/>
      <c r="AH118" s="982"/>
      <c r="AI118" s="982"/>
      <c r="AJ118" s="983"/>
      <c r="AK118" s="981" t="s">
        <v>306</v>
      </c>
      <c r="AL118" s="982"/>
      <c r="AM118" s="982"/>
      <c r="AN118" s="982"/>
      <c r="AO118" s="983"/>
      <c r="AP118" s="1068" t="s">
        <v>424</v>
      </c>
      <c r="AQ118" s="1069"/>
      <c r="AR118" s="1069"/>
      <c r="AS118" s="1069"/>
      <c r="AT118" s="1070"/>
      <c r="AU118" s="997"/>
      <c r="AV118" s="998"/>
      <c r="AW118" s="998"/>
      <c r="AX118" s="998"/>
      <c r="AY118" s="998"/>
      <c r="AZ118" s="1071" t="s">
        <v>454</v>
      </c>
      <c r="BA118" s="1062"/>
      <c r="BB118" s="1062"/>
      <c r="BC118" s="1062"/>
      <c r="BD118" s="1062"/>
      <c r="BE118" s="1062"/>
      <c r="BF118" s="1062"/>
      <c r="BG118" s="1062"/>
      <c r="BH118" s="1062"/>
      <c r="BI118" s="1062"/>
      <c r="BJ118" s="1062"/>
      <c r="BK118" s="1062"/>
      <c r="BL118" s="1062"/>
      <c r="BM118" s="1062"/>
      <c r="BN118" s="1062"/>
      <c r="BO118" s="1062"/>
      <c r="BP118" s="1063"/>
      <c r="BQ118" s="1094" t="s">
        <v>138</v>
      </c>
      <c r="BR118" s="1095"/>
      <c r="BS118" s="1095"/>
      <c r="BT118" s="1095"/>
      <c r="BU118" s="1095"/>
      <c r="BV118" s="1095" t="s">
        <v>430</v>
      </c>
      <c r="BW118" s="1095"/>
      <c r="BX118" s="1095"/>
      <c r="BY118" s="1095"/>
      <c r="BZ118" s="1095"/>
      <c r="CA118" s="1095" t="s">
        <v>431</v>
      </c>
      <c r="CB118" s="1095"/>
      <c r="CC118" s="1095"/>
      <c r="CD118" s="1095"/>
      <c r="CE118" s="1095"/>
      <c r="CF118" s="1011" t="s">
        <v>138</v>
      </c>
      <c r="CG118" s="1012"/>
      <c r="CH118" s="1012"/>
      <c r="CI118" s="1012"/>
      <c r="CJ118" s="1012"/>
      <c r="CK118" s="1042"/>
      <c r="CL118" s="1043"/>
      <c r="CM118" s="1013" t="s">
        <v>455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431</v>
      </c>
      <c r="DH118" s="1056"/>
      <c r="DI118" s="1056"/>
      <c r="DJ118" s="1056"/>
      <c r="DK118" s="1057"/>
      <c r="DL118" s="1058" t="s">
        <v>138</v>
      </c>
      <c r="DM118" s="1056"/>
      <c r="DN118" s="1056"/>
      <c r="DO118" s="1056"/>
      <c r="DP118" s="1057"/>
      <c r="DQ118" s="1058" t="s">
        <v>138</v>
      </c>
      <c r="DR118" s="1056"/>
      <c r="DS118" s="1056"/>
      <c r="DT118" s="1056"/>
      <c r="DU118" s="1057"/>
      <c r="DV118" s="1059" t="s">
        <v>138</v>
      </c>
      <c r="DW118" s="1060"/>
      <c r="DX118" s="1060"/>
      <c r="DY118" s="1060"/>
      <c r="DZ118" s="1061"/>
    </row>
    <row r="119" spans="1:130" s="247" customFormat="1" ht="26.25" customHeight="1" x14ac:dyDescent="0.15">
      <c r="A119" s="1155" t="s">
        <v>428</v>
      </c>
      <c r="B119" s="1041"/>
      <c r="C119" s="1020" t="s">
        <v>429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430</v>
      </c>
      <c r="AB119" s="989"/>
      <c r="AC119" s="989"/>
      <c r="AD119" s="989"/>
      <c r="AE119" s="990"/>
      <c r="AF119" s="991" t="s">
        <v>138</v>
      </c>
      <c r="AG119" s="989"/>
      <c r="AH119" s="989"/>
      <c r="AI119" s="989"/>
      <c r="AJ119" s="990"/>
      <c r="AK119" s="991" t="s">
        <v>431</v>
      </c>
      <c r="AL119" s="989"/>
      <c r="AM119" s="989"/>
      <c r="AN119" s="989"/>
      <c r="AO119" s="990"/>
      <c r="AP119" s="992" t="s">
        <v>138</v>
      </c>
      <c r="AQ119" s="993"/>
      <c r="AR119" s="993"/>
      <c r="AS119" s="993"/>
      <c r="AT119" s="994"/>
      <c r="AU119" s="999"/>
      <c r="AV119" s="1000"/>
      <c r="AW119" s="1000"/>
      <c r="AX119" s="1000"/>
      <c r="AY119" s="1000"/>
      <c r="AZ119" s="278" t="s">
        <v>186</v>
      </c>
      <c r="BA119" s="278"/>
      <c r="BB119" s="278"/>
      <c r="BC119" s="278"/>
      <c r="BD119" s="278"/>
      <c r="BE119" s="278"/>
      <c r="BF119" s="278"/>
      <c r="BG119" s="278"/>
      <c r="BH119" s="278"/>
      <c r="BI119" s="278"/>
      <c r="BJ119" s="278"/>
      <c r="BK119" s="278"/>
      <c r="BL119" s="278"/>
      <c r="BM119" s="278"/>
      <c r="BN119" s="278"/>
      <c r="BO119" s="1072" t="s">
        <v>456</v>
      </c>
      <c r="BP119" s="1103"/>
      <c r="BQ119" s="1094">
        <v>2370743</v>
      </c>
      <c r="BR119" s="1095"/>
      <c r="BS119" s="1095"/>
      <c r="BT119" s="1095"/>
      <c r="BU119" s="1095"/>
      <c r="BV119" s="1095">
        <v>2243741</v>
      </c>
      <c r="BW119" s="1095"/>
      <c r="BX119" s="1095"/>
      <c r="BY119" s="1095"/>
      <c r="BZ119" s="1095"/>
      <c r="CA119" s="1095">
        <v>2217298</v>
      </c>
      <c r="CB119" s="1095"/>
      <c r="CC119" s="1095"/>
      <c r="CD119" s="1095"/>
      <c r="CE119" s="1095"/>
      <c r="CF119" s="1096"/>
      <c r="CG119" s="1097"/>
      <c r="CH119" s="1097"/>
      <c r="CI119" s="1097"/>
      <c r="CJ119" s="1098"/>
      <c r="CK119" s="1044"/>
      <c r="CL119" s="1045"/>
      <c r="CM119" s="1099" t="s">
        <v>457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t="s">
        <v>430</v>
      </c>
      <c r="DH119" s="1081"/>
      <c r="DI119" s="1081"/>
      <c r="DJ119" s="1081"/>
      <c r="DK119" s="1082"/>
      <c r="DL119" s="1080" t="s">
        <v>430</v>
      </c>
      <c r="DM119" s="1081"/>
      <c r="DN119" s="1081"/>
      <c r="DO119" s="1081"/>
      <c r="DP119" s="1082"/>
      <c r="DQ119" s="1080" t="s">
        <v>430</v>
      </c>
      <c r="DR119" s="1081"/>
      <c r="DS119" s="1081"/>
      <c r="DT119" s="1081"/>
      <c r="DU119" s="1082"/>
      <c r="DV119" s="1083" t="s">
        <v>430</v>
      </c>
      <c r="DW119" s="1084"/>
      <c r="DX119" s="1084"/>
      <c r="DY119" s="1084"/>
      <c r="DZ119" s="1085"/>
    </row>
    <row r="120" spans="1:130" s="247" customFormat="1" ht="26.25" customHeight="1" x14ac:dyDescent="0.15">
      <c r="A120" s="1156"/>
      <c r="B120" s="1043"/>
      <c r="C120" s="1013" t="s">
        <v>434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430</v>
      </c>
      <c r="AB120" s="1056"/>
      <c r="AC120" s="1056"/>
      <c r="AD120" s="1056"/>
      <c r="AE120" s="1057"/>
      <c r="AF120" s="1058" t="s">
        <v>430</v>
      </c>
      <c r="AG120" s="1056"/>
      <c r="AH120" s="1056"/>
      <c r="AI120" s="1056"/>
      <c r="AJ120" s="1057"/>
      <c r="AK120" s="1058" t="s">
        <v>431</v>
      </c>
      <c r="AL120" s="1056"/>
      <c r="AM120" s="1056"/>
      <c r="AN120" s="1056"/>
      <c r="AO120" s="1057"/>
      <c r="AP120" s="1059" t="s">
        <v>138</v>
      </c>
      <c r="AQ120" s="1060"/>
      <c r="AR120" s="1060"/>
      <c r="AS120" s="1060"/>
      <c r="AT120" s="1061"/>
      <c r="AU120" s="1086" t="s">
        <v>458</v>
      </c>
      <c r="AV120" s="1087"/>
      <c r="AW120" s="1087"/>
      <c r="AX120" s="1087"/>
      <c r="AY120" s="1088"/>
      <c r="AZ120" s="1037" t="s">
        <v>459</v>
      </c>
      <c r="BA120" s="986"/>
      <c r="BB120" s="986"/>
      <c r="BC120" s="986"/>
      <c r="BD120" s="986"/>
      <c r="BE120" s="986"/>
      <c r="BF120" s="986"/>
      <c r="BG120" s="986"/>
      <c r="BH120" s="986"/>
      <c r="BI120" s="986"/>
      <c r="BJ120" s="986"/>
      <c r="BK120" s="986"/>
      <c r="BL120" s="986"/>
      <c r="BM120" s="986"/>
      <c r="BN120" s="986"/>
      <c r="BO120" s="986"/>
      <c r="BP120" s="987"/>
      <c r="BQ120" s="1023">
        <v>2750661</v>
      </c>
      <c r="BR120" s="1024"/>
      <c r="BS120" s="1024"/>
      <c r="BT120" s="1024"/>
      <c r="BU120" s="1024"/>
      <c r="BV120" s="1024">
        <v>2655506</v>
      </c>
      <c r="BW120" s="1024"/>
      <c r="BX120" s="1024"/>
      <c r="BY120" s="1024"/>
      <c r="BZ120" s="1024"/>
      <c r="CA120" s="1024">
        <v>2549002</v>
      </c>
      <c r="CB120" s="1024"/>
      <c r="CC120" s="1024"/>
      <c r="CD120" s="1024"/>
      <c r="CE120" s="1024"/>
      <c r="CF120" s="1038">
        <v>239.2</v>
      </c>
      <c r="CG120" s="1039"/>
      <c r="CH120" s="1039"/>
      <c r="CI120" s="1039"/>
      <c r="CJ120" s="1039"/>
      <c r="CK120" s="1104" t="s">
        <v>460</v>
      </c>
      <c r="CL120" s="1105"/>
      <c r="CM120" s="1105"/>
      <c r="CN120" s="1105"/>
      <c r="CO120" s="1106"/>
      <c r="CP120" s="1112" t="s">
        <v>406</v>
      </c>
      <c r="CQ120" s="1113"/>
      <c r="CR120" s="1113"/>
      <c r="CS120" s="1113"/>
      <c r="CT120" s="1113"/>
      <c r="CU120" s="1113"/>
      <c r="CV120" s="1113"/>
      <c r="CW120" s="1113"/>
      <c r="CX120" s="1113"/>
      <c r="CY120" s="1113"/>
      <c r="CZ120" s="1113"/>
      <c r="DA120" s="1113"/>
      <c r="DB120" s="1113"/>
      <c r="DC120" s="1113"/>
      <c r="DD120" s="1113"/>
      <c r="DE120" s="1113"/>
      <c r="DF120" s="1114"/>
      <c r="DG120" s="1023">
        <v>246042</v>
      </c>
      <c r="DH120" s="1024"/>
      <c r="DI120" s="1024"/>
      <c r="DJ120" s="1024"/>
      <c r="DK120" s="1024"/>
      <c r="DL120" s="1024">
        <v>220504</v>
      </c>
      <c r="DM120" s="1024"/>
      <c r="DN120" s="1024"/>
      <c r="DO120" s="1024"/>
      <c r="DP120" s="1024"/>
      <c r="DQ120" s="1024">
        <v>228273</v>
      </c>
      <c r="DR120" s="1024"/>
      <c r="DS120" s="1024"/>
      <c r="DT120" s="1024"/>
      <c r="DU120" s="1024"/>
      <c r="DV120" s="1025">
        <v>21.4</v>
      </c>
      <c r="DW120" s="1025"/>
      <c r="DX120" s="1025"/>
      <c r="DY120" s="1025"/>
      <c r="DZ120" s="1026"/>
    </row>
    <row r="121" spans="1:130" s="247" customFormat="1" ht="26.25" customHeight="1" x14ac:dyDescent="0.15">
      <c r="A121" s="1156"/>
      <c r="B121" s="1043"/>
      <c r="C121" s="1064" t="s">
        <v>461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430</v>
      </c>
      <c r="AB121" s="1056"/>
      <c r="AC121" s="1056"/>
      <c r="AD121" s="1056"/>
      <c r="AE121" s="1057"/>
      <c r="AF121" s="1058" t="s">
        <v>138</v>
      </c>
      <c r="AG121" s="1056"/>
      <c r="AH121" s="1056"/>
      <c r="AI121" s="1056"/>
      <c r="AJ121" s="1057"/>
      <c r="AK121" s="1058" t="s">
        <v>138</v>
      </c>
      <c r="AL121" s="1056"/>
      <c r="AM121" s="1056"/>
      <c r="AN121" s="1056"/>
      <c r="AO121" s="1057"/>
      <c r="AP121" s="1059" t="s">
        <v>430</v>
      </c>
      <c r="AQ121" s="1060"/>
      <c r="AR121" s="1060"/>
      <c r="AS121" s="1060"/>
      <c r="AT121" s="1061"/>
      <c r="AU121" s="1089"/>
      <c r="AV121" s="1090"/>
      <c r="AW121" s="1090"/>
      <c r="AX121" s="1090"/>
      <c r="AY121" s="1091"/>
      <c r="AZ121" s="1046" t="s">
        <v>462</v>
      </c>
      <c r="BA121" s="1047"/>
      <c r="BB121" s="1047"/>
      <c r="BC121" s="1047"/>
      <c r="BD121" s="1047"/>
      <c r="BE121" s="1047"/>
      <c r="BF121" s="1047"/>
      <c r="BG121" s="1047"/>
      <c r="BH121" s="1047"/>
      <c r="BI121" s="1047"/>
      <c r="BJ121" s="1047"/>
      <c r="BK121" s="1047"/>
      <c r="BL121" s="1047"/>
      <c r="BM121" s="1047"/>
      <c r="BN121" s="1047"/>
      <c r="BO121" s="1047"/>
      <c r="BP121" s="1048"/>
      <c r="BQ121" s="1016" t="s">
        <v>430</v>
      </c>
      <c r="BR121" s="1017"/>
      <c r="BS121" s="1017"/>
      <c r="BT121" s="1017"/>
      <c r="BU121" s="1017"/>
      <c r="BV121" s="1017" t="s">
        <v>431</v>
      </c>
      <c r="BW121" s="1017"/>
      <c r="BX121" s="1017"/>
      <c r="BY121" s="1017"/>
      <c r="BZ121" s="1017"/>
      <c r="CA121" s="1017" t="s">
        <v>430</v>
      </c>
      <c r="CB121" s="1017"/>
      <c r="CC121" s="1017"/>
      <c r="CD121" s="1017"/>
      <c r="CE121" s="1017"/>
      <c r="CF121" s="1011" t="s">
        <v>431</v>
      </c>
      <c r="CG121" s="1012"/>
      <c r="CH121" s="1012"/>
      <c r="CI121" s="1012"/>
      <c r="CJ121" s="1012"/>
      <c r="CK121" s="1107"/>
      <c r="CL121" s="1108"/>
      <c r="CM121" s="1108"/>
      <c r="CN121" s="1108"/>
      <c r="CO121" s="1109"/>
      <c r="CP121" s="1117" t="s">
        <v>463</v>
      </c>
      <c r="CQ121" s="1118"/>
      <c r="CR121" s="1118"/>
      <c r="CS121" s="1118"/>
      <c r="CT121" s="1118"/>
      <c r="CU121" s="1118"/>
      <c r="CV121" s="1118"/>
      <c r="CW121" s="1118"/>
      <c r="CX121" s="1118"/>
      <c r="CY121" s="1118"/>
      <c r="CZ121" s="1118"/>
      <c r="DA121" s="1118"/>
      <c r="DB121" s="1118"/>
      <c r="DC121" s="1118"/>
      <c r="DD121" s="1118"/>
      <c r="DE121" s="1118"/>
      <c r="DF121" s="1119"/>
      <c r="DG121" s="1016" t="s">
        <v>430</v>
      </c>
      <c r="DH121" s="1017"/>
      <c r="DI121" s="1017"/>
      <c r="DJ121" s="1017"/>
      <c r="DK121" s="1017"/>
      <c r="DL121" s="1017" t="s">
        <v>430</v>
      </c>
      <c r="DM121" s="1017"/>
      <c r="DN121" s="1017"/>
      <c r="DO121" s="1017"/>
      <c r="DP121" s="1017"/>
      <c r="DQ121" s="1017" t="s">
        <v>430</v>
      </c>
      <c r="DR121" s="1017"/>
      <c r="DS121" s="1017"/>
      <c r="DT121" s="1017"/>
      <c r="DU121" s="1017"/>
      <c r="DV121" s="1018" t="s">
        <v>430</v>
      </c>
      <c r="DW121" s="1018"/>
      <c r="DX121" s="1018"/>
      <c r="DY121" s="1018"/>
      <c r="DZ121" s="1019"/>
    </row>
    <row r="122" spans="1:130" s="247" customFormat="1" ht="26.25" customHeight="1" x14ac:dyDescent="0.15">
      <c r="A122" s="1156"/>
      <c r="B122" s="1043"/>
      <c r="C122" s="1013" t="s">
        <v>444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430</v>
      </c>
      <c r="AB122" s="1056"/>
      <c r="AC122" s="1056"/>
      <c r="AD122" s="1056"/>
      <c r="AE122" s="1057"/>
      <c r="AF122" s="1058" t="s">
        <v>431</v>
      </c>
      <c r="AG122" s="1056"/>
      <c r="AH122" s="1056"/>
      <c r="AI122" s="1056"/>
      <c r="AJ122" s="1057"/>
      <c r="AK122" s="1058" t="s">
        <v>430</v>
      </c>
      <c r="AL122" s="1056"/>
      <c r="AM122" s="1056"/>
      <c r="AN122" s="1056"/>
      <c r="AO122" s="1057"/>
      <c r="AP122" s="1059" t="s">
        <v>431</v>
      </c>
      <c r="AQ122" s="1060"/>
      <c r="AR122" s="1060"/>
      <c r="AS122" s="1060"/>
      <c r="AT122" s="1061"/>
      <c r="AU122" s="1089"/>
      <c r="AV122" s="1090"/>
      <c r="AW122" s="1090"/>
      <c r="AX122" s="1090"/>
      <c r="AY122" s="1091"/>
      <c r="AZ122" s="1071" t="s">
        <v>464</v>
      </c>
      <c r="BA122" s="1062"/>
      <c r="BB122" s="1062"/>
      <c r="BC122" s="1062"/>
      <c r="BD122" s="1062"/>
      <c r="BE122" s="1062"/>
      <c r="BF122" s="1062"/>
      <c r="BG122" s="1062"/>
      <c r="BH122" s="1062"/>
      <c r="BI122" s="1062"/>
      <c r="BJ122" s="1062"/>
      <c r="BK122" s="1062"/>
      <c r="BL122" s="1062"/>
      <c r="BM122" s="1062"/>
      <c r="BN122" s="1062"/>
      <c r="BO122" s="1062"/>
      <c r="BP122" s="1063"/>
      <c r="BQ122" s="1094">
        <v>2178852</v>
      </c>
      <c r="BR122" s="1095"/>
      <c r="BS122" s="1095"/>
      <c r="BT122" s="1095"/>
      <c r="BU122" s="1095"/>
      <c r="BV122" s="1095">
        <v>2093765</v>
      </c>
      <c r="BW122" s="1095"/>
      <c r="BX122" s="1095"/>
      <c r="BY122" s="1095"/>
      <c r="BZ122" s="1095"/>
      <c r="CA122" s="1095">
        <v>2062629</v>
      </c>
      <c r="CB122" s="1095"/>
      <c r="CC122" s="1095"/>
      <c r="CD122" s="1095"/>
      <c r="CE122" s="1095"/>
      <c r="CF122" s="1115">
        <v>193.6</v>
      </c>
      <c r="CG122" s="1116"/>
      <c r="CH122" s="1116"/>
      <c r="CI122" s="1116"/>
      <c r="CJ122" s="1116"/>
      <c r="CK122" s="1107"/>
      <c r="CL122" s="1108"/>
      <c r="CM122" s="1108"/>
      <c r="CN122" s="1108"/>
      <c r="CO122" s="1109"/>
      <c r="CP122" s="1117" t="s">
        <v>465</v>
      </c>
      <c r="CQ122" s="1118"/>
      <c r="CR122" s="1118"/>
      <c r="CS122" s="1118"/>
      <c r="CT122" s="1118"/>
      <c r="CU122" s="1118"/>
      <c r="CV122" s="1118"/>
      <c r="CW122" s="1118"/>
      <c r="CX122" s="1118"/>
      <c r="CY122" s="1118"/>
      <c r="CZ122" s="1118"/>
      <c r="DA122" s="1118"/>
      <c r="DB122" s="1118"/>
      <c r="DC122" s="1118"/>
      <c r="DD122" s="1118"/>
      <c r="DE122" s="1118"/>
      <c r="DF122" s="1119"/>
      <c r="DG122" s="1016" t="s">
        <v>430</v>
      </c>
      <c r="DH122" s="1017"/>
      <c r="DI122" s="1017"/>
      <c r="DJ122" s="1017"/>
      <c r="DK122" s="1017"/>
      <c r="DL122" s="1017" t="s">
        <v>431</v>
      </c>
      <c r="DM122" s="1017"/>
      <c r="DN122" s="1017"/>
      <c r="DO122" s="1017"/>
      <c r="DP122" s="1017"/>
      <c r="DQ122" s="1017" t="s">
        <v>430</v>
      </c>
      <c r="DR122" s="1017"/>
      <c r="DS122" s="1017"/>
      <c r="DT122" s="1017"/>
      <c r="DU122" s="1017"/>
      <c r="DV122" s="1018" t="s">
        <v>430</v>
      </c>
      <c r="DW122" s="1018"/>
      <c r="DX122" s="1018"/>
      <c r="DY122" s="1018"/>
      <c r="DZ122" s="1019"/>
    </row>
    <row r="123" spans="1:130" s="247" customFormat="1" ht="26.25" customHeight="1" x14ac:dyDescent="0.15">
      <c r="A123" s="1156"/>
      <c r="B123" s="1043"/>
      <c r="C123" s="1013" t="s">
        <v>450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430</v>
      </c>
      <c r="AB123" s="1056"/>
      <c r="AC123" s="1056"/>
      <c r="AD123" s="1056"/>
      <c r="AE123" s="1057"/>
      <c r="AF123" s="1058" t="s">
        <v>430</v>
      </c>
      <c r="AG123" s="1056"/>
      <c r="AH123" s="1056"/>
      <c r="AI123" s="1056"/>
      <c r="AJ123" s="1057"/>
      <c r="AK123" s="1058" t="s">
        <v>430</v>
      </c>
      <c r="AL123" s="1056"/>
      <c r="AM123" s="1056"/>
      <c r="AN123" s="1056"/>
      <c r="AO123" s="1057"/>
      <c r="AP123" s="1059" t="s">
        <v>430</v>
      </c>
      <c r="AQ123" s="1060"/>
      <c r="AR123" s="1060"/>
      <c r="AS123" s="1060"/>
      <c r="AT123" s="1061"/>
      <c r="AU123" s="1092"/>
      <c r="AV123" s="1093"/>
      <c r="AW123" s="1093"/>
      <c r="AX123" s="1093"/>
      <c r="AY123" s="1093"/>
      <c r="AZ123" s="278" t="s">
        <v>186</v>
      </c>
      <c r="BA123" s="278"/>
      <c r="BB123" s="278"/>
      <c r="BC123" s="278"/>
      <c r="BD123" s="278"/>
      <c r="BE123" s="278"/>
      <c r="BF123" s="278"/>
      <c r="BG123" s="278"/>
      <c r="BH123" s="278"/>
      <c r="BI123" s="278"/>
      <c r="BJ123" s="278"/>
      <c r="BK123" s="278"/>
      <c r="BL123" s="278"/>
      <c r="BM123" s="278"/>
      <c r="BN123" s="278"/>
      <c r="BO123" s="1072" t="s">
        <v>466</v>
      </c>
      <c r="BP123" s="1103"/>
      <c r="BQ123" s="1162">
        <v>4929513</v>
      </c>
      <c r="BR123" s="1163"/>
      <c r="BS123" s="1163"/>
      <c r="BT123" s="1163"/>
      <c r="BU123" s="1163"/>
      <c r="BV123" s="1163">
        <v>4749271</v>
      </c>
      <c r="BW123" s="1163"/>
      <c r="BX123" s="1163"/>
      <c r="BY123" s="1163"/>
      <c r="BZ123" s="1163"/>
      <c r="CA123" s="1163">
        <v>4611631</v>
      </c>
      <c r="CB123" s="1163"/>
      <c r="CC123" s="1163"/>
      <c r="CD123" s="1163"/>
      <c r="CE123" s="1163"/>
      <c r="CF123" s="1096"/>
      <c r="CG123" s="1097"/>
      <c r="CH123" s="1097"/>
      <c r="CI123" s="1097"/>
      <c r="CJ123" s="1098"/>
      <c r="CK123" s="1107"/>
      <c r="CL123" s="1108"/>
      <c r="CM123" s="1108"/>
      <c r="CN123" s="1108"/>
      <c r="CO123" s="1109"/>
      <c r="CP123" s="1117" t="s">
        <v>467</v>
      </c>
      <c r="CQ123" s="1118"/>
      <c r="CR123" s="1118"/>
      <c r="CS123" s="1118"/>
      <c r="CT123" s="1118"/>
      <c r="CU123" s="1118"/>
      <c r="CV123" s="1118"/>
      <c r="CW123" s="1118"/>
      <c r="CX123" s="1118"/>
      <c r="CY123" s="1118"/>
      <c r="CZ123" s="1118"/>
      <c r="DA123" s="1118"/>
      <c r="DB123" s="1118"/>
      <c r="DC123" s="1118"/>
      <c r="DD123" s="1118"/>
      <c r="DE123" s="1118"/>
      <c r="DF123" s="1119"/>
      <c r="DG123" s="1055" t="s">
        <v>431</v>
      </c>
      <c r="DH123" s="1056"/>
      <c r="DI123" s="1056"/>
      <c r="DJ123" s="1056"/>
      <c r="DK123" s="1057"/>
      <c r="DL123" s="1058" t="s">
        <v>431</v>
      </c>
      <c r="DM123" s="1056"/>
      <c r="DN123" s="1056"/>
      <c r="DO123" s="1056"/>
      <c r="DP123" s="1057"/>
      <c r="DQ123" s="1058" t="s">
        <v>431</v>
      </c>
      <c r="DR123" s="1056"/>
      <c r="DS123" s="1056"/>
      <c r="DT123" s="1056"/>
      <c r="DU123" s="1057"/>
      <c r="DV123" s="1059" t="s">
        <v>430</v>
      </c>
      <c r="DW123" s="1060"/>
      <c r="DX123" s="1060"/>
      <c r="DY123" s="1060"/>
      <c r="DZ123" s="1061"/>
    </row>
    <row r="124" spans="1:130" s="247" customFormat="1" ht="26.25" customHeight="1" thickBot="1" x14ac:dyDescent="0.2">
      <c r="A124" s="1156"/>
      <c r="B124" s="1043"/>
      <c r="C124" s="1013" t="s">
        <v>453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431</v>
      </c>
      <c r="AB124" s="1056"/>
      <c r="AC124" s="1056"/>
      <c r="AD124" s="1056"/>
      <c r="AE124" s="1057"/>
      <c r="AF124" s="1058" t="s">
        <v>430</v>
      </c>
      <c r="AG124" s="1056"/>
      <c r="AH124" s="1056"/>
      <c r="AI124" s="1056"/>
      <c r="AJ124" s="1057"/>
      <c r="AK124" s="1058" t="s">
        <v>430</v>
      </c>
      <c r="AL124" s="1056"/>
      <c r="AM124" s="1056"/>
      <c r="AN124" s="1056"/>
      <c r="AO124" s="1057"/>
      <c r="AP124" s="1059" t="s">
        <v>431</v>
      </c>
      <c r="AQ124" s="1060"/>
      <c r="AR124" s="1060"/>
      <c r="AS124" s="1060"/>
      <c r="AT124" s="1061"/>
      <c r="AU124" s="1158" t="s">
        <v>468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t="s">
        <v>430</v>
      </c>
      <c r="BR124" s="1125"/>
      <c r="BS124" s="1125"/>
      <c r="BT124" s="1125"/>
      <c r="BU124" s="1125"/>
      <c r="BV124" s="1125" t="s">
        <v>431</v>
      </c>
      <c r="BW124" s="1125"/>
      <c r="BX124" s="1125"/>
      <c r="BY124" s="1125"/>
      <c r="BZ124" s="1125"/>
      <c r="CA124" s="1125" t="s">
        <v>430</v>
      </c>
      <c r="CB124" s="1125"/>
      <c r="CC124" s="1125"/>
      <c r="CD124" s="1125"/>
      <c r="CE124" s="1125"/>
      <c r="CF124" s="1126"/>
      <c r="CG124" s="1127"/>
      <c r="CH124" s="1127"/>
      <c r="CI124" s="1127"/>
      <c r="CJ124" s="1128"/>
      <c r="CK124" s="1110"/>
      <c r="CL124" s="1110"/>
      <c r="CM124" s="1110"/>
      <c r="CN124" s="1110"/>
      <c r="CO124" s="1111"/>
      <c r="CP124" s="1117" t="s">
        <v>469</v>
      </c>
      <c r="CQ124" s="1118"/>
      <c r="CR124" s="1118"/>
      <c r="CS124" s="1118"/>
      <c r="CT124" s="1118"/>
      <c r="CU124" s="1118"/>
      <c r="CV124" s="1118"/>
      <c r="CW124" s="1118"/>
      <c r="CX124" s="1118"/>
      <c r="CY124" s="1118"/>
      <c r="CZ124" s="1118"/>
      <c r="DA124" s="1118"/>
      <c r="DB124" s="1118"/>
      <c r="DC124" s="1118"/>
      <c r="DD124" s="1118"/>
      <c r="DE124" s="1118"/>
      <c r="DF124" s="1119"/>
      <c r="DG124" s="1102" t="s">
        <v>138</v>
      </c>
      <c r="DH124" s="1081"/>
      <c r="DI124" s="1081"/>
      <c r="DJ124" s="1081"/>
      <c r="DK124" s="1082"/>
      <c r="DL124" s="1080" t="s">
        <v>430</v>
      </c>
      <c r="DM124" s="1081"/>
      <c r="DN124" s="1081"/>
      <c r="DO124" s="1081"/>
      <c r="DP124" s="1082"/>
      <c r="DQ124" s="1080" t="s">
        <v>138</v>
      </c>
      <c r="DR124" s="1081"/>
      <c r="DS124" s="1081"/>
      <c r="DT124" s="1081"/>
      <c r="DU124" s="1082"/>
      <c r="DV124" s="1083" t="s">
        <v>430</v>
      </c>
      <c r="DW124" s="1084"/>
      <c r="DX124" s="1084"/>
      <c r="DY124" s="1084"/>
      <c r="DZ124" s="1085"/>
    </row>
    <row r="125" spans="1:130" s="247" customFormat="1" ht="26.25" customHeight="1" x14ac:dyDescent="0.15">
      <c r="A125" s="1156"/>
      <c r="B125" s="1043"/>
      <c r="C125" s="1013" t="s">
        <v>455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138</v>
      </c>
      <c r="AB125" s="1056"/>
      <c r="AC125" s="1056"/>
      <c r="AD125" s="1056"/>
      <c r="AE125" s="1057"/>
      <c r="AF125" s="1058" t="s">
        <v>430</v>
      </c>
      <c r="AG125" s="1056"/>
      <c r="AH125" s="1056"/>
      <c r="AI125" s="1056"/>
      <c r="AJ125" s="1057"/>
      <c r="AK125" s="1058" t="s">
        <v>138</v>
      </c>
      <c r="AL125" s="1056"/>
      <c r="AM125" s="1056"/>
      <c r="AN125" s="1056"/>
      <c r="AO125" s="1057"/>
      <c r="AP125" s="1059" t="s">
        <v>138</v>
      </c>
      <c r="AQ125" s="1060"/>
      <c r="AR125" s="1060"/>
      <c r="AS125" s="1060"/>
      <c r="AT125" s="106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0" t="s">
        <v>470</v>
      </c>
      <c r="CL125" s="1105"/>
      <c r="CM125" s="1105"/>
      <c r="CN125" s="1105"/>
      <c r="CO125" s="1106"/>
      <c r="CP125" s="1037" t="s">
        <v>471</v>
      </c>
      <c r="CQ125" s="986"/>
      <c r="CR125" s="986"/>
      <c r="CS125" s="986"/>
      <c r="CT125" s="986"/>
      <c r="CU125" s="986"/>
      <c r="CV125" s="986"/>
      <c r="CW125" s="986"/>
      <c r="CX125" s="986"/>
      <c r="CY125" s="986"/>
      <c r="CZ125" s="986"/>
      <c r="DA125" s="986"/>
      <c r="DB125" s="986"/>
      <c r="DC125" s="986"/>
      <c r="DD125" s="986"/>
      <c r="DE125" s="986"/>
      <c r="DF125" s="987"/>
      <c r="DG125" s="1023" t="s">
        <v>138</v>
      </c>
      <c r="DH125" s="1024"/>
      <c r="DI125" s="1024"/>
      <c r="DJ125" s="1024"/>
      <c r="DK125" s="1024"/>
      <c r="DL125" s="1024" t="s">
        <v>138</v>
      </c>
      <c r="DM125" s="1024"/>
      <c r="DN125" s="1024"/>
      <c r="DO125" s="1024"/>
      <c r="DP125" s="1024"/>
      <c r="DQ125" s="1024" t="s">
        <v>430</v>
      </c>
      <c r="DR125" s="1024"/>
      <c r="DS125" s="1024"/>
      <c r="DT125" s="1024"/>
      <c r="DU125" s="1024"/>
      <c r="DV125" s="1025" t="s">
        <v>430</v>
      </c>
      <c r="DW125" s="1025"/>
      <c r="DX125" s="1025"/>
      <c r="DY125" s="1025"/>
      <c r="DZ125" s="1026"/>
    </row>
    <row r="126" spans="1:130" s="247" customFormat="1" ht="26.25" customHeight="1" thickBot="1" x14ac:dyDescent="0.2">
      <c r="A126" s="1156"/>
      <c r="B126" s="1043"/>
      <c r="C126" s="1013" t="s">
        <v>457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138</v>
      </c>
      <c r="AB126" s="1056"/>
      <c r="AC126" s="1056"/>
      <c r="AD126" s="1056"/>
      <c r="AE126" s="1057"/>
      <c r="AF126" s="1058" t="s">
        <v>138</v>
      </c>
      <c r="AG126" s="1056"/>
      <c r="AH126" s="1056"/>
      <c r="AI126" s="1056"/>
      <c r="AJ126" s="1057"/>
      <c r="AK126" s="1058" t="s">
        <v>138</v>
      </c>
      <c r="AL126" s="1056"/>
      <c r="AM126" s="1056"/>
      <c r="AN126" s="1056"/>
      <c r="AO126" s="1057"/>
      <c r="AP126" s="1059" t="s">
        <v>138</v>
      </c>
      <c r="AQ126" s="1060"/>
      <c r="AR126" s="1060"/>
      <c r="AS126" s="1060"/>
      <c r="AT126" s="106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1"/>
      <c r="CL126" s="1108"/>
      <c r="CM126" s="1108"/>
      <c r="CN126" s="1108"/>
      <c r="CO126" s="1109"/>
      <c r="CP126" s="1046" t="s">
        <v>472</v>
      </c>
      <c r="CQ126" s="1047"/>
      <c r="CR126" s="1047"/>
      <c r="CS126" s="1047"/>
      <c r="CT126" s="1047"/>
      <c r="CU126" s="1047"/>
      <c r="CV126" s="1047"/>
      <c r="CW126" s="1047"/>
      <c r="CX126" s="1047"/>
      <c r="CY126" s="1047"/>
      <c r="CZ126" s="1047"/>
      <c r="DA126" s="1047"/>
      <c r="DB126" s="1047"/>
      <c r="DC126" s="1047"/>
      <c r="DD126" s="1047"/>
      <c r="DE126" s="1047"/>
      <c r="DF126" s="1048"/>
      <c r="DG126" s="1016" t="s">
        <v>138</v>
      </c>
      <c r="DH126" s="1017"/>
      <c r="DI126" s="1017"/>
      <c r="DJ126" s="1017"/>
      <c r="DK126" s="1017"/>
      <c r="DL126" s="1017" t="s">
        <v>430</v>
      </c>
      <c r="DM126" s="1017"/>
      <c r="DN126" s="1017"/>
      <c r="DO126" s="1017"/>
      <c r="DP126" s="1017"/>
      <c r="DQ126" s="1017" t="s">
        <v>430</v>
      </c>
      <c r="DR126" s="1017"/>
      <c r="DS126" s="1017"/>
      <c r="DT126" s="1017"/>
      <c r="DU126" s="1017"/>
      <c r="DV126" s="1018" t="s">
        <v>138</v>
      </c>
      <c r="DW126" s="1018"/>
      <c r="DX126" s="1018"/>
      <c r="DY126" s="1018"/>
      <c r="DZ126" s="1019"/>
    </row>
    <row r="127" spans="1:130" s="247" customFormat="1" ht="26.25" customHeight="1" x14ac:dyDescent="0.15">
      <c r="A127" s="1157"/>
      <c r="B127" s="1045"/>
      <c r="C127" s="1099" t="s">
        <v>473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t="s">
        <v>430</v>
      </c>
      <c r="AB127" s="1056"/>
      <c r="AC127" s="1056"/>
      <c r="AD127" s="1056"/>
      <c r="AE127" s="1057"/>
      <c r="AF127" s="1058" t="s">
        <v>138</v>
      </c>
      <c r="AG127" s="1056"/>
      <c r="AH127" s="1056"/>
      <c r="AI127" s="1056"/>
      <c r="AJ127" s="1057"/>
      <c r="AK127" s="1058" t="s">
        <v>138</v>
      </c>
      <c r="AL127" s="1056"/>
      <c r="AM127" s="1056"/>
      <c r="AN127" s="1056"/>
      <c r="AO127" s="1057"/>
      <c r="AP127" s="1059" t="s">
        <v>430</v>
      </c>
      <c r="AQ127" s="1060"/>
      <c r="AR127" s="1060"/>
      <c r="AS127" s="1060"/>
      <c r="AT127" s="1061"/>
      <c r="AU127" s="283"/>
      <c r="AV127" s="283"/>
      <c r="AW127" s="283"/>
      <c r="AX127" s="1129" t="s">
        <v>474</v>
      </c>
      <c r="AY127" s="1130"/>
      <c r="AZ127" s="1130"/>
      <c r="BA127" s="1130"/>
      <c r="BB127" s="1130"/>
      <c r="BC127" s="1130"/>
      <c r="BD127" s="1130"/>
      <c r="BE127" s="1131"/>
      <c r="BF127" s="1132" t="s">
        <v>475</v>
      </c>
      <c r="BG127" s="1130"/>
      <c r="BH127" s="1130"/>
      <c r="BI127" s="1130"/>
      <c r="BJ127" s="1130"/>
      <c r="BK127" s="1130"/>
      <c r="BL127" s="1131"/>
      <c r="BM127" s="1132" t="s">
        <v>476</v>
      </c>
      <c r="BN127" s="1130"/>
      <c r="BO127" s="1130"/>
      <c r="BP127" s="1130"/>
      <c r="BQ127" s="1130"/>
      <c r="BR127" s="1130"/>
      <c r="BS127" s="1131"/>
      <c r="BT127" s="1132" t="s">
        <v>477</v>
      </c>
      <c r="BU127" s="1130"/>
      <c r="BV127" s="1130"/>
      <c r="BW127" s="1130"/>
      <c r="BX127" s="1130"/>
      <c r="BY127" s="1130"/>
      <c r="BZ127" s="1154"/>
      <c r="CA127" s="283"/>
      <c r="CB127" s="283"/>
      <c r="CC127" s="283"/>
      <c r="CD127" s="284"/>
      <c r="CE127" s="284"/>
      <c r="CF127" s="284"/>
      <c r="CG127" s="281"/>
      <c r="CH127" s="281"/>
      <c r="CI127" s="281"/>
      <c r="CJ127" s="282"/>
      <c r="CK127" s="1121"/>
      <c r="CL127" s="1108"/>
      <c r="CM127" s="1108"/>
      <c r="CN127" s="1108"/>
      <c r="CO127" s="1109"/>
      <c r="CP127" s="1046" t="s">
        <v>478</v>
      </c>
      <c r="CQ127" s="1047"/>
      <c r="CR127" s="1047"/>
      <c r="CS127" s="1047"/>
      <c r="CT127" s="1047"/>
      <c r="CU127" s="1047"/>
      <c r="CV127" s="1047"/>
      <c r="CW127" s="1047"/>
      <c r="CX127" s="1047"/>
      <c r="CY127" s="1047"/>
      <c r="CZ127" s="1047"/>
      <c r="DA127" s="1047"/>
      <c r="DB127" s="1047"/>
      <c r="DC127" s="1047"/>
      <c r="DD127" s="1047"/>
      <c r="DE127" s="1047"/>
      <c r="DF127" s="1048"/>
      <c r="DG127" s="1016" t="s">
        <v>430</v>
      </c>
      <c r="DH127" s="1017"/>
      <c r="DI127" s="1017"/>
      <c r="DJ127" s="1017"/>
      <c r="DK127" s="1017"/>
      <c r="DL127" s="1017" t="s">
        <v>430</v>
      </c>
      <c r="DM127" s="1017"/>
      <c r="DN127" s="1017"/>
      <c r="DO127" s="1017"/>
      <c r="DP127" s="1017"/>
      <c r="DQ127" s="1017" t="s">
        <v>138</v>
      </c>
      <c r="DR127" s="1017"/>
      <c r="DS127" s="1017"/>
      <c r="DT127" s="1017"/>
      <c r="DU127" s="1017"/>
      <c r="DV127" s="1018" t="s">
        <v>138</v>
      </c>
      <c r="DW127" s="1018"/>
      <c r="DX127" s="1018"/>
      <c r="DY127" s="1018"/>
      <c r="DZ127" s="1019"/>
    </row>
    <row r="128" spans="1:130" s="247" customFormat="1" ht="26.25" customHeight="1" thickBot="1" x14ac:dyDescent="0.2">
      <c r="A128" s="1140" t="s">
        <v>479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480</v>
      </c>
      <c r="X128" s="1142"/>
      <c r="Y128" s="1142"/>
      <c r="Z128" s="1143"/>
      <c r="AA128" s="1144" t="s">
        <v>138</v>
      </c>
      <c r="AB128" s="1145"/>
      <c r="AC128" s="1145"/>
      <c r="AD128" s="1145"/>
      <c r="AE128" s="1146"/>
      <c r="AF128" s="1147" t="s">
        <v>138</v>
      </c>
      <c r="AG128" s="1145"/>
      <c r="AH128" s="1145"/>
      <c r="AI128" s="1145"/>
      <c r="AJ128" s="1146"/>
      <c r="AK128" s="1147" t="s">
        <v>138</v>
      </c>
      <c r="AL128" s="1145"/>
      <c r="AM128" s="1145"/>
      <c r="AN128" s="1145"/>
      <c r="AO128" s="1146"/>
      <c r="AP128" s="1148"/>
      <c r="AQ128" s="1149"/>
      <c r="AR128" s="1149"/>
      <c r="AS128" s="1149"/>
      <c r="AT128" s="1150"/>
      <c r="AU128" s="283"/>
      <c r="AV128" s="283"/>
      <c r="AW128" s="283"/>
      <c r="AX128" s="985" t="s">
        <v>481</v>
      </c>
      <c r="AY128" s="986"/>
      <c r="AZ128" s="986"/>
      <c r="BA128" s="986"/>
      <c r="BB128" s="986"/>
      <c r="BC128" s="986"/>
      <c r="BD128" s="986"/>
      <c r="BE128" s="987"/>
      <c r="BF128" s="1151" t="s">
        <v>138</v>
      </c>
      <c r="BG128" s="1152"/>
      <c r="BH128" s="1152"/>
      <c r="BI128" s="1152"/>
      <c r="BJ128" s="1152"/>
      <c r="BK128" s="1152"/>
      <c r="BL128" s="1153"/>
      <c r="BM128" s="1151">
        <v>15</v>
      </c>
      <c r="BN128" s="1152"/>
      <c r="BO128" s="1152"/>
      <c r="BP128" s="1152"/>
      <c r="BQ128" s="1152"/>
      <c r="BR128" s="1152"/>
      <c r="BS128" s="1153"/>
      <c r="BT128" s="1151">
        <v>20</v>
      </c>
      <c r="BU128" s="1152"/>
      <c r="BV128" s="1152"/>
      <c r="BW128" s="1152"/>
      <c r="BX128" s="1152"/>
      <c r="BY128" s="1152"/>
      <c r="BZ128" s="1176"/>
      <c r="CA128" s="284"/>
      <c r="CB128" s="284"/>
      <c r="CC128" s="284"/>
      <c r="CD128" s="284"/>
      <c r="CE128" s="284"/>
      <c r="CF128" s="284"/>
      <c r="CG128" s="281"/>
      <c r="CH128" s="281"/>
      <c r="CI128" s="281"/>
      <c r="CJ128" s="282"/>
      <c r="CK128" s="1122"/>
      <c r="CL128" s="1123"/>
      <c r="CM128" s="1123"/>
      <c r="CN128" s="1123"/>
      <c r="CO128" s="1124"/>
      <c r="CP128" s="1133" t="s">
        <v>482</v>
      </c>
      <c r="CQ128" s="1134"/>
      <c r="CR128" s="1134"/>
      <c r="CS128" s="1134"/>
      <c r="CT128" s="1134"/>
      <c r="CU128" s="1134"/>
      <c r="CV128" s="1134"/>
      <c r="CW128" s="1134"/>
      <c r="CX128" s="1134"/>
      <c r="CY128" s="1134"/>
      <c r="CZ128" s="1134"/>
      <c r="DA128" s="1134"/>
      <c r="DB128" s="1134"/>
      <c r="DC128" s="1134"/>
      <c r="DD128" s="1134"/>
      <c r="DE128" s="1134"/>
      <c r="DF128" s="1135"/>
      <c r="DG128" s="1136" t="s">
        <v>138</v>
      </c>
      <c r="DH128" s="1137"/>
      <c r="DI128" s="1137"/>
      <c r="DJ128" s="1137"/>
      <c r="DK128" s="1137"/>
      <c r="DL128" s="1137" t="s">
        <v>138</v>
      </c>
      <c r="DM128" s="1137"/>
      <c r="DN128" s="1137"/>
      <c r="DO128" s="1137"/>
      <c r="DP128" s="1137"/>
      <c r="DQ128" s="1137" t="s">
        <v>138</v>
      </c>
      <c r="DR128" s="1137"/>
      <c r="DS128" s="1137"/>
      <c r="DT128" s="1137"/>
      <c r="DU128" s="1137"/>
      <c r="DV128" s="1138" t="s">
        <v>138</v>
      </c>
      <c r="DW128" s="1138"/>
      <c r="DX128" s="1138"/>
      <c r="DY128" s="1138"/>
      <c r="DZ128" s="1139"/>
    </row>
    <row r="129" spans="1:131" s="247" customFormat="1" ht="26.25" customHeight="1" x14ac:dyDescent="0.15">
      <c r="A129" s="1027" t="s">
        <v>108</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483</v>
      </c>
      <c r="X129" s="1171"/>
      <c r="Y129" s="1171"/>
      <c r="Z129" s="1172"/>
      <c r="AA129" s="1055">
        <v>1319338</v>
      </c>
      <c r="AB129" s="1056"/>
      <c r="AC129" s="1056"/>
      <c r="AD129" s="1056"/>
      <c r="AE129" s="1057"/>
      <c r="AF129" s="1058">
        <v>1263536</v>
      </c>
      <c r="AG129" s="1056"/>
      <c r="AH129" s="1056"/>
      <c r="AI129" s="1056"/>
      <c r="AJ129" s="1057"/>
      <c r="AK129" s="1058">
        <v>1255604</v>
      </c>
      <c r="AL129" s="1056"/>
      <c r="AM129" s="1056"/>
      <c r="AN129" s="1056"/>
      <c r="AO129" s="1057"/>
      <c r="AP129" s="1173"/>
      <c r="AQ129" s="1174"/>
      <c r="AR129" s="1174"/>
      <c r="AS129" s="1174"/>
      <c r="AT129" s="1175"/>
      <c r="AU129" s="285"/>
      <c r="AV129" s="285"/>
      <c r="AW129" s="285"/>
      <c r="AX129" s="1164" t="s">
        <v>484</v>
      </c>
      <c r="AY129" s="1047"/>
      <c r="AZ129" s="1047"/>
      <c r="BA129" s="1047"/>
      <c r="BB129" s="1047"/>
      <c r="BC129" s="1047"/>
      <c r="BD129" s="1047"/>
      <c r="BE129" s="1048"/>
      <c r="BF129" s="1165" t="s">
        <v>138</v>
      </c>
      <c r="BG129" s="1166"/>
      <c r="BH129" s="1166"/>
      <c r="BI129" s="1166"/>
      <c r="BJ129" s="1166"/>
      <c r="BK129" s="1166"/>
      <c r="BL129" s="1167"/>
      <c r="BM129" s="1165">
        <v>20</v>
      </c>
      <c r="BN129" s="1166"/>
      <c r="BO129" s="1166"/>
      <c r="BP129" s="1166"/>
      <c r="BQ129" s="1166"/>
      <c r="BR129" s="1166"/>
      <c r="BS129" s="1167"/>
      <c r="BT129" s="1165">
        <v>30</v>
      </c>
      <c r="BU129" s="1168"/>
      <c r="BV129" s="1168"/>
      <c r="BW129" s="1168"/>
      <c r="BX129" s="1168"/>
      <c r="BY129" s="1168"/>
      <c r="BZ129" s="1169"/>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7" t="s">
        <v>485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486</v>
      </c>
      <c r="X130" s="1171"/>
      <c r="Y130" s="1171"/>
      <c r="Z130" s="1172"/>
      <c r="AA130" s="1055">
        <v>196865</v>
      </c>
      <c r="AB130" s="1056"/>
      <c r="AC130" s="1056"/>
      <c r="AD130" s="1056"/>
      <c r="AE130" s="1057"/>
      <c r="AF130" s="1058">
        <v>196212</v>
      </c>
      <c r="AG130" s="1056"/>
      <c r="AH130" s="1056"/>
      <c r="AI130" s="1056"/>
      <c r="AJ130" s="1057"/>
      <c r="AK130" s="1058">
        <v>189987</v>
      </c>
      <c r="AL130" s="1056"/>
      <c r="AM130" s="1056"/>
      <c r="AN130" s="1056"/>
      <c r="AO130" s="1057"/>
      <c r="AP130" s="1173"/>
      <c r="AQ130" s="1174"/>
      <c r="AR130" s="1174"/>
      <c r="AS130" s="1174"/>
      <c r="AT130" s="1175"/>
      <c r="AU130" s="285"/>
      <c r="AV130" s="285"/>
      <c r="AW130" s="285"/>
      <c r="AX130" s="1164" t="s">
        <v>487</v>
      </c>
      <c r="AY130" s="1047"/>
      <c r="AZ130" s="1047"/>
      <c r="BA130" s="1047"/>
      <c r="BB130" s="1047"/>
      <c r="BC130" s="1047"/>
      <c r="BD130" s="1047"/>
      <c r="BE130" s="1048"/>
      <c r="BF130" s="1201">
        <v>0.4</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488</v>
      </c>
      <c r="X131" s="1209"/>
      <c r="Y131" s="1209"/>
      <c r="Z131" s="1210"/>
      <c r="AA131" s="1102">
        <v>1122473</v>
      </c>
      <c r="AB131" s="1081"/>
      <c r="AC131" s="1081"/>
      <c r="AD131" s="1081"/>
      <c r="AE131" s="1082"/>
      <c r="AF131" s="1080">
        <v>1067324</v>
      </c>
      <c r="AG131" s="1081"/>
      <c r="AH131" s="1081"/>
      <c r="AI131" s="1081"/>
      <c r="AJ131" s="1082"/>
      <c r="AK131" s="1080">
        <v>1065617</v>
      </c>
      <c r="AL131" s="1081"/>
      <c r="AM131" s="1081"/>
      <c r="AN131" s="1081"/>
      <c r="AO131" s="1082"/>
      <c r="AP131" s="1211"/>
      <c r="AQ131" s="1212"/>
      <c r="AR131" s="1212"/>
      <c r="AS131" s="1212"/>
      <c r="AT131" s="1213"/>
      <c r="AU131" s="285"/>
      <c r="AV131" s="285"/>
      <c r="AW131" s="285"/>
      <c r="AX131" s="1183" t="s">
        <v>489</v>
      </c>
      <c r="AY131" s="1134"/>
      <c r="AZ131" s="1134"/>
      <c r="BA131" s="1134"/>
      <c r="BB131" s="1134"/>
      <c r="BC131" s="1134"/>
      <c r="BD131" s="1134"/>
      <c r="BE131" s="1135"/>
      <c r="BF131" s="1184" t="s">
        <v>430</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90" t="s">
        <v>490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491</v>
      </c>
      <c r="W132" s="1194"/>
      <c r="X132" s="1194"/>
      <c r="Y132" s="1194"/>
      <c r="Z132" s="1195"/>
      <c r="AA132" s="1196">
        <v>1.4080516860000001</v>
      </c>
      <c r="AB132" s="1197"/>
      <c r="AC132" s="1197"/>
      <c r="AD132" s="1197"/>
      <c r="AE132" s="1198"/>
      <c r="AF132" s="1199">
        <v>0.61181047200000005</v>
      </c>
      <c r="AG132" s="1197"/>
      <c r="AH132" s="1197"/>
      <c r="AI132" s="1197"/>
      <c r="AJ132" s="1198"/>
      <c r="AK132" s="1199">
        <v>-0.72568286699999995</v>
      </c>
      <c r="AL132" s="1197"/>
      <c r="AM132" s="1197"/>
      <c r="AN132" s="1197"/>
      <c r="AO132" s="1198"/>
      <c r="AP132" s="1096"/>
      <c r="AQ132" s="1097"/>
      <c r="AR132" s="1097"/>
      <c r="AS132" s="1097"/>
      <c r="AT132" s="120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492</v>
      </c>
      <c r="W133" s="1177"/>
      <c r="X133" s="1177"/>
      <c r="Y133" s="1177"/>
      <c r="Z133" s="1178"/>
      <c r="AA133" s="1179">
        <v>1.9</v>
      </c>
      <c r="AB133" s="1180"/>
      <c r="AC133" s="1180"/>
      <c r="AD133" s="1180"/>
      <c r="AE133" s="1181"/>
      <c r="AF133" s="1179">
        <v>1.1000000000000001</v>
      </c>
      <c r="AG133" s="1180"/>
      <c r="AH133" s="1180"/>
      <c r="AI133" s="1180"/>
      <c r="AJ133" s="1181"/>
      <c r="AK133" s="1179">
        <v>0.4</v>
      </c>
      <c r="AL133" s="1180"/>
      <c r="AM133" s="1180"/>
      <c r="AN133" s="1180"/>
      <c r="AO133" s="1181"/>
      <c r="AP133" s="1126"/>
      <c r="AQ133" s="1127"/>
      <c r="AR133" s="1127"/>
      <c r="AS133" s="1127"/>
      <c r="AT133" s="1182"/>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62CCkSGP57fEDvatS6np5yiaTKW1kVTKwJWcshjOPzkaeX7oLrkRi0MBKcPDBKi5zTo/KOd9/DH59oamgluNhw==" saltValue="ualelVE+YN3XtW3yBXFmT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L1bkkJBEtvVeeWg01InkuWn8qaWN1110wN8jbE9dqUSJcgecP+5ivPN67VaqPnT6pSgrZqqSkhyBYh/heUuig==" saltValue="PnaHpS6yDIcfuyC8PHAu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7U8M/3J6HPmxq/GUW0oC7ihDKfAjxoSf6NeYvZXhGaUm6MX+zQkk9vs5xAhKmfJRpvxB3RiK2CTnUaHC6ivQw==" saltValue="xVHZK5/qMYKP30/ZmY91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9" t="s">
        <v>501</v>
      </c>
      <c r="AL9" s="1220"/>
      <c r="AM9" s="1220"/>
      <c r="AN9" s="1221"/>
      <c r="AO9" s="313">
        <v>282015</v>
      </c>
      <c r="AP9" s="313">
        <v>282015</v>
      </c>
      <c r="AQ9" s="314">
        <v>198046</v>
      </c>
      <c r="AR9" s="315">
        <v>42.4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9" t="s">
        <v>502</v>
      </c>
      <c r="AL10" s="1220"/>
      <c r="AM10" s="1220"/>
      <c r="AN10" s="1221"/>
      <c r="AO10" s="316">
        <v>63782</v>
      </c>
      <c r="AP10" s="316">
        <v>63782</v>
      </c>
      <c r="AQ10" s="317">
        <v>23470</v>
      </c>
      <c r="AR10" s="318">
        <v>171.8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9" t="s">
        <v>503</v>
      </c>
      <c r="AL11" s="1220"/>
      <c r="AM11" s="1220"/>
      <c r="AN11" s="1221"/>
      <c r="AO11" s="316">
        <v>29122</v>
      </c>
      <c r="AP11" s="316">
        <v>29122</v>
      </c>
      <c r="AQ11" s="317">
        <v>31217</v>
      </c>
      <c r="AR11" s="318">
        <v>-6.7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9" t="s">
        <v>504</v>
      </c>
      <c r="AL12" s="1220"/>
      <c r="AM12" s="1220"/>
      <c r="AN12" s="1221"/>
      <c r="AO12" s="316" t="s">
        <v>505</v>
      </c>
      <c r="AP12" s="316" t="s">
        <v>505</v>
      </c>
      <c r="AQ12" s="317">
        <v>3147</v>
      </c>
      <c r="AR12" s="318" t="s">
        <v>505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9" t="s">
        <v>506</v>
      </c>
      <c r="AL13" s="1220"/>
      <c r="AM13" s="1220"/>
      <c r="AN13" s="1221"/>
      <c r="AO13" s="316" t="s">
        <v>505</v>
      </c>
      <c r="AP13" s="316" t="s">
        <v>505</v>
      </c>
      <c r="AQ13" s="317" t="s">
        <v>505</v>
      </c>
      <c r="AR13" s="318" t="s">
        <v>505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9" t="s">
        <v>507</v>
      </c>
      <c r="AL14" s="1220"/>
      <c r="AM14" s="1220"/>
      <c r="AN14" s="1221"/>
      <c r="AO14" s="316">
        <v>9409</v>
      </c>
      <c r="AP14" s="316">
        <v>9409</v>
      </c>
      <c r="AQ14" s="317">
        <v>10757</v>
      </c>
      <c r="AR14" s="318">
        <v>-12.5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9" t="s">
        <v>508</v>
      </c>
      <c r="AL15" s="1220"/>
      <c r="AM15" s="1220"/>
      <c r="AN15" s="1221"/>
      <c r="AO15" s="316">
        <v>19733</v>
      </c>
      <c r="AP15" s="316">
        <v>19733</v>
      </c>
      <c r="AQ15" s="317">
        <v>4810</v>
      </c>
      <c r="AR15" s="318">
        <v>310.2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2" t="s">
        <v>509</v>
      </c>
      <c r="AL16" s="1223"/>
      <c r="AM16" s="1223"/>
      <c r="AN16" s="1224"/>
      <c r="AO16" s="316">
        <v>-24306</v>
      </c>
      <c r="AP16" s="316">
        <v>-24306</v>
      </c>
      <c r="AQ16" s="317">
        <v>-18847</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2" t="s">
        <v>186</v>
      </c>
      <c r="AL17" s="1223"/>
      <c r="AM17" s="1223"/>
      <c r="AN17" s="1224"/>
      <c r="AO17" s="316">
        <v>379755</v>
      </c>
      <c r="AP17" s="316">
        <v>379755</v>
      </c>
      <c r="AQ17" s="317">
        <v>252599</v>
      </c>
      <c r="AR17" s="318">
        <v>50.3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4" t="s">
        <v>514</v>
      </c>
      <c r="AL21" s="1215"/>
      <c r="AM21" s="1215"/>
      <c r="AN21" s="1216"/>
      <c r="AO21" s="328">
        <v>33</v>
      </c>
      <c r="AP21" s="329">
        <v>22.36</v>
      </c>
      <c r="AQ21" s="330">
        <v>10.64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4" t="s">
        <v>515</v>
      </c>
      <c r="AL22" s="1215"/>
      <c r="AM22" s="1215"/>
      <c r="AN22" s="1216"/>
      <c r="AO22" s="333">
        <v>94.4</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0" t="s">
        <v>519</v>
      </c>
      <c r="AL32" s="1231"/>
      <c r="AM32" s="1231"/>
      <c r="AN32" s="1232"/>
      <c r="AO32" s="343">
        <v>153802</v>
      </c>
      <c r="AP32" s="343">
        <v>153802</v>
      </c>
      <c r="AQ32" s="344">
        <v>139617</v>
      </c>
      <c r="AR32" s="345">
        <v>10.199999999999999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0" t="s">
        <v>520</v>
      </c>
      <c r="AL33" s="1231"/>
      <c r="AM33" s="1231"/>
      <c r="AN33" s="1232"/>
      <c r="AO33" s="343" t="s">
        <v>505</v>
      </c>
      <c r="AP33" s="343" t="s">
        <v>505</v>
      </c>
      <c r="AQ33" s="344" t="s">
        <v>505</v>
      </c>
      <c r="AR33" s="345" t="s">
        <v>505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0" t="s">
        <v>521</v>
      </c>
      <c r="AL34" s="1231"/>
      <c r="AM34" s="1231"/>
      <c r="AN34" s="1232"/>
      <c r="AO34" s="343" t="s">
        <v>505</v>
      </c>
      <c r="AP34" s="343" t="s">
        <v>505</v>
      </c>
      <c r="AQ34" s="344">
        <v>5</v>
      </c>
      <c r="AR34" s="345" t="s">
        <v>505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0" t="s">
        <v>522</v>
      </c>
      <c r="AL35" s="1231"/>
      <c r="AM35" s="1231"/>
      <c r="AN35" s="1232"/>
      <c r="AO35" s="343">
        <v>27533</v>
      </c>
      <c r="AP35" s="343">
        <v>27533</v>
      </c>
      <c r="AQ35" s="344">
        <v>32699</v>
      </c>
      <c r="AR35" s="345">
        <v>-15.8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0" t="s">
        <v>523</v>
      </c>
      <c r="AL36" s="1231"/>
      <c r="AM36" s="1231"/>
      <c r="AN36" s="1232"/>
      <c r="AO36" s="343">
        <v>919</v>
      </c>
      <c r="AP36" s="343">
        <v>919</v>
      </c>
      <c r="AQ36" s="344">
        <v>4068</v>
      </c>
      <c r="AR36" s="345">
        <v>-77.400000000000006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0" t="s">
        <v>524</v>
      </c>
      <c r="AL37" s="1231"/>
      <c r="AM37" s="1231"/>
      <c r="AN37" s="1232"/>
      <c r="AO37" s="343" t="s">
        <v>505</v>
      </c>
      <c r="AP37" s="343" t="s">
        <v>505</v>
      </c>
      <c r="AQ37" s="344">
        <v>1263</v>
      </c>
      <c r="AR37" s="345" t="s">
        <v>505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3" t="s">
        <v>525</v>
      </c>
      <c r="AL38" s="1234"/>
      <c r="AM38" s="1234"/>
      <c r="AN38" s="1235"/>
      <c r="AO38" s="346" t="s">
        <v>505</v>
      </c>
      <c r="AP38" s="346" t="s">
        <v>505</v>
      </c>
      <c r="AQ38" s="347">
        <v>23</v>
      </c>
      <c r="AR38" s="335" t="s">
        <v>505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3" t="s">
        <v>526</v>
      </c>
      <c r="AL39" s="1234"/>
      <c r="AM39" s="1234"/>
      <c r="AN39" s="1235"/>
      <c r="AO39" s="343" t="s">
        <v>505</v>
      </c>
      <c r="AP39" s="343" t="s">
        <v>505</v>
      </c>
      <c r="AQ39" s="344">
        <v>-8148</v>
      </c>
      <c r="AR39" s="345" t="s">
        <v>505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0" t="s">
        <v>527</v>
      </c>
      <c r="AL40" s="1231"/>
      <c r="AM40" s="1231"/>
      <c r="AN40" s="1232"/>
      <c r="AO40" s="343">
        <v>-189987</v>
      </c>
      <c r="AP40" s="343">
        <v>-189987</v>
      </c>
      <c r="AQ40" s="344">
        <v>-124721</v>
      </c>
      <c r="AR40" s="345">
        <v>52.3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6" t="s">
        <v>299</v>
      </c>
      <c r="AL41" s="1237"/>
      <c r="AM41" s="1237"/>
      <c r="AN41" s="1238"/>
      <c r="AO41" s="343">
        <v>-7733</v>
      </c>
      <c r="AP41" s="343">
        <v>-7733</v>
      </c>
      <c r="AQ41" s="344">
        <v>44807</v>
      </c>
      <c r="AR41" s="345">
        <v>-117.3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5" t="s">
        <v>496</v>
      </c>
      <c r="AN49" s="1227" t="s">
        <v>531</v>
      </c>
      <c r="AO49" s="1228"/>
      <c r="AP49" s="1228"/>
      <c r="AQ49" s="1228"/>
      <c r="AR49" s="122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6"/>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869753</v>
      </c>
      <c r="AN51" s="365">
        <v>818976</v>
      </c>
      <c r="AO51" s="366">
        <v>91.1</v>
      </c>
      <c r="AP51" s="367">
        <v>280458</v>
      </c>
      <c r="AQ51" s="368">
        <v>-15.8</v>
      </c>
      <c r="AR51" s="369">
        <v>106.9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609460</v>
      </c>
      <c r="AN52" s="373">
        <v>573879</v>
      </c>
      <c r="AO52" s="374">
        <v>115.6</v>
      </c>
      <c r="AP52" s="375">
        <v>127286</v>
      </c>
      <c r="AQ52" s="376">
        <v>0.4</v>
      </c>
      <c r="AR52" s="377">
        <v>115.2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858284</v>
      </c>
      <c r="AN53" s="365">
        <v>806658</v>
      </c>
      <c r="AO53" s="366">
        <v>-1.5</v>
      </c>
      <c r="AP53" s="367">
        <v>291945</v>
      </c>
      <c r="AQ53" s="368">
        <v>4.0999999999999996</v>
      </c>
      <c r="AR53" s="369">
        <v>-5.6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736346</v>
      </c>
      <c r="AN54" s="373">
        <v>692055</v>
      </c>
      <c r="AO54" s="374">
        <v>20.6</v>
      </c>
      <c r="AP54" s="375">
        <v>127651</v>
      </c>
      <c r="AQ54" s="376">
        <v>0.3</v>
      </c>
      <c r="AR54" s="377">
        <v>20.3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499938</v>
      </c>
      <c r="AN55" s="365">
        <v>479787</v>
      </c>
      <c r="AO55" s="366">
        <v>-40.5</v>
      </c>
      <c r="AP55" s="367">
        <v>291173</v>
      </c>
      <c r="AQ55" s="368">
        <v>-0.3</v>
      </c>
      <c r="AR55" s="369">
        <v>-40.200000000000003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411830</v>
      </c>
      <c r="AN56" s="373">
        <v>395230</v>
      </c>
      <c r="AO56" s="374">
        <v>-42.9</v>
      </c>
      <c r="AP56" s="375">
        <v>119071</v>
      </c>
      <c r="AQ56" s="376">
        <v>-6.7</v>
      </c>
      <c r="AR56" s="377">
        <v>-36.200000000000003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680965</v>
      </c>
      <c r="AN57" s="365">
        <v>675561</v>
      </c>
      <c r="AO57" s="366">
        <v>40.799999999999997</v>
      </c>
      <c r="AP57" s="367">
        <v>271581</v>
      </c>
      <c r="AQ57" s="368">
        <v>-6.7</v>
      </c>
      <c r="AR57" s="369">
        <v>47.5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225550</v>
      </c>
      <c r="AN58" s="373">
        <v>223760</v>
      </c>
      <c r="AO58" s="374">
        <v>-43.4</v>
      </c>
      <c r="AP58" s="375">
        <v>117844</v>
      </c>
      <c r="AQ58" s="376">
        <v>-1</v>
      </c>
      <c r="AR58" s="377">
        <v>-42.4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611604</v>
      </c>
      <c r="AN59" s="365">
        <v>611604</v>
      </c>
      <c r="AO59" s="366">
        <v>-9.5</v>
      </c>
      <c r="AP59" s="367">
        <v>268375</v>
      </c>
      <c r="AQ59" s="368">
        <v>-1.2</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336767</v>
      </c>
      <c r="AN60" s="373">
        <v>336767</v>
      </c>
      <c r="AO60" s="374">
        <v>50.5</v>
      </c>
      <c r="AP60" s="375">
        <v>119602</v>
      </c>
      <c r="AQ60" s="376">
        <v>1.5</v>
      </c>
      <c r="AR60" s="377">
        <v>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704109</v>
      </c>
      <c r="AN61" s="380">
        <v>678517</v>
      </c>
      <c r="AO61" s="381">
        <v>16.100000000000001</v>
      </c>
      <c r="AP61" s="382">
        <v>280706</v>
      </c>
      <c r="AQ61" s="383">
        <v>-4</v>
      </c>
      <c r="AR61" s="369">
        <v>20.100000000000001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463991</v>
      </c>
      <c r="AN62" s="373">
        <v>444338</v>
      </c>
      <c r="AO62" s="374">
        <v>20.100000000000001</v>
      </c>
      <c r="AP62" s="375">
        <v>122291</v>
      </c>
      <c r="AQ62" s="376">
        <v>-1.1000000000000001</v>
      </c>
      <c r="AR62" s="377">
        <v>21.2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lWqFiYxqmAI8aidEmN4+2fuc622xKUh7P2tBi36iOOHwGgi+HasUJvJF/+jdV9macRnITE+NUmBtUICUJPSnA==" saltValue="IkJ0vvMltbXxRsmxn+VdT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41nAEazzwPrZIccvswPYVYykswxLPbCpt252Z9odk6/XU1bzdELIWFEHUaccMV2bcZJonRiKUJmFoNHY2haIqQ==" saltValue="/rB1BBtOLXM5dcB0uTqu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um1jij1xatJj0OOM1hW4IWXW4+/IoXKcuUo1bny58HOcc1itmXy6jPBmdLW8CyZEhmBptDmAGoq3AjVOuYyWTw==" saltValue="piSoP7JblXwCxU3ASUHE4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9" t="s">
        <v>3</v>
      </c>
      <c r="D47" s="1239"/>
      <c r="E47" s="1240"/>
      <c r="F47" s="11">
        <v>33.049999999999997</v>
      </c>
      <c r="G47" s="12">
        <v>34.68</v>
      </c>
      <c r="H47" s="12">
        <v>36.42</v>
      </c>
      <c r="I47" s="12">
        <v>38.119999999999997</v>
      </c>
      <c r="J47" s="13">
        <v>38.46</v>
      </c>
    </row>
    <row r="48" spans="2:10" ht="57.75" customHeight="1" x14ac:dyDescent="0.15">
      <c r="B48" s="14"/>
      <c r="C48" s="1241" t="s">
        <v>4</v>
      </c>
      <c r="D48" s="1241"/>
      <c r="E48" s="1242"/>
      <c r="F48" s="15">
        <v>5.31</v>
      </c>
      <c r="G48" s="16">
        <v>4.6900000000000004</v>
      </c>
      <c r="H48" s="16">
        <v>3.21</v>
      </c>
      <c r="I48" s="16">
        <v>4.26</v>
      </c>
      <c r="J48" s="17">
        <v>5.46</v>
      </c>
    </row>
    <row r="49" spans="2:10" ht="57.75" customHeight="1" thickBot="1" x14ac:dyDescent="0.2">
      <c r="B49" s="18"/>
      <c r="C49" s="1243" t="s">
        <v>5</v>
      </c>
      <c r="D49" s="1243"/>
      <c r="E49" s="1244"/>
      <c r="F49" s="19">
        <v>3.25</v>
      </c>
      <c r="G49" s="20" t="s">
        <v>552</v>
      </c>
      <c r="H49" s="20" t="s">
        <v>553</v>
      </c>
      <c r="I49" s="20">
        <v>1.01</v>
      </c>
      <c r="J49" s="21">
        <v>1.26</v>
      </c>
    </row>
    <row r="50" spans="2:10" ht="13.5" customHeight="1" x14ac:dyDescent="0.15"/>
  </sheetData>
  <sheetProtection algorithmName="SHA-512" hashValue="68XNoa2HBMj1PP/a1EHqMiRH9bcqIUnaWabfOWJ13ekp3rar1kjXZ31FxEmstxzKemuUdmsD6OT7KvoA8xF+XA==" saltValue="DIjP3X1yDJHwsYdan/5Q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2021-03-15T07:54:24Z</cp:lastPrinted>
  <dcterms:created xsi:type="dcterms:W3CDTF">2021-02-05T02:38:13Z</dcterms:created>
  <dcterms:modified xsi:type="dcterms:W3CDTF">2021-10-22T06:40:24Z</dcterms:modified>
  <cp:category/>
</cp:coreProperties>
</file>