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tabRatio="7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AM36" i="10"/>
  <c r="U36" i="10"/>
  <c r="C36" i="10"/>
  <c r="AM35" i="10"/>
  <c r="C35" i="10"/>
  <c r="AM34" i="10"/>
  <c r="U34" i="10"/>
  <c r="U35"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<sst xmlns="http://schemas.openxmlformats.org/spreadsheetml/2006/main" count="1170" uniqueCount="618">
  <si>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</si>
  <si>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</si>
  <si>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</si>
  <si>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</si>
  <si>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</si>
  <si>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</si>
  <si>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</si>
  <si>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</si>
  <si>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</si>
  <si>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</si>
  <si>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</si>
  <si>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</si>
  <si>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</si>
  <si>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</si>
  <si>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</si>
  <si>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</si>
  <si>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</si>
  <si>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</si>
  <si>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</si>
  <si>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</si>
  <si>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</si>
  <si>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</si>
  <si>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</si>
  <si>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</si>
  <si>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</si>
  <si>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</si>
  <si>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</si>
  <si>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</si>
  <si>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</si>
  <si>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</si>
  <si>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</si>
  <si>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</si>
  <si>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</si>
  <si>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</si>
  <si>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</si>
  <si>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</si>
  <si>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</si>
  <si>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</si>
  <si>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</si>
  <si>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</si>
  <si>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</si>
  <si>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</si>
  <si>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</si>
  <si>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</si>
  <si>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</si>
  <si>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</si>
  <si>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</si>
  <si>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</si>
  <si>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</si>
  <si>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</si>
  <si>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</si>
  <si>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</si>
  <si>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</si>
  <si>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</si>
  <si>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</si>
  <si>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</si>
  <si>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</si>
  <si>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</si>
  <si>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</si>
  <si>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</si>
  <si>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</si>
  <si>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</si>
  <si>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</si>
  <si>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</si>
  <si>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</si>
  <si>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</si>
  <si>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</si>
  <si>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</si>
  <si>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</si>
  <si>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</si>
  <si>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</si>
  <si>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</si>
  <si>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</si>
  <si>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</si>
  <si>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</si>
  <si>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</si>
  <si>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</si>
  <si>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</si>
  <si>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</si>
  <si>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</si>
  <si>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</si>
  <si>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</si>
  <si>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</si>
  <si>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</si>
  <si>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</si>
  <si>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</si>
  <si>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</si>
  <si>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</si>
  <si>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</si>
  <si>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</si>
  <si>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</si>
  <si>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</si>
  <si>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</si>
  <si>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</si>
  <si>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</si>
  <si>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</si>
  <si>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</si>
  <si>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</si>
  <si>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木祖村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</si>
  <si>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</si>
  <si>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</si>
  <si>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</si>
  <si>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</si>
  <si>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</si>
  <si>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</si>
  <si>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</si>
  <si>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</si>
  <si>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</si>
  <si>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</si>
  <si>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</si>
  <si>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</si>
  <si>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</si>
  <si>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</si>
  <si>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</si>
  <si>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</si>
  <si>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</si>
  <si>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</si>
  <si>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</si>
  <si>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</si>
  <si>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</si>
  <si>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</si>
  <si>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</si>
  <si>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</si>
  <si>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</si>
  <si>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</si>
  <si>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</si>
  <si>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</si>
  <si>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</si>
  <si>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</si>
  <si>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</si>
  <si>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</si>
  <si>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</si>
  <si>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</si>
  <si>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</si>
  <si>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</si>
  <si>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</si>
  <si>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</si>
  <si>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</si>
  <si>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</si>
  <si>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</si>
  <si>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</si>
  <si>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</si>
  <si>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</si>
  <si>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</si>
  <si>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</si>
  <si>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</si>
  <si>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</si>
  <si>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</si>
  <si>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</si>
  <si>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</si>
  <si>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</si>
  <si>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</si>
  <si>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</si>
  <si>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</si>
  <si>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</si>
  <si>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</si>
  <si>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</si>
  <si>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</si>
  <si>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</si>
  <si>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</si>
  <si>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</si>
  <si>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</si>
  <si>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</si>
  <si>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</si>
  <si>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</si>
  <si>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</si>
  <si>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</si>
  <si>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</si>
  <si>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</si>
  <si>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</si>
  <si>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</si>
  <si>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</si>
  <si>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</si>
  <si>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</si>
  <si>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</si>
  <si>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</si>
  <si>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</si>
  <si>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</si>
  <si>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</si>
  <si>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</si>
  <si>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</si>
  <si>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</si>
  <si>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</si>
  <si>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</si>
  <si>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</si>
  <si>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</si>
  <si>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</si>
  <si>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</si>
  <si>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</si>
  <si>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</si>
  <si>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</si>
  <si>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</si>
  <si>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</si>
  <si>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</si>
  <si>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</si>
  <si>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</si>
  <si>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</si>
  <si>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</si>
  <si>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</si>
  <si>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</si>
  <si>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</si>
  <si>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</si>
  <si>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</si>
  <si>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</si>
  <si>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</si>
  <si>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</si>
  <si>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</si>
  <si>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</si>
  <si>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</si>
  <si>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</si>
  <si>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</si>
  <si>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</si>
  <si>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</si>
  <si>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長野県木祖村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</si>
  <si>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</si>
  <si>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</si>
  <si>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</si>
  <si>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</si>
  <si>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</si>
  <si>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</si>
  <si>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</si>
  <si>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</si>
  <si>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</si>
  <si>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</si>
  <si>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</si>
  <si>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</si>
  <si>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</si>
  <si>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</si>
  <si>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</si>
  <si>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</si>
  <si>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</si>
  <si>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</si>
  <si>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</si>
  <si>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</si>
  <si>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</si>
  <si>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</si>
  <si>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</si>
  <si>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</si>
  <si>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</si>
  <si>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</si>
  <si>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</si>
  <si>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</si>
  <si>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</si>
  <si>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</si>
  <si>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</si>
  <si>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</si>
  <si>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</si>
  <si>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</si>
  <si>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</si>
  <si>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</si>
  <si>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</si>
  <si>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</si>
  <si>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</si>
  <si>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</si>
  <si>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</si>
  <si>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</si>
  <si>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</si>
  <si>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</si>
  <si>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</si>
  <si>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</si>
  <si>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</si>
  <si>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</si>
  <si>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</si>
  <si>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</si>
  <si>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</si>
  <si>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</si>
  <si>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</si>
  <si>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</si>
  <si>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</si>
  <si>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</si>
  <si>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</si>
  <si>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</si>
  <si>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</si>
  <si>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</si>
  <si>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</si>
  <si>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</si>
  <si>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</si>
  <si>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</si>
  <si>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</si>
  <si>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</si>
  <si>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</si>
  <si>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</si>
  <si>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</si>
  <si>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</si>
  <si>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</si>
  <si>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</si>
  <si>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</si>
  <si>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</si>
  <si>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</si>
  <si>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</si>
  <si>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</si>
  <si>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</si>
  <si>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</si>
  <si>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</si>
  <si>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</si>
  <si>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</si>
  <si>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</si>
  <si>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</si>
  <si>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</si>
  <si>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</si>
  <si>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</si>
  <si>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</si>
  <si>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</si>
  <si>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</si>
  <si>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</si>
  <si>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</si>
  <si>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</si>
  <si>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</si>
  <si>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</si>
  <si>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</si>
  <si>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</si>
  <si>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</si>
  <si>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</si>
  <si>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</si>
  <si>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</si>
  <si>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</si>
  <si>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</si>
  <si>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</si>
  <si>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</si>
  <si>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</si>
  <si>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</si>
  <si>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</si>
  <si>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</si>
  <si>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</si>
  <si>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</si>
  <si>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</si>
  <si>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</si>
  <si>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</si>
  <si>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</si>
  <si>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</si>
  <si>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</si>
  <si>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</si>
  <si>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</si>
  <si>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</si>
  <si>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</si>
  <si>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</si>
  <si>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</si>
  <si>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</si>
  <si>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</si>
  <si>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</si>
  <si>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</si>
  <si>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</si>
  <si>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</si>
  <si>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</si>
  <si>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</si>
  <si>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</si>
  <si>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</si>
  <si>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</si>
  <si>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</si>
  <si>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</si>
  <si>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</si>
  <si>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</si>
  <si>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</si>
  <si>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</si>
  <si>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</si>
  <si>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</si>
  <si>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</si>
  <si>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</si>
  <si>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</si>
  <si>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</si>
  <si>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</si>
  <si>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</si>
  <si>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</si>
  <si>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</si>
  <si>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</si>
  <si>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</si>
  <si>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</si>
  <si>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長野県木祖村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</si>
  <si>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</si>
  <si>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</si>
  <si>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</si>
  <si>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</si>
  <si>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</si>
  <si>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</si>
  <si>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</si>
  <si>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</si>
  <si>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</si>
  <si>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</si>
  <si>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</si>
  <si>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</si>
  <si>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</si>
  <si>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</si>
  <si>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</si>
  <si>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</si>
  <si>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</si>
  <si>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</si>
  <si>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</si>
  <si>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</si>
  <si>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</si>
  <si>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</si>
  <si>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</si>
  <si>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</si>
  <si>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</si>
  <si>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</si>
  <si>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</si>
  <si>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</si>
  <si>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</si>
  <si>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</si>
  <si>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</si>
  <si>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</si>
  <si>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</si>
  <si>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</si>
  <si>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木祖村国民健康保険特別会計</t>
    <phoneticPr fontId="5"/>
  </si>
  <si>
    <t>木祖村後期高齢者医療制度特別会計</t>
    <phoneticPr fontId="5"/>
  </si>
  <si>
    <t>木祖村営水道特別会計</t>
    <phoneticPr fontId="5"/>
  </si>
  <si>
    <t>法非適用企業</t>
    <phoneticPr fontId="5"/>
  </si>
  <si>
    <t>木祖村公共下水道事業特別会計</t>
    <phoneticPr fontId="5"/>
  </si>
  <si>
    <t>法非適用企業</t>
    <phoneticPr fontId="5"/>
  </si>
  <si>
    <t>木祖村農業集落排水事業特別会計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</si>
  <si>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</si>
  <si>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</si>
  <si>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</si>
  <si>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</si>
  <si>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</si>
  <si>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</si>
  <si>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</si>
  <si>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</si>
  <si>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</si>
  <si>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</si>
  <si>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</si>
  <si>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</si>
  <si>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</si>
  <si>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</si>
  <si>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</si>
  <si>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</si>
  <si>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</si>
  <si>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</si>
  <si>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</si>
  <si>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</si>
  <si>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</si>
  <si>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</si>
  <si>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</si>
  <si>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</si>
  <si>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</si>
  <si>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</si>
  <si>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</si>
  <si>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</si>
  <si>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</si>
  <si>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</si>
  <si>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</si>
  <si>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</si>
  <si>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</si>
  <si>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</si>
  <si>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</si>
  <si>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</si>
  <si>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</si>
  <si>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</si>
  <si>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</si>
  <si>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</si>
  <si>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</si>
  <si>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</si>
  <si>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</si>
  <si>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</si>
  <si>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</si>
  <si>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</si>
  <si>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</si>
  <si>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</si>
  <si>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</si>
  <si>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</si>
  <si>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</si>
  <si>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</si>
  <si>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</si>
  <si>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</si>
  <si>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</si>
  <si>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</si>
  <si>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</si>
  <si>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</si>
  <si>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</si>
  <si>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</si>
  <si>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</si>
  <si>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</si>
  <si>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木祖村公共下水道事業特別会計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</si>
  <si>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</si>
  <si>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</si>
  <si>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木祖村農業集落排水事業特別会計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</si>
  <si>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</si>
  <si>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木祖村営水道特別会計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</si>
  <si>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</si>
  <si>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</si>
  <si>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</si>
  <si>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</si>
  <si>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</si>
  <si>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</si>
  <si>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</si>
  <si>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</si>
  <si>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</si>
  <si>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</si>
  <si>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</si>
  <si>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</si>
  <si>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</si>
  <si>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</si>
  <si>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</si>
  <si>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</si>
  <si>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</si>
  <si>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</si>
  <si>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</si>
  <si>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</si>
  <si>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</si>
  <si>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</si>
  <si>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</si>
  <si>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</si>
  <si>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</si>
  <si>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</si>
  <si>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</si>
  <si>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</si>
  <si>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</si>
  <si>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</si>
  <si>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</si>
  <si>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</si>
  <si>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</si>
  <si>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</si>
  <si>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</si>
  <si>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</si>
  <si>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</si>
  <si>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</si>
  <si>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</si>
  <si>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</si>
  <si>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</si>
  <si>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</si>
  <si>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</si>
  <si>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</si>
  <si>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</si>
  <si>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</si>
  <si>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</si>
  <si>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</si>
  <si>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</si>
  <si>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</si>
  <si>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</si>
  <si>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</si>
  <si>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</si>
  <si>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</si>
  <si>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</si>
  <si>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</si>
  <si>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</si>
  <si>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</si>
  <si>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</si>
  <si>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</si>
  <si>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</si>
  <si>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</si>
  <si>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</si>
  <si>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</si>
  <si>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</si>
  <si>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</si>
  <si>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</si>
  <si>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</si>
  <si>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</si>
  <si>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</si>
  <si>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</si>
  <si>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</si>
  <si>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</si>
  <si>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</si>
  <si>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</si>
  <si>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</si>
  <si>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</si>
  <si>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</si>
  <si>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</si>
  <si>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</si>
  <si>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</si>
  <si>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</si>
  <si>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</si>
  <si>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</si>
  <si>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</si>
  <si>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6.46</t>
  </si>
  <si>
    <t>▲ 7.01</t>
  </si>
  <si>
    <t>▲ 6.16</t>
  </si>
  <si>
    <t>▲ 5.70</t>
  </si>
  <si>
    <t>一般会計</t>
  </si>
  <si>
    <t>木祖村営水道特別会計</t>
  </si>
  <si>
    <t>木祖村農業集落排水事業特別会計</t>
  </si>
  <si>
    <t>木祖村国民健康保険特別会計</t>
  </si>
  <si>
    <t>木祖村公共下水道事業特別会計</t>
  </si>
  <si>
    <t>木祖村後期高齢者医療制度特別会計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</si>
  <si>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</si>
  <si>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</si>
  <si>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</si>
  <si>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</si>
  <si>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</si>
  <si>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</si>
  <si>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</si>
  <si>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</si>
  <si>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</si>
  <si>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（農業集落排水事業）</t>
    <rPh sb="1" eb="3">
      <t>ノウギョウ</t>
    </rPh>
    <rPh sb="3" eb="5">
      <t>シュウラク</t>
    </rPh>
    <rPh sb="5" eb="7">
      <t>ハイスイ</t>
    </rPh>
    <rPh sb="7" eb="9">
      <t>ジギョウ</t>
    </rPh>
    <phoneticPr fontId="2"/>
  </si>
  <si>
    <t>（小規模集合処理事業）</t>
    <rPh sb="1" eb="2">
      <t>コ</t>
    </rPh>
    <rPh sb="2" eb="4">
      <t>キボ</t>
    </rPh>
    <rPh sb="4" eb="6">
      <t>シュウゴウ</t>
    </rPh>
    <rPh sb="6" eb="8">
      <t>ショリ</t>
    </rPh>
    <rPh sb="8" eb="10">
      <t>ジギョウ</t>
    </rPh>
    <phoneticPr fontId="2"/>
  </si>
  <si>
    <t>（特定地域生活排水処理事業）</t>
    <rPh sb="1" eb="3">
      <t>トクテイ</t>
    </rPh>
    <rPh sb="3" eb="5">
      <t>チイキ</t>
    </rPh>
    <rPh sb="5" eb="7">
      <t>セイカツ</t>
    </rPh>
    <rPh sb="7" eb="9">
      <t>ハイスイ</t>
    </rPh>
    <rPh sb="9" eb="11">
      <t>ショリ</t>
    </rPh>
    <rPh sb="11" eb="13">
      <t>ジギョウ</t>
    </rPh>
    <phoneticPr fontId="2"/>
  </si>
  <si>
    <t>（個別排水処理事業）</t>
    <rPh sb="1" eb="3">
      <t>コベツ</t>
    </rPh>
    <rPh sb="3" eb="5">
      <t>ハイスイ</t>
    </rPh>
    <rPh sb="5" eb="7">
      <t>ショリ</t>
    </rPh>
    <rPh sb="7" eb="9">
      <t>ジギョウ</t>
    </rPh>
    <phoneticPr fontId="2"/>
  </si>
  <si>
    <t>木曽広域連合</t>
    <rPh sb="0" eb="2">
      <t>キソ</t>
    </rPh>
    <rPh sb="2" eb="4">
      <t>コウイキ</t>
    </rPh>
    <rPh sb="4" eb="6">
      <t>レンゴウ</t>
    </rPh>
    <phoneticPr fontId="2"/>
  </si>
  <si>
    <t>（一般会計）</t>
    <rPh sb="1" eb="3">
      <t>イッパン</t>
    </rPh>
    <rPh sb="3" eb="5">
      <t>カイケイ</t>
    </rPh>
    <phoneticPr fontId="2"/>
  </si>
  <si>
    <t>（一般会計（下水道））</t>
    <rPh sb="1" eb="3">
      <t>イッパン</t>
    </rPh>
    <rPh sb="3" eb="5">
      <t>カイケイ</t>
    </rPh>
    <rPh sb="6" eb="9">
      <t>ゲスイドウ</t>
    </rPh>
    <phoneticPr fontId="2"/>
  </si>
  <si>
    <t>（介護保険特別会計</t>
    <rPh sb="1" eb="3">
      <t>カイゴ</t>
    </rPh>
    <rPh sb="3" eb="5">
      <t>ホケン</t>
    </rPh>
    <rPh sb="5" eb="7">
      <t>トクベツ</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</si>
  <si>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</si>
  <si>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</si>
  <si>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</si>
  <si>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</si>
  <si>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</si>
  <si>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</si>
  <si>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</si>
  <si>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6">
      <t>チホウゼイ</t>
    </rPh>
    <rPh sb="6" eb="8">
      <t>タイノウ</t>
    </rPh>
    <rPh sb="8" eb="10">
      <t>セイリ</t>
    </rPh>
    <rPh sb="10" eb="12">
      <t>キコウ</t>
    </rPh>
    <phoneticPr fontId="2"/>
  </si>
  <si>
    <t>(有)源流</t>
    <rPh sb="0" eb="3">
      <t>ユウゲンガイシャ</t>
    </rPh>
    <rPh sb="3" eb="5">
      <t>ゲンリュウ</t>
    </rPh>
    <phoneticPr fontId="2"/>
  </si>
  <si>
    <t>奥木曽グリーンリゾート(株)</t>
    <rPh sb="0" eb="1">
      <t>オク</t>
    </rPh>
    <rPh sb="1" eb="3">
      <t>キソ</t>
    </rPh>
    <rPh sb="11" eb="14">
      <t>カブ</t>
    </rPh>
    <phoneticPr fontId="2"/>
  </si>
  <si>
    <t>やぶはらタクシー（(株)）</t>
    <rPh sb="9" eb="12">
      <t>カブ</t>
    </rPh>
    <phoneticPr fontId="2"/>
  </si>
  <si>
    <t>-</t>
    <phoneticPr fontId="2"/>
  </si>
  <si>
    <t>ふるさと創生基金</t>
    <rPh sb="4" eb="6">
      <t>ソウセイ</t>
    </rPh>
    <rPh sb="6" eb="8">
      <t>キキン</t>
    </rPh>
    <phoneticPr fontId="2"/>
  </si>
  <si>
    <t>過疎対策道路維持基金</t>
    <rPh sb="0" eb="2">
      <t>カソ</t>
    </rPh>
    <rPh sb="2" eb="4">
      <t>タイサク</t>
    </rPh>
    <rPh sb="4" eb="6">
      <t>ドウロ</t>
    </rPh>
    <rPh sb="6" eb="8">
      <t>イジ</t>
    </rPh>
    <rPh sb="8" eb="10">
      <t>キキン</t>
    </rPh>
    <phoneticPr fontId="2"/>
  </si>
  <si>
    <t>公共施設整備基金</t>
    <rPh sb="0" eb="2">
      <t>コウキョウ</t>
    </rPh>
    <rPh sb="2" eb="4">
      <t>シセツ</t>
    </rPh>
    <rPh sb="4" eb="6">
      <t>セイビ</t>
    </rPh>
    <rPh sb="6" eb="8">
      <t>キキン</t>
    </rPh>
    <phoneticPr fontId="2"/>
  </si>
  <si>
    <t>すこやか基金</t>
    <rPh sb="4" eb="6">
      <t>キキン</t>
    </rPh>
    <phoneticPr fontId="2"/>
  </si>
  <si>
    <t>福祉事業推進基金</t>
    <rPh sb="0" eb="2">
      <t>フクシ</t>
    </rPh>
    <rPh sb="2" eb="4">
      <t>ジギョウ</t>
    </rPh>
    <rPh sb="4" eb="6">
      <t>スイシン</t>
    </rPh>
    <rPh sb="6" eb="8">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</si>
  <si>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</si>
  <si>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</si>
  <si>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</si>
  <si>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</si>
  <si>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</si>
  <si>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</si>
  <si>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</si>
  <si>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</si>
  <si>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</si>
  <si>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</si>
  <si>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過疎対策事業債や辺地対策事業債など、交付税算入率の高い地方債を借り入れていることから、将来負担比率はマイナス（ゼロ）となっている。
　一方で、有形固定資産減価償却率が類似団体をよりも高く、上昇傾向にあるが、主な要因としては、学校施設をはじめ公民館施設や福祉施設等の有形固定資産減価償却率がいずれも80％以上になっていることがあどが挙げられる。公共施設個別施設計画に基づき、老朽化対策に積極的に取り組んでいく。</t>
    <rPh sb="127" eb="132">
      <t>フクシシセツトウ</t>
    </rPh>
    <phoneticPr fontId="5"/>
  </si>
  <si>
    <t>　過疎対策事業債や辺地対策事業債など、交付税算入率の高い地方債を借り入れていることから、将来負担比率はマイナス（ゼロ）となっている。
　実質公債費比率は木曽広域連合の大型事業への負担金の増加に伴い増加傾向であったが、令和元年度決算においては償還が終了した起債が多かったこともあり比率は減少となった。今後も木曽広域連合事業への負担金や公共施設の長寿命化に伴う費用が増加することが見込ま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</si>
</sst>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4C41-4105-991C-41FCE034C1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151158</c:v>
                </c:pt>
                <c:pt idx="1">
                  <c:v>174226</c:v>
                </c:pt>
                <c:pt idx="2">
                  <c:v>128043</c:v>
                </c:pt>
                <c:pt idx="3">
                  <c:v>167453</c:v>
                </c:pt>
                <c:pt idx="4">
                  <c:v>164782</c:v>
                </c:pt>
              </c:numCache>
            </c:numRef>
          </c:val>
          <c:smooth val="0"/>
          <c:extLst>
            <c:ext xmlns:c16="http://schemas.microsoft.com/office/drawing/2014/chart" uri="{C3380CC4-5D6E-409C-BE32-E72D297353CC}">
              <c16:uniqueId val="{00000001-4C41-4105-991C-41FCE034C1C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4.07</c:v>
                </c:pt>
                <c:pt idx="1">
                  <c:v>11.99</c:v>
                </c:pt>
                <c:pt idx="2">
                  <c:v>5.2</c:v>
                </c:pt>
                <c:pt idx="3">
                  <c:v>3.82</c:v>
                </c:pt>
                <c:pt idx="4">
                  <c:v>5.31</c:v>
                </c:pt>
              </c:numCache>
            </c:numRef>
          </c:val>
          <c:extLst>
            <c:ext xmlns:c16="http://schemas.microsoft.com/office/drawing/2014/chart" uri="{C3380CC4-5D6E-409C-BE32-E72D297353CC}">
              <c16:uniqueId val="{00000000-B9B0-4114-BE75-21C9BA1CF6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77.569999999999993</c:v>
                </c:pt>
                <c:pt idx="1">
                  <c:v>66.62</c:v>
                </c:pt>
                <c:pt idx="2">
                  <c:v>72.75</c:v>
                </c:pt>
                <c:pt idx="3">
                  <c:v>72.010000000000005</c:v>
                </c:pt>
                <c:pt idx="4">
                  <c:v>67.63</c:v>
                </c:pt>
              </c:numCache>
            </c:numRef>
          </c:val>
          <c:extLst>
            <c:ext xmlns:c16="http://schemas.microsoft.com/office/drawing/2014/chart" uri="{C3380CC4-5D6E-409C-BE32-E72D297353CC}">
              <c16:uniqueId val="{00000001-B9B0-4114-BE75-21C9BA1CF6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-6.46</c:v>
                </c:pt>
                <c:pt idx="1">
                  <c:v>-6.46</c:v>
                </c:pt>
                <c:pt idx="2">
                  <c:v>-7.01</c:v>
                </c:pt>
                <c:pt idx="3">
                  <c:v>-6.16</c:v>
                </c:pt>
                <c:pt idx="4">
                  <c:v>-5.7</c:v>
                </c:pt>
              </c:numCache>
            </c:numRef>
          </c:val>
          <c:smooth val="0"/>
          <c:extLst>
            <c:ext xmlns:c16="http://schemas.microsoft.com/office/drawing/2014/chart" uri="{C3380CC4-5D6E-409C-BE32-E72D297353CC}">
              <c16:uniqueId val="{00000002-B9B0-4114-BE75-21C9BA1CF6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FAA-439C-ABDD-61D51C8C36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AA-439C-ABDD-61D51C8C36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FAA-439C-ABDD-61D51C8C36F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FAA-439C-ABDD-61D51C8C36F7}"/>
            </c:ext>
          </c:extLst>
        </c:ser>
        <c:ser>
          <c:idx val="4"/>
          <c:order val="4"/>
          <c:tx>
            <c:strRef>
              <c:f>データシート!$A$31</c:f>
              <c:strCache>
                <c:ptCount val="1"/>
                <c:pt idx="0">
                  <c:v>木祖村後期高齢者医療制度特別会計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FAA-439C-ABDD-61D51C8C36F7}"/>
            </c:ext>
          </c:extLst>
        </c:ser>
        <c:ser>
          <c:idx val="5"/>
          <c:order val="5"/>
          <c:tx>
            <c:strRef>
              <c:f>データシート!$A$32</c:f>
              <c:strCache>
                <c:ptCount val="1"/>
                <c:pt idx="0">
                  <c:v>木祖村公共下水道事業特別会計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0.09</c:v>
                </c:pt>
                <c:pt idx="4">
                  <c:v>#N/A</c:v>
                </c:pt>
                <c:pt idx="5">
                  <c:v>0.11</c:v>
                </c:pt>
                <c:pt idx="6">
                  <c:v>#N/A</c:v>
                </c:pt>
                <c:pt idx="7">
                  <c:v>0.21</c:v>
                </c:pt>
                <c:pt idx="8">
                  <c:v>#N/A</c:v>
                </c:pt>
                <c:pt idx="9">
                  <c:v>0.25</c:v>
                </c:pt>
              </c:numCache>
            </c:numRef>
          </c:val>
          <c:extLst>
            <c:ext xmlns:c16="http://schemas.microsoft.com/office/drawing/2014/chart" uri="{C3380CC4-5D6E-409C-BE32-E72D297353CC}">
              <c16:uniqueId val="{00000005-BFAA-439C-ABDD-61D51C8C36F7}"/>
            </c:ext>
          </c:extLst>
        </c:ser>
        <c:ser>
          <c:idx val="6"/>
          <c:order val="6"/>
          <c:tx>
            <c:strRef>
              <c:f>データシート!$A$33</c:f>
              <c:strCache>
                <c:ptCount val="1"/>
                <c:pt idx="0">
                  <c:v>木祖村国民健康保険特別会計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2.4500000000000002</c:v>
                </c:pt>
                <c:pt idx="2">
                  <c:v>#N/A</c:v>
                </c:pt>
                <c:pt idx="3">
                  <c:v>0.91</c:v>
                </c:pt>
                <c:pt idx="4">
                  <c:v>#N/A</c:v>
                </c:pt>
                <c:pt idx="5">
                  <c:v>1.06</c:v>
                </c:pt>
                <c:pt idx="6">
                  <c:v>#N/A</c:v>
                </c:pt>
                <c:pt idx="7">
                  <c:v>0.91</c:v>
                </c:pt>
                <c:pt idx="8">
                  <c:v>#N/A</c:v>
                </c:pt>
                <c:pt idx="9">
                  <c:v>0.28000000000000003</c:v>
                </c:pt>
              </c:numCache>
            </c:numRef>
          </c:val>
          <c:extLst>
            <c:ext xmlns:c16="http://schemas.microsoft.com/office/drawing/2014/chart" uri="{C3380CC4-5D6E-409C-BE32-E72D297353CC}">
              <c16:uniqueId val="{00000006-BFAA-439C-ABDD-61D51C8C36F7}"/>
            </c:ext>
          </c:extLst>
        </c:ser>
        <c:ser>
          <c:idx val="7"/>
          <c:order val="7"/>
          <c:tx>
            <c:strRef>
              <c:f>データシート!$A$34</c:f>
              <c:strCache>
                <c:ptCount val="1"/>
                <c:pt idx="0">
                  <c:v>木祖村農業集落排水事業特別会計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c:v>
                </c:pt>
                <c:pt idx="2">
                  <c:v>#N/A</c:v>
                </c:pt>
                <c:pt idx="3">
                  <c:v>0.16</c:v>
                </c:pt>
                <c:pt idx="4">
                  <c:v>#N/A</c:v>
                </c:pt>
                <c:pt idx="5">
                  <c:v>0.15</c:v>
                </c:pt>
                <c:pt idx="6">
                  <c:v>#N/A</c:v>
                </c:pt>
                <c:pt idx="7">
                  <c:v>0.34</c:v>
                </c:pt>
                <c:pt idx="8">
                  <c:v>#N/A</c:v>
                </c:pt>
                <c:pt idx="9">
                  <c:v>0.38</c:v>
                </c:pt>
              </c:numCache>
            </c:numRef>
          </c:val>
          <c:extLst>
            <c:ext xmlns:c16="http://schemas.microsoft.com/office/drawing/2014/chart" uri="{C3380CC4-5D6E-409C-BE32-E72D297353CC}">
              <c16:uniqueId val="{00000007-BFAA-439C-ABDD-61D51C8C36F7}"/>
            </c:ext>
          </c:extLst>
        </c:ser>
        <c:ser>
          <c:idx val="8"/>
          <c:order val="8"/>
          <c:tx>
            <c:strRef>
              <c:f>データシート!$A$35</c:f>
              <c:strCache>
                <c:ptCount val="1"/>
                <c:pt idx="0">
                  <c:v>木祖村営水道特別会計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0.18</c:v>
                </c:pt>
                <c:pt idx="2">
                  <c:v>#N/A</c:v>
                </c:pt>
                <c:pt idx="3">
                  <c:v>0.34</c:v>
                </c:pt>
                <c:pt idx="4">
                  <c:v>#N/A</c:v>
                </c:pt>
                <c:pt idx="5">
                  <c:v>0.33</c:v>
                </c:pt>
                <c:pt idx="6">
                  <c:v>#N/A</c:v>
                </c:pt>
                <c:pt idx="7">
                  <c:v>0.42</c:v>
                </c:pt>
                <c:pt idx="8">
                  <c:v>#N/A</c:v>
                </c:pt>
                <c:pt idx="9">
                  <c:v>1.1200000000000001</c:v>
                </c:pt>
              </c:numCache>
            </c:numRef>
          </c:val>
          <c:extLst>
            <c:ext xmlns:c16="http://schemas.microsoft.com/office/drawing/2014/chart" uri="{C3380CC4-5D6E-409C-BE32-E72D297353CC}">
              <c16:uniqueId val="{00000008-BFAA-439C-ABDD-61D51C8C36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4.0599999999999996</c:v>
                </c:pt>
                <c:pt idx="2">
                  <c:v>#N/A</c:v>
                </c:pt>
                <c:pt idx="3">
                  <c:v>11.99</c:v>
                </c:pt>
                <c:pt idx="4">
                  <c:v>#N/A</c:v>
                </c:pt>
                <c:pt idx="5">
                  <c:v>5.19</c:v>
                </c:pt>
                <c:pt idx="6">
                  <c:v>#N/A</c:v>
                </c:pt>
                <c:pt idx="7">
                  <c:v>3.81</c:v>
                </c:pt>
                <c:pt idx="8">
                  <c:v>#N/A</c:v>
                </c:pt>
                <c:pt idx="9">
                  <c:v>5.31</c:v>
                </c:pt>
              </c:numCache>
            </c:numRef>
          </c:val>
          <c:extLst>
            <c:ext xmlns:c16="http://schemas.microsoft.com/office/drawing/2014/chart" uri="{C3380CC4-5D6E-409C-BE32-E72D297353CC}">
              <c16:uniqueId val="{00000009-BFAA-439C-ABDD-61D51C8C36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442</c:v>
                </c:pt>
                <c:pt idx="5">
                  <c:v>437</c:v>
                </c:pt>
                <c:pt idx="8">
                  <c:v>438</c:v>
                </c:pt>
                <c:pt idx="11">
                  <c:v>439</c:v>
                </c:pt>
                <c:pt idx="14">
                  <c:v>423</c:v>
                </c:pt>
              </c:numCache>
            </c:numRef>
          </c:val>
          <c:extLst>
            <c:ext xmlns:c16="http://schemas.microsoft.com/office/drawing/2014/chart" uri="{C3380CC4-5D6E-409C-BE32-E72D297353CC}">
              <c16:uniqueId val="{00000000-FC68-4514-A2AC-87890A91F3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68-4514-A2AC-87890A91F3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2-FC68-4514-A2AC-87890A91F3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12</c:v>
                </c:pt>
                <c:pt idx="6">
                  <c:v>11</c:v>
                </c:pt>
                <c:pt idx="9">
                  <c:v>11</c:v>
                </c:pt>
                <c:pt idx="12">
                  <c:v>14</c:v>
                </c:pt>
              </c:numCache>
            </c:numRef>
          </c:val>
          <c:extLst>
            <c:ext xmlns:c16="http://schemas.microsoft.com/office/drawing/2014/chart" uri="{C3380CC4-5D6E-409C-BE32-E72D297353CC}">
              <c16:uniqueId val="{00000003-FC68-4514-A2AC-87890A91F3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156</c:v>
                </c:pt>
                <c:pt idx="3">
                  <c:v>157</c:v>
                </c:pt>
                <c:pt idx="6">
                  <c:v>157</c:v>
                </c:pt>
                <c:pt idx="9">
                  <c:v>161</c:v>
                </c:pt>
                <c:pt idx="12">
                  <c:v>153</c:v>
                </c:pt>
              </c:numCache>
            </c:numRef>
          </c:val>
          <c:extLst>
            <c:ext xmlns:c16="http://schemas.microsoft.com/office/drawing/2014/chart" uri="{C3380CC4-5D6E-409C-BE32-E72D297353CC}">
              <c16:uniqueId val="{00000004-FC68-4514-A2AC-87890A91F3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68-4514-A2AC-87890A91F3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68-4514-A2AC-87890A91F3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367</c:v>
                </c:pt>
                <c:pt idx="3">
                  <c:v>352</c:v>
                </c:pt>
                <c:pt idx="6">
                  <c:v>363</c:v>
                </c:pt>
                <c:pt idx="9">
                  <c:v>372</c:v>
                </c:pt>
                <c:pt idx="12">
                  <c:v>331</c:v>
                </c:pt>
              </c:numCache>
            </c:numRef>
          </c:val>
          <c:extLst>
            <c:ext xmlns:c16="http://schemas.microsoft.com/office/drawing/2014/chart" uri="{C3380CC4-5D6E-409C-BE32-E72D297353CC}">
              <c16:uniqueId val="{00000007-FC68-4514-A2AC-87890A91F3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91</c:v>
                </c:pt>
                <c:pt idx="2">
                  <c:v>#N/A</c:v>
                </c:pt>
                <c:pt idx="3">
                  <c:v>#N/A</c:v>
                </c:pt>
                <c:pt idx="4">
                  <c:v>86</c:v>
                </c:pt>
                <c:pt idx="5">
                  <c:v>#N/A</c:v>
                </c:pt>
                <c:pt idx="6">
                  <c:v>#N/A</c:v>
                </c:pt>
                <c:pt idx="7">
                  <c:v>95</c:v>
                </c:pt>
                <c:pt idx="8">
                  <c:v>#N/A</c:v>
                </c:pt>
                <c:pt idx="9">
                  <c:v>#N/A</c:v>
                </c:pt>
                <c:pt idx="10">
                  <c:v>106</c:v>
                </c:pt>
                <c:pt idx="11">
                  <c:v>#N/A</c:v>
                </c:pt>
                <c:pt idx="12">
                  <c:v>#N/A</c:v>
                </c:pt>
                <c:pt idx="13">
                  <c:v>76</c:v>
                </c:pt>
                <c:pt idx="14">
                  <c:v>#N/A</c:v>
                </c:pt>
              </c:numCache>
            </c:numRef>
          </c:val>
          <c:smooth val="0"/>
          <c:extLst>
            <c:ext xmlns:c16="http://schemas.microsoft.com/office/drawing/2014/chart" uri="{C3380CC4-5D6E-409C-BE32-E72D297353CC}">
              <c16:uniqueId val="{00000008-FC68-4514-A2AC-87890A91F3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4005</c:v>
                </c:pt>
                <c:pt idx="5">
                  <c:v>3915</c:v>
                </c:pt>
                <c:pt idx="8">
                  <c:v>3631</c:v>
                </c:pt>
                <c:pt idx="11">
                  <c:v>3603</c:v>
                </c:pt>
                <c:pt idx="14">
                  <c:v>3469</c:v>
                </c:pt>
              </c:numCache>
            </c:numRef>
          </c:val>
          <c:extLst>
            <c:ext xmlns:c16="http://schemas.microsoft.com/office/drawing/2014/chart" uri="{C3380CC4-5D6E-409C-BE32-E72D297353CC}">
              <c16:uniqueId val="{00000000-3399-4759-AE52-19C37B207A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116</c:v>
                </c:pt>
                <c:pt idx="5">
                  <c:v>92</c:v>
                </c:pt>
                <c:pt idx="8">
                  <c:v>70</c:v>
                </c:pt>
                <c:pt idx="11">
                  <c:v>60</c:v>
                </c:pt>
                <c:pt idx="14">
                  <c:v>71</c:v>
                </c:pt>
              </c:numCache>
            </c:numRef>
          </c:val>
          <c:extLst>
            <c:ext xmlns:c16="http://schemas.microsoft.com/office/drawing/2014/chart" uri="{C3380CC4-5D6E-409C-BE32-E72D297353CC}">
              <c16:uniqueId val="{00000001-3399-4759-AE52-19C37B207A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2276</c:v>
                </c:pt>
                <c:pt idx="5">
                  <c:v>1993</c:v>
                </c:pt>
                <c:pt idx="8">
                  <c:v>2110</c:v>
                </c:pt>
                <c:pt idx="11">
                  <c:v>2093</c:v>
                </c:pt>
                <c:pt idx="14">
                  <c:v>2130</c:v>
                </c:pt>
              </c:numCache>
            </c:numRef>
          </c:val>
          <c:extLst>
            <c:ext xmlns:c16="http://schemas.microsoft.com/office/drawing/2014/chart" uri="{C3380CC4-5D6E-409C-BE32-E72D297353CC}">
              <c16:uniqueId val="{00000002-3399-4759-AE52-19C37B207A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99-4759-AE52-19C37B207A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99-4759-AE52-19C37B207A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99-4759-AE52-19C37B207A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405</c:v>
                </c:pt>
                <c:pt idx="3">
                  <c:v>388</c:v>
                </c:pt>
                <c:pt idx="6">
                  <c:v>388</c:v>
                </c:pt>
                <c:pt idx="9">
                  <c:v>422</c:v>
                </c:pt>
                <c:pt idx="12">
                  <c:v>444</c:v>
                </c:pt>
              </c:numCache>
            </c:numRef>
          </c:val>
          <c:extLst>
            <c:ext xmlns:c16="http://schemas.microsoft.com/office/drawing/2014/chart" uri="{C3380CC4-5D6E-409C-BE32-E72D297353CC}">
              <c16:uniqueId val="{00000006-3399-4759-AE52-19C37B207A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c:v>
                </c:pt>
                <c:pt idx="3">
                  <c:v>93</c:v>
                </c:pt>
                <c:pt idx="6">
                  <c:v>83</c:v>
                </c:pt>
                <c:pt idx="9">
                  <c:v>84</c:v>
                </c:pt>
                <c:pt idx="12">
                  <c:v>77</c:v>
                </c:pt>
              </c:numCache>
            </c:numRef>
          </c:val>
          <c:extLst>
            <c:ext xmlns:c16="http://schemas.microsoft.com/office/drawing/2014/chart" uri="{C3380CC4-5D6E-409C-BE32-E72D297353CC}">
              <c16:uniqueId val="{00000007-3399-4759-AE52-19C37B207A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1872</c:v>
                </c:pt>
                <c:pt idx="3">
                  <c:v>1833</c:v>
                </c:pt>
                <c:pt idx="6">
                  <c:v>1806</c:v>
                </c:pt>
                <c:pt idx="9">
                  <c:v>1655</c:v>
                </c:pt>
                <c:pt idx="12">
                  <c:v>1477</c:v>
                </c:pt>
              </c:numCache>
            </c:numRef>
          </c:val>
          <c:extLst>
            <c:ext xmlns:c16="http://schemas.microsoft.com/office/drawing/2014/chart" uri="{C3380CC4-5D6E-409C-BE32-E72D297353CC}">
              <c16:uniqueId val="{00000008-3399-4759-AE52-19C37B207A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99-4759-AE52-19C37B207A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2573</c:v>
                </c:pt>
                <c:pt idx="3">
                  <c:v>2616</c:v>
                </c:pt>
                <c:pt idx="6">
                  <c:v>2563</c:v>
                </c:pt>
                <c:pt idx="9">
                  <c:v>2612</c:v>
                </c:pt>
                <c:pt idx="12">
                  <c:v>2683</c:v>
                </c:pt>
              </c:numCache>
            </c:numRef>
          </c:val>
          <c:extLst>
            <c:ext xmlns:c16="http://schemas.microsoft.com/office/drawing/2014/chart" uri="{C3380CC4-5D6E-409C-BE32-E72D297353CC}">
              <c16:uniqueId val="{0000000A-3399-4759-AE52-19C37B207A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99-4759-AE52-19C37B207A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1387</c:v>
                </c:pt>
                <c:pt idx="1">
                  <c:v>1349</c:v>
                </c:pt>
                <c:pt idx="2">
                  <c:v>1256</c:v>
                </c:pt>
              </c:numCache>
            </c:numRef>
          </c:val>
          <c:extLst>
            <c:ext xmlns:c16="http://schemas.microsoft.com/office/drawing/2014/chart" uri="{C3380CC4-5D6E-409C-BE32-E72D297353CC}">
              <c16:uniqueId val="{00000000-B3D9-4814-BECD-E2EAEA7696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B3D9-4814-BECD-E2EAEA7696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467</c:v>
                </c:pt>
                <c:pt idx="1">
                  <c:v>487</c:v>
                </c:pt>
                <c:pt idx="2">
                  <c:v>437</c:v>
                </c:pt>
              </c:numCache>
            </c:numRef>
          </c:val>
          <c:extLst>
            <c:ext xmlns:c16="http://schemas.microsoft.com/office/drawing/2014/chart" uri="{C3380CC4-5D6E-409C-BE32-E72D297353CC}">
              <c16:uniqueId val="{00000002-B3D9-4814-BECD-E2EAEA7696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{346622C0-2AE4-49D2-9DD6-13428DCAADDD}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D16-4225-9EC8-56E9346AFB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{B608B01C-F8F2-4D93-B0B5-7C6B02328068}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16-4225-9EC8-56E9346AFB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{B7B8742D-6484-4C9F-B199-C23ACBFA9C64}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16-4225-9EC8-56E9346AFB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{DD55DB13-F69C-4B25-A508-8D47D8D3E49A}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16-4225-9EC8-56E9346AFB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{AF48B096-1077-40D6-9D51-06CDC692BBD5}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16-4225-9EC8-56E9346AFB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{7923D29A-5EE6-4D23-9D7F-EC0286F8459B}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D16-4225-9EC8-56E9346AFB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{388E409A-681B-4123-94AB-711BA13727BD}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D16-4225-9EC8-56E9346AFB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{5B4DE597-AF77-4D7F-BAAF-B8DB445F698C}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D16-4225-9EC8-56E9346AFB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{1274AADC-5E2B-41EA-900A-644C91CC43BF}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D16-4225-9EC8-56E9346AFB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65.8</c:v>
                </c:pt>
                <c:pt idx="8">
                  <c:v>62.8</c:v>
                </c:pt>
                <c:pt idx="16">
                  <c:v>64.599999999999994</c:v>
                </c:pt>
                <c:pt idx="24">
                  <c:v>65.3</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D16-4225-9EC8-56E9346AFB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{4F958336-E415-4C31-89DF-D27600F0B007}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D16-4225-9EC8-56E9346AFB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{19485A7C-341A-49A8-84BC-1D456FDBBE47}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16-4225-9EC8-56E9346AFB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{3FD5DBFD-CA9E-4BC5-968D-B267D9BD4EDF}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16-4225-9EC8-56E9346AFB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{BB62F2B6-7043-46D7-9071-63D329F2113D}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16-4225-9EC8-56E9346AFB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{E8FE4500-B1BE-4D66-AC41-784A730684F5}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16-4225-9EC8-56E9346AFBB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{49162043-CC6B-4156-9A1B-9155B085DDFF}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D16-4225-9EC8-56E9346AFBB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{E10AEAFD-7A70-4746-8262-74E773B6EE8B}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D16-4225-9EC8-56E9346AFBB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{3513937D-271D-4AA8-AADC-D2A2BB58BA09}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D16-4225-9EC8-56E9346AFBB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{A8B700D0-EA59-4933-95C2-0EA7C7E50815}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D16-4225-9EC8-56E9346AFB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16-4225-9EC8-56E9346AFBB2}"/>
            </c:ext>
          </c:extLst>
        </c:ser>
        <c:dLbls>
          <c:showLegendKey val="0"/>
          <c:showVal val="1"/>
          <c:showCatName val="0"/>
          <c:showSerName val="0"/>
          <c:showPercent val="0"/>
          <c:showBubbleSize val="0"/>
        </c:dLbls>
        <c:axId val="46179840"/>
        <c:axId val="46181760"/>
      </c:scatterChart>
      <c:valAx>
        <c:axId val="46179840"/>
        <c:scaling>
          <c:orientation val="minMax"/>
          <c:max val="62.9"/>
          <c:min val="5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{FB9D4E3D-9F41-4D9D-90A9-74D7A06D47F0}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D19-476D-958F-6B5E7B63B0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{899FA4A8-EF0A-4BD5-BC9C-DBA426A127EF}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19-476D-958F-6B5E7B63B0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{1D174147-7EBB-4140-A03F-30700E16D9E7}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19-476D-958F-6B5E7B63B0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{311814E2-FD53-41ED-A419-1DEB4C848CE9}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19-476D-958F-6B5E7B63B0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{A9DD0EE1-B665-4AA1-A126-8E3251AD243C}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19-476D-958F-6B5E7B63B08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{CE6A5AF9-064E-44D8-9319-FED89922F5BD}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D19-476D-958F-6B5E7B63B08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{A6BB02E7-0E21-4097-82F7-363066E8E6EC}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D19-476D-958F-6B5E7B63B08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{52E7F54B-4C09-4F5A-A196-08C74950040F}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D19-476D-958F-6B5E7B63B08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{C5CA795B-C057-4B8E-933A-2961FFFB15F7}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D19-476D-958F-6B5E7B63B0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5.6</c:v>
                </c:pt>
                <c:pt idx="16">
                  <c:v>5.9</c:v>
                </c:pt>
                <c:pt idx="24">
                  <c:v>6.4</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D19-476D-958F-6B5E7B63B0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{1C5056E6-64A9-40E1-8BC6-C1A40E8A1FD7}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D19-476D-958F-6B5E7B63B0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{F243B270-1DB9-4318-B10A-09F05C6AD5BC}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19-476D-958F-6B5E7B63B0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{EDCFFBD6-E233-4912-B166-C70B6E409869}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19-476D-958F-6B5E7B63B0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{1F033F27-525A-4606-B0BB-52C1FDF55532}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19-476D-958F-6B5E7B63B0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{79A560D7-3C3F-4C88-ADDB-D91D206B048E}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19-476D-958F-6B5E7B63B08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{0049EEA0-F04F-4C9B-A3DE-4AFE1C25FF7F}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D19-476D-958F-6B5E7B63B08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{F57ED538-3068-4A98-9CEA-B1F58E406ADC}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D19-476D-958F-6B5E7B63B08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{7F1A83AD-4997-44AF-9BD5-891531499E4E}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D19-476D-958F-6B5E7B63B08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{33EC0E27-115A-4B12-BCD7-DA91318DAA3D}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D19-476D-958F-6B5E7B63B0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D19-476D-958F-6B5E7B63B08A}"/>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償還期間の終了や公営企業債の元利償還金に対する繰入金の減少もあり、令和元年度においては減少した。しかしながら、近年の木曽広域連合事業への負担金に対する地方債の発行や村単事業への地方債発行の影響から　今後は増加することが見込まれている。借入資金の選択や地方債の発行の抑制を図り、事業実施については算入公債費の考慮により、実質公債費比率の減少に努める。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が減少したものの、木曽広域連合事業への負担金に係る地方債の発行により、一般会計等に係る地方債の現在高は増加した。充当可能財源等については、充当可能基金はやや増加したものの基準財政需要額算入見込額は減少する結果となった。</a:t>
          </a:r>
        </a:p>
        <a:p>
          <a:r>
            <a:rPr kumimoji="1" lang="ja-JP" altLang="en-US" sz="1400">
              <a:latin typeface="ＭＳ ゴシック" pitchFamily="49" charset="-128"/>
              <a:ea typeface="ＭＳ ゴシック" pitchFamily="49" charset="-128"/>
            </a:rPr>
            <a:t>　今後も充当可能財源等が将来負担額を上回り、将来負担比率が</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％の状況を維持できるよう、公債費の抑制と充当可能財源の確保に努めたい。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長野県木祖村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百万円を行なったことにより、基金全体の残高は減少した。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維持補修費が見込まれる道路維持補修や公共施設修繕に備えるため、過疎対策道路維持基金及び公共施設整備基金に積立を行ってい行く。短期的には特目基金の増加が見込まれるが、同時に基金を取り崩して事業を実施していく予定のため、中長期的には基金は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すこやか基金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：社会の高齢化に備えるとともに、人づくりをはかることにより美しく活気あふれるまちづくりを推進する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過疎対策道路維持基金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：過疎対策として、村道の維持・補修を行い、安心・安全な住民生活の確保を図る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：公共施設の維持・補修等を行い、施設の長寿命化を図る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ふるさと創生基金については、地域協働活動を促すための村単補助施策に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百万円取り崩したため、残高は減少した。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百万円を積み立てるとともに、村単道路維持に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百万円を積み立てるとともに、公共施設の維持補修事業に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過疎対策道路維持基金：過疎債ソフト分の借入を行い毎年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百万円前後を積み立てながら、当年度及び次年度以降のの事業に対し取崩しをして事業を実　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社会福祉事業推進基金：社会福祉施設建設事業への財源として取崩しを行う。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公共施設整備基金：公共施設総合管理計画及び個別施設計画にそって行う施設の長寿命化事業への財源として取崩しを行う。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入札差金などによる不用額が発生し、歳計余剰金処分による積立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百万円を行なった一方、財源不足に伴う繰入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百万円を行なったことで、基金残高は減少となった。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億円を目安に積立と取崩しを行っていく予定。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同時に、基金の使途を明確化するために、財政調整基金を取り崩して個々の特定目的基金に積み立てていく予定としている。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当面は現状通り決算余剰金を積み立てていく事としている。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C3FB7F1-227B-4939-8C39-6B08E7E54E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AA02256-8688-4942-A915-6026D280CE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AC597842-2AFE-42C8-9177-38020E500058}"/>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8B4AA66-6482-4A47-8E5D-877301F87EF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2CA2A98B-9CE3-4DCD-A39F-91231B74BCBC}"/>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380EE0A-CBAD-4050-9D0F-3B36251589C3}"/>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12F514E-259E-4843-8D06-2590466DA056}"/>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F2D91CC-739E-496D-A252-E9DE5DF79C06}"/>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715B5E2-346A-4ECB-883F-C70D660119B1}"/>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499F269-EC44-447C-BBAD-8D84EED8183C}"/>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9799169-A95F-413B-AE1C-7E9E52229A27}"/>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FDB2912-1BCC-493E-A9CC-E49C7EAFAEFC}"/>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E5D4C36-7999-44A2-A427-D37CE38E1DF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85AB7987-3796-4A50-AED8-AC7CF198869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46A6522-B010-41FE-B41F-603AE456CEF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EE7009A-CDE4-48E7-B346-3FCCE24D6A0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6F07F4D-D86F-47B9-B65E-F419DB52F75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4C9D758-0280-4BB8-9F89-45E7C0C4EC8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3415518-A767-4F6D-BB1B-7D654FE6683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E07ECF9-0C21-4E3A-996D-DBE467304E9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010878B-4582-4BE7-9C82-D637A59A5B9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5533FF7-4711-4A3B-8369-1336476EB3C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2,830
2,807
140.50
2,996,708
2,799,657
98,730
1,857,577
2,683,277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6BB98FE-8B20-466E-B096-8CF28131B974}"/>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EC55422-5168-4D19-940F-0E48036CE11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2CF2CF8-D0BC-47DB-A1E0-950315982D0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5BD7E76-F521-4826-8C58-778B876BEC8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7D2840E-8BC2-48D4-A913-8E32F1A92DD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7062CF6-14F9-4E4A-9840-935D8034221A}"/>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9931643F-8416-4A13-A5B4-33A4B7E18038}"/>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2799A8A-EB82-4DDC-8105-5300D0BA4C8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EFED96D2-0D66-49EE-8673-7C62B8AA01B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ECB096F-CA6F-4100-959D-C0A88DED2B3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6BFF95C-B866-4F0B-87C2-E9C50D4F3E8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4F1D7C2-D699-46C0-A3D3-3D7E56CF6A4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8C6BF06-D0DF-4F88-8CD9-265E9340F64E}"/>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560A49A-57F0-4BAE-8647-38AF76CAD3E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D21A78C-5ECA-4D23-9EB5-D048C7B03FE1}"/>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D7FDEA1D-B2C4-4228-BB56-526ABF70224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BD77C25-3288-4AB8-A3BA-16B11C0A101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68A7AFC-F458-49B4-85A4-052DEC0A398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CA7ABE6-DC46-4410-945B-BADACE81C12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4DD8096D-7EC0-4D02-8422-5388980FF6BF}"/>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0E655CE-C9BC-4A87-9E6F-8AB0F708015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7B45D28-D71C-4FB6-9090-E83320D58BB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3D9D2C9-E0C5-43E1-8321-3A044E6EACC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9B06294-8795-48C3-9A81-61EEBB994B9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7BF8BDD-3423-4C3E-8D14-4374A8AB6159}"/>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7FED4CC-D3F2-4D33-A717-A28E2EE71D5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2AF5EC4-D55F-45D7-84FC-C8324A91E98F}"/>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A867AF9-77F4-49F2-B35B-325175DCA56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F9407ABF-3F76-44D6-8706-1DBF1420B726}"/>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1BA4DC10-17D5-4F23-AC92-636BCB526B7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2928146D-B3B0-421D-8AE3-1358B3D01BE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F7D3C9C-DC32-498C-92E6-1F4F9861EA8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668EC20-273E-4BFE-9233-6756BAF1DB0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401BB9F-8B8D-4246-99D0-7F35C7865F1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445A614-809C-4D20-B062-A6818ADA3DD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有形固定資産減価償却率は類似団体の平均を上回る状況が続いている。本村においては、建築から数十年経過している公共施設が多くあり、今後も増加する見込みとなっている。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策定済みの公共施設個別施設計画に沿って、計画的に施設の統廃合や更新（長寿命化）を行うことにより減少する見込みとなっている。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CB932238-02F0-4950-A65A-6AA8C6EC3234}"/>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C64E8B0-D4E5-4A1D-8D29-08BD7AD75CE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F5CB700C-B687-48B4-A248-B0B183641AA6}"/>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6DB28EC-24BC-489E-B730-CDAC189367DE}"/>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493C785-215D-4EF1-B914-12C668E7E056}"/>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B1830A7A-D1F3-426F-831E-E3C6612F81AD}"/>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66BCEEB9-258D-4A82-901B-B88345BBA071}"/>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2B1BFB09-810D-4578-89C1-0A38CCE08288}"/>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32C00E55-72FC-46F4-B3C4-F5725C50DB44}"/>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52DCB94-9CDA-45B7-963C-C664495969EE}"/>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5DBEB51-C8A8-494C-8D54-FBB5D8776A0A}"/>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C8BC16CB-0763-44D8-8081-77B0199993B1}"/>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9ADE57E-C74A-454A-BF29-89B54B895449}"/>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A55EBE9D-486A-46E8-B997-72C301F7EF1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6E34700-AC2B-444B-947A-160ED8782395}"/>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1FB34381-004E-403A-8771-8DFEEB6EDC2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853DA085-1923-4263-B75D-A651D18414F7}"/>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86BE2C6-CB81-43F6-9D58-8252CD6F21C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295ABF38-EDF1-4D3E-9E1F-CCCE9830B32D}"/>
            </a:ext>
          </a:extLst>
        </xdr:cNvPr>
        <xdr:cNvCxnSpPr/>
      </xdr:nvCxnSpPr>
      <xdr:spPr>
        <a:xfrm flipV="1">
          <a:off x="4760595" y="4539252"/>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BAD1562C-484C-490C-9733-703338BD4F54}"/>
            </a:ext>
          </a:extLst>
        </xdr:cNvPr>
        <xdr:cNvSpPr txBox="1"/>
      </xdr:nvSpPr>
      <xdr:spPr>
        <a:xfrm>
          <a:off x="4813300"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1448C23F-6371-416D-A308-FE91AC19BCF0}"/>
            </a:ext>
          </a:extLst>
        </xdr:cNvPr>
        <xdr:cNvCxnSpPr/>
      </xdr:nvCxnSpPr>
      <xdr:spPr>
        <a:xfrm>
          <a:off x="4673600" y="582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3F2B885E-C6A2-4BB6-9572-BD7412A47B4D}"/>
            </a:ext>
          </a:extLst>
        </xdr:cNvPr>
        <xdr:cNvSpPr txBox="1"/>
      </xdr:nvSpPr>
      <xdr:spPr>
        <a:xfrm>
          <a:off x="4813300" y="431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A31B27ED-BB0C-4186-AEBD-2ABB68ED5E1B}"/>
            </a:ext>
          </a:extLst>
        </xdr:cNvPr>
        <xdr:cNvCxnSpPr/>
      </xdr:nvCxnSpPr>
      <xdr:spPr>
        <a:xfrm>
          <a:off x="4673600" y="453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6276</xdr:rowOff>
    </xdr:from>
    <xdr:ext cx="405111" cy="259045"/>
    <xdr:sp macro="" textlink="">
      <xdr:nvSpPr>
        <xdr:cNvPr id="82" name="有形固定資産減価償却率平均値テキスト">
          <a:extLst>
            <a:ext uri="{FF2B5EF4-FFF2-40B4-BE49-F238E27FC236}">
              <a16:creationId xmlns:a16="http://schemas.microsoft.com/office/drawing/2014/main" id="{3C2F0199-4724-4242-A773-242D6E9A9294}"/>
            </a:ext>
          </a:extLst>
        </xdr:cNvPr>
        <xdr:cNvSpPr txBox="1"/>
      </xdr:nvSpPr>
      <xdr:spPr>
        <a:xfrm>
          <a:off x="4813300" y="49783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0E219E4F-ECC6-49D7-8F26-F7CFE39D3898}"/>
            </a:ext>
          </a:extLst>
        </xdr:cNvPr>
        <xdr:cNvSpPr/>
      </xdr:nvSpPr>
      <xdr:spPr>
        <a:xfrm>
          <a:off x="4711700" y="512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73BCA68D-E293-48C6-A3F6-F64D9DB0B768}"/>
            </a:ext>
          </a:extLst>
        </xdr:cNvPr>
        <xdr:cNvSpPr/>
      </xdr:nvSpPr>
      <xdr:spPr>
        <a:xfrm>
          <a:off x="4000500" y="511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445C65D8-96FC-4D19-B50E-7B8045CA3915}"/>
            </a:ext>
          </a:extLst>
        </xdr:cNvPr>
        <xdr:cNvSpPr/>
      </xdr:nvSpPr>
      <xdr:spPr>
        <a:xfrm>
          <a:off x="3238500" y="500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1961AEEF-CBFB-41E0-A39E-2866514F85C9}"/>
            </a:ext>
          </a:extLst>
        </xdr:cNvPr>
        <xdr:cNvSpPr/>
      </xdr:nvSpPr>
      <xdr:spPr>
        <a:xfrm>
          <a:off x="2476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7" name="フローチャート: 判断 86">
          <a:extLst>
            <a:ext uri="{FF2B5EF4-FFF2-40B4-BE49-F238E27FC236}">
              <a16:creationId xmlns:a16="http://schemas.microsoft.com/office/drawing/2014/main" id="{C13513CB-E117-4EF6-83CF-647548798D82}"/>
            </a:ext>
          </a:extLst>
        </xdr:cNvPr>
        <xdr:cNvSpPr/>
      </xdr:nvSpPr>
      <xdr:spPr>
        <a:xfrm>
          <a:off x="1714500" y="4926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6D737B4-5ADF-409C-BD61-D6045A60D18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55654501-2667-40D2-9803-FAA896590F6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0E1071E-4B23-44A8-A412-DF6D1E786C4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F7E1AC05-45CD-4D98-B5F6-94E520F6E198}"/>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FEF3F2A9-43C5-4AC8-8F70-AB7BD17A87A8}"/>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93" name="楕円 92">
          <a:extLst>
            <a:ext uri="{FF2B5EF4-FFF2-40B4-BE49-F238E27FC236}">
              <a16:creationId xmlns:a16="http://schemas.microsoft.com/office/drawing/2014/main" id="{EB10124D-9E1E-41A4-A8DA-9D056AF87EB0}"/>
            </a:ext>
          </a:extLst>
        </xdr:cNvPr>
        <xdr:cNvSpPr/>
      </xdr:nvSpPr>
      <xdr:spPr>
        <a:xfrm>
          <a:off x="47117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3192</xdr:rowOff>
    </xdr:from>
    <xdr:ext cx="405111" cy="259045"/>
    <xdr:sp macro="" textlink="">
      <xdr:nvSpPr>
        <xdr:cNvPr id="94" name="有形固定資産減価償却率該当値テキスト">
          <a:extLst>
            <a:ext uri="{FF2B5EF4-FFF2-40B4-BE49-F238E27FC236}">
              <a16:creationId xmlns:a16="http://schemas.microsoft.com/office/drawing/2014/main" id="{B14F0BA9-9F3F-49FE-960C-E54BBF4380F6}"/>
            </a:ext>
          </a:extLst>
        </xdr:cNvPr>
        <xdr:cNvSpPr txBox="1"/>
      </xdr:nvSpPr>
      <xdr:spPr>
        <a:xfrm>
          <a:off x="4813300" y="531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75928</xdr:rowOff>
    </xdr:from>
    <xdr:to>
      <xdr:col>19</xdr:col>
      <xdr:colOff>187325</xdr:colOff>
      <xdr:row>31</xdr:row>
      <xdr:rowOff>6078</xdr:rowOff>
    </xdr:to>
    <xdr:sp macro="" textlink="">
      <xdr:nvSpPr>
        <xdr:cNvPr id="95" name="楕円 94">
          <a:extLst>
            <a:ext uri="{FF2B5EF4-FFF2-40B4-BE49-F238E27FC236}">
              <a16:creationId xmlns:a16="http://schemas.microsoft.com/office/drawing/2014/main" id="{9D23FE8D-962B-4E79-8643-B23A116272D1}"/>
            </a:ext>
          </a:extLst>
        </xdr:cNvPr>
        <xdr:cNvSpPr/>
      </xdr:nvSpPr>
      <xdr:spPr>
        <a:xfrm>
          <a:off x="4000500" y="52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126728</xdr:rowOff>
    </xdr:from>
    <xdr:to>
      <xdr:col>23</xdr:col>
      <xdr:colOff>85725</xdr:colOff>
      <xdr:row>31</xdr:row>
      <xdr:rowOff>75565</xdr:rowOff>
    </xdr:to>
    <xdr:cxnSp macro="">
      <xdr:nvCxnSpPr>
        <xdr:cNvPr id="96" name="直線コネクタ 95">
          <a:extLst>
            <a:ext uri="{FF2B5EF4-FFF2-40B4-BE49-F238E27FC236}">
              <a16:creationId xmlns:a16="http://schemas.microsoft.com/office/drawing/2014/main" id="{9B217914-0BA4-4D49-9BA5-25D7EDB19370}"/>
            </a:ext>
          </a:extLst>
        </xdr:cNvPr>
        <xdr:cNvCxnSpPr/>
      </xdr:nvCxnSpPr>
      <xdr:spPr>
        <a:xfrm>
          <a:off x="4051300" y="5270228"/>
          <a:ext cx="7112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97" name="楕円 96">
          <a:extLst>
            <a:ext uri="{FF2B5EF4-FFF2-40B4-BE49-F238E27FC236}">
              <a16:creationId xmlns:a16="http://schemas.microsoft.com/office/drawing/2014/main" id="{DF75414F-066C-47AE-9F89-D2D6709441D1}"/>
            </a:ext>
          </a:extLst>
        </xdr:cNvPr>
        <xdr:cNvSpPr/>
      </xdr:nvSpPr>
      <xdr:spPr>
        <a:xfrm>
          <a:off x="3238500" y="51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126728</xdr:rowOff>
    </xdr:to>
    <xdr:cxnSp macro="">
      <xdr:nvCxnSpPr>
        <xdr:cNvPr id="98" name="直線コネクタ 97">
          <a:extLst>
            <a:ext uri="{FF2B5EF4-FFF2-40B4-BE49-F238E27FC236}">
              <a16:creationId xmlns:a16="http://schemas.microsoft.com/office/drawing/2014/main" id="{F37FCADA-C0A7-4A17-87D7-FA6DFD3E3108}"/>
            </a:ext>
          </a:extLst>
        </xdr:cNvPr>
        <xdr:cNvCxnSpPr/>
      </xdr:nvCxnSpPr>
      <xdr:spPr>
        <a:xfrm>
          <a:off x="3289300" y="524863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99" name="楕円 98">
          <a:extLst>
            <a:ext uri="{FF2B5EF4-FFF2-40B4-BE49-F238E27FC236}">
              <a16:creationId xmlns:a16="http://schemas.microsoft.com/office/drawing/2014/main" id="{7412A41C-432B-484B-AE67-E48572B64CAA}"/>
            </a:ext>
          </a:extLst>
        </xdr:cNvPr>
        <xdr:cNvSpPr/>
      </xdr:nvSpPr>
      <xdr:spPr>
        <a:xfrm>
          <a:off x="2476500" y="51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30</xdr:row>
      <xdr:rowOff>105138</xdr:rowOff>
    </xdr:to>
    <xdr:cxnSp macro="">
      <xdr:nvCxnSpPr>
        <xdr:cNvPr id="100" name="直線コネクタ 99">
          <a:extLst>
            <a:ext uri="{FF2B5EF4-FFF2-40B4-BE49-F238E27FC236}">
              <a16:creationId xmlns:a16="http://schemas.microsoft.com/office/drawing/2014/main" id="{055F62C4-467B-4157-90AE-B7942E6C2AD1}"/>
            </a:ext>
          </a:extLst>
        </xdr:cNvPr>
        <xdr:cNvCxnSpPr/>
      </xdr:nvCxnSpPr>
      <xdr:spPr>
        <a:xfrm>
          <a:off x="2527300" y="519312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91349</xdr:rowOff>
    </xdr:from>
    <xdr:to>
      <xdr:col>7</xdr:col>
      <xdr:colOff>187325</xdr:colOff>
      <xdr:row>31</xdr:row>
      <xdr:rowOff>21499</xdr:rowOff>
    </xdr:to>
    <xdr:sp macro="" textlink="">
      <xdr:nvSpPr>
        <xdr:cNvPr id="101" name="楕円 100">
          <a:extLst>
            <a:ext uri="{FF2B5EF4-FFF2-40B4-BE49-F238E27FC236}">
              <a16:creationId xmlns:a16="http://schemas.microsoft.com/office/drawing/2014/main" id="{D92D531F-A8E4-4F2F-BBB7-52C7D2F263E0}"/>
            </a:ext>
          </a:extLst>
        </xdr:cNvPr>
        <xdr:cNvSpPr/>
      </xdr:nvSpPr>
      <xdr:spPr>
        <a:xfrm>
          <a:off x="1714500" y="52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49621</xdr:rowOff>
    </xdr:from>
    <xdr:to>
      <xdr:col>11</xdr:col>
      <xdr:colOff>136525</xdr:colOff>
      <xdr:row>30</xdr:row>
      <xdr:rowOff>142149</xdr:rowOff>
    </xdr:to>
    <xdr:cxnSp macro="">
      <xdr:nvCxnSpPr>
        <xdr:cNvPr id="102" name="直線コネクタ 101">
          <a:extLst>
            <a:ext uri="{FF2B5EF4-FFF2-40B4-BE49-F238E27FC236}">
              <a16:creationId xmlns:a16="http://schemas.microsoft.com/office/drawing/2014/main" id="{FFF7AC31-DA8C-495B-9F7A-68510842738C}"/>
            </a:ext>
          </a:extLst>
        </xdr:cNvPr>
        <xdr:cNvCxnSpPr/>
      </xdr:nvCxnSpPr>
      <xdr:spPr>
        <a:xfrm flipV="1">
          <a:off x="1765300" y="5193121"/>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86105</xdr:rowOff>
    </xdr:from>
    <xdr:ext cx="405111" cy="259045"/>
    <xdr:sp macro="" textlink="">
      <xdr:nvSpPr>
        <xdr:cNvPr id="103" name="n_1aveValue有形固定資産減価償却率">
          <a:extLst>
            <a:ext uri="{FF2B5EF4-FFF2-40B4-BE49-F238E27FC236}">
              <a16:creationId xmlns:a16="http://schemas.microsoft.com/office/drawing/2014/main" id="{71934F87-B342-4244-B745-08FC767E2217}"/>
            </a:ext>
          </a:extLst>
        </xdr:cNvPr>
        <xdr:cNvSpPr txBox="1"/>
      </xdr:nvSpPr>
      <xdr:spPr>
        <a:xfrm>
          <a:off x="3836044" y="488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152689</xdr:rowOff>
    </xdr:from>
    <xdr:ext cx="405111" cy="259045"/>
    <xdr:sp macro="" textlink="">
      <xdr:nvSpPr>
        <xdr:cNvPr id="104" name="n_2aveValue有形固定資産減価償却率">
          <a:extLst>
            <a:ext uri="{FF2B5EF4-FFF2-40B4-BE49-F238E27FC236}">
              <a16:creationId xmlns:a16="http://schemas.microsoft.com/office/drawing/2014/main" id="{44EC18D8-E349-4EB9-A041-39FFBF49EF94}"/>
            </a:ext>
          </a:extLst>
        </xdr:cNvPr>
        <xdr:cNvSpPr txBox="1"/>
      </xdr:nvSpPr>
      <xdr:spPr>
        <a:xfrm>
          <a:off x="3086744" y="478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5" name="n_3aveValue有形固定資産減価償却率">
          <a:extLst>
            <a:ext uri="{FF2B5EF4-FFF2-40B4-BE49-F238E27FC236}">
              <a16:creationId xmlns:a16="http://schemas.microsoft.com/office/drawing/2014/main" id="{142C49E7-9DFF-4D1A-8FB2-C61B4BB49059}"/>
            </a:ext>
          </a:extLst>
        </xdr:cNvPr>
        <xdr:cNvSpPr txBox="1"/>
      </xdr:nvSpPr>
      <xdr:spPr>
        <a:xfrm>
          <a:off x="2324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6" name="n_4aveValue有形固定資産減価償却率">
          <a:extLst>
            <a:ext uri="{FF2B5EF4-FFF2-40B4-BE49-F238E27FC236}">
              <a16:creationId xmlns:a16="http://schemas.microsoft.com/office/drawing/2014/main" id="{C4CB773F-A7C1-4B8F-8ABE-589DD7515496}"/>
            </a:ext>
          </a:extLst>
        </xdr:cNvPr>
        <xdr:cNvSpPr txBox="1"/>
      </xdr:nvSpPr>
      <xdr:spPr>
        <a:xfrm>
          <a:off x="1562744" y="4701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168655</xdr:rowOff>
    </xdr:from>
    <xdr:ext cx="405111" cy="259045"/>
    <xdr:sp macro="" textlink="">
      <xdr:nvSpPr>
        <xdr:cNvPr id="107" name="n_1mainValue有形固定資産減価償却率">
          <a:extLst>
            <a:ext uri="{FF2B5EF4-FFF2-40B4-BE49-F238E27FC236}">
              <a16:creationId xmlns:a16="http://schemas.microsoft.com/office/drawing/2014/main" id="{21A09B3D-DBEF-4826-A4BE-1456653B1081}"/>
            </a:ext>
          </a:extLst>
        </xdr:cNvPr>
        <xdr:cNvSpPr txBox="1"/>
      </xdr:nvSpPr>
      <xdr:spPr>
        <a:xfrm>
          <a:off x="3836044" y="531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147065</xdr:rowOff>
    </xdr:from>
    <xdr:ext cx="405111" cy="259045"/>
    <xdr:sp macro="" textlink="">
      <xdr:nvSpPr>
        <xdr:cNvPr id="108" name="n_2mainValue有形固定資産減価償却率">
          <a:extLst>
            <a:ext uri="{FF2B5EF4-FFF2-40B4-BE49-F238E27FC236}">
              <a16:creationId xmlns:a16="http://schemas.microsoft.com/office/drawing/2014/main" id="{9AD119E4-D4D6-4254-BC94-B29BAE676873}"/>
            </a:ext>
          </a:extLst>
        </xdr:cNvPr>
        <xdr:cNvSpPr txBox="1"/>
      </xdr:nvSpPr>
      <xdr:spPr>
        <a:xfrm>
          <a:off x="3086744" y="529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91548</xdr:rowOff>
    </xdr:from>
    <xdr:ext cx="405111" cy="259045"/>
    <xdr:sp macro="" textlink="">
      <xdr:nvSpPr>
        <xdr:cNvPr id="109" name="n_3mainValue有形固定資産減価償却率">
          <a:extLst>
            <a:ext uri="{FF2B5EF4-FFF2-40B4-BE49-F238E27FC236}">
              <a16:creationId xmlns:a16="http://schemas.microsoft.com/office/drawing/2014/main" id="{C2A2A48B-222C-4C96-A859-75843E26775A}"/>
            </a:ext>
          </a:extLst>
        </xdr:cNvPr>
        <xdr:cNvSpPr txBox="1"/>
      </xdr:nvSpPr>
      <xdr:spPr>
        <a:xfrm>
          <a:off x="2324744" y="523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12626</xdr:rowOff>
    </xdr:from>
    <xdr:ext cx="405111" cy="259045"/>
    <xdr:sp macro="" textlink="">
      <xdr:nvSpPr>
        <xdr:cNvPr id="110" name="n_4mainValue有形固定資産減価償却率">
          <a:extLst>
            <a:ext uri="{FF2B5EF4-FFF2-40B4-BE49-F238E27FC236}">
              <a16:creationId xmlns:a16="http://schemas.microsoft.com/office/drawing/2014/main" id="{20D85032-254B-41FC-83E2-846155F1B7C6}"/>
            </a:ext>
          </a:extLst>
        </xdr:cNvPr>
        <xdr:cNvSpPr txBox="1"/>
      </xdr:nvSpPr>
      <xdr:spPr>
        <a:xfrm>
          <a:off x="1562744" y="5327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07E86FE-5973-4956-899A-DD9262F80642}"/>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EF8DC93D-812B-4087-BE93-A1F044FD885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2A4A01FB-36D0-4FE4-ABCE-C3EFFE43B775}"/>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51B88BCD-E4C0-49CB-86A4-54ADAD0AEE5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3531903E-2B5F-4C30-A66A-7E766F4609F7}"/>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535F7A14-D8F8-4E4B-A1E1-DEA63663D24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18C8D6C3-6290-41B7-A5FE-45ED74A7091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679C1D6-63FB-4FDA-9C55-C57C3D901D5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90B208A-1C6F-4F9E-BFAA-0952EA11280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205C55D6-96B3-457F-99C3-B1F845B2767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A85611ED-8D50-43E7-AB64-27D14172904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BC495561-DA2F-4828-8389-EEED8400AC35}"/>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4EF8B084-53AC-48C3-97AF-4266912D4EF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発行抑制や公営企業債等繰入見込額の減少により、将来負担は減少傾向にある。全国平均や長野県平均と比較すると比率は下回っているが、類似団体と比較すると職員数は下回っているものの、人件費が高い水準にあるため、債務償還比率も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今後、地方債発行額や公営企業債等繰入見込額が増加傾向のため債務償還比率の増加が見込まれる。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AC60706-58F4-4E8D-99F4-111412AA49C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510AD02-F442-4508-8972-E737C5277BC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ED3DF3F9-55C7-4C6E-81EF-A0D8D74E2C32}"/>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FBA3C5AB-E054-4366-B86E-D56349D512BC}"/>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E36D429D-820F-4353-A1DB-F634900D9424}"/>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053FD9E-D65D-4722-825E-C89CB2307DE9}"/>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7DC9E5CD-6A0A-456F-89DD-13BCC16D7EBE}"/>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9574B4D-0442-4C6C-9051-94221E3FD1C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BD65A133-F06F-4320-B524-1373A8C8FC6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CBFF318B-75EC-42B9-8348-F1C55DBC096F}"/>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412BACFA-C0D6-4C79-BB99-C8114993FE3D}"/>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A99F9DB-AC38-47B3-8465-958E68637B47}"/>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268991F0-E863-4AAF-BD5D-65E8E4C235AE}"/>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B63C8545-489E-4E29-996B-9347225AC32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504EE91A-677A-4EFE-BFF9-3CD25C3DDAE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FED5B850-3680-4D48-9D5D-51ED3399C39C}"/>
            </a:ext>
          </a:extLst>
        </xdr:cNvPr>
        <xdr:cNvCxnSpPr/>
      </xdr:nvCxnSpPr>
      <xdr:spPr>
        <a:xfrm flipV="1">
          <a:off x="14793595" y="4541308"/>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0C514784-A0EF-4BEB-A27D-D7BEAA74F72A}"/>
            </a:ext>
          </a:extLst>
        </xdr:cNvPr>
        <xdr:cNvSpPr txBox="1"/>
      </xdr:nvSpPr>
      <xdr:spPr>
        <a:xfrm>
          <a:off x="14846300" y="604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4C9F524C-D3BB-47E5-8A60-3ACF48F618C6}"/>
            </a:ext>
          </a:extLst>
        </xdr:cNvPr>
        <xdr:cNvCxnSpPr/>
      </xdr:nvCxnSpPr>
      <xdr:spPr>
        <a:xfrm>
          <a:off x="14706600" y="603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78C704E1-1430-4F77-A141-B790B42A9D96}"/>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6D4B7E4D-5BAF-426A-AF8A-0CD198EB1601}"/>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4" name="債務償還比率平均値テキスト">
          <a:extLst>
            <a:ext uri="{FF2B5EF4-FFF2-40B4-BE49-F238E27FC236}">
              <a16:creationId xmlns:a16="http://schemas.microsoft.com/office/drawing/2014/main" id="{361AD70A-89FF-48B2-9370-DB241C0CAD58}"/>
            </a:ext>
          </a:extLst>
        </xdr:cNvPr>
        <xdr:cNvSpPr txBox="1"/>
      </xdr:nvSpPr>
      <xdr:spPr>
        <a:xfrm>
          <a:off x="14846300" y="4837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33A4EED1-D139-4BD3-98B5-2D1EFB4309DD}"/>
            </a:ext>
          </a:extLst>
        </xdr:cNvPr>
        <xdr:cNvSpPr/>
      </xdr:nvSpPr>
      <xdr:spPr>
        <a:xfrm>
          <a:off x="14744700" y="498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0A7C0FF5-9EBF-496F-887F-B70792639435}"/>
            </a:ext>
          </a:extLst>
        </xdr:cNvPr>
        <xdr:cNvSpPr/>
      </xdr:nvSpPr>
      <xdr:spPr>
        <a:xfrm>
          <a:off x="14033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CBCCB991-8AED-4191-9C98-B58107D56576}"/>
            </a:ext>
          </a:extLst>
        </xdr:cNvPr>
        <xdr:cNvSpPr/>
      </xdr:nvSpPr>
      <xdr:spPr>
        <a:xfrm>
          <a:off x="13271500" y="494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E3747F1C-7500-47D0-8E1F-D8F0A1049838}"/>
            </a:ext>
          </a:extLst>
        </xdr:cNvPr>
        <xdr:cNvSpPr/>
      </xdr:nvSpPr>
      <xdr:spPr>
        <a:xfrm>
          <a:off x="12509500" y="499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9" name="フローチャート: 判断 148">
          <a:extLst>
            <a:ext uri="{FF2B5EF4-FFF2-40B4-BE49-F238E27FC236}">
              <a16:creationId xmlns:a16="http://schemas.microsoft.com/office/drawing/2014/main" id="{051350E6-DD4E-4AEA-ADFD-369FEC2E0AA6}"/>
            </a:ext>
          </a:extLst>
        </xdr:cNvPr>
        <xdr:cNvSpPr/>
      </xdr:nvSpPr>
      <xdr:spPr>
        <a:xfrm>
          <a:off x="11747500" y="496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65546FD-9456-48BB-BF84-3953489F172C}"/>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9FCCBD2-9B7F-4224-98D3-CB63EC5EE1E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DBCC067-FC22-41B2-8B64-C831EE14F9C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DF614CA0-2F95-452B-B685-D20A5D85881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3259E0AD-F35A-4A6E-BE79-26F9E1AC3108}"/>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112363</xdr:rowOff>
    </xdr:from>
    <xdr:to>
      <xdr:col>76</xdr:col>
      <xdr:colOff>73025</xdr:colOff>
      <xdr:row>30</xdr:row>
      <xdr:rowOff>42513</xdr:rowOff>
    </xdr:to>
    <xdr:sp macro="" textlink="">
      <xdr:nvSpPr>
        <xdr:cNvPr id="155" name="楕円 154">
          <a:extLst>
            <a:ext uri="{FF2B5EF4-FFF2-40B4-BE49-F238E27FC236}">
              <a16:creationId xmlns:a16="http://schemas.microsoft.com/office/drawing/2014/main" id="{C540B09D-22B0-4FFF-93C3-9CC09BA8247E}"/>
            </a:ext>
          </a:extLst>
        </xdr:cNvPr>
        <xdr:cNvSpPr/>
      </xdr:nvSpPr>
      <xdr:spPr>
        <a:xfrm>
          <a:off x="14744700" y="50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90790</xdr:rowOff>
    </xdr:from>
    <xdr:ext cx="469744" cy="259045"/>
    <xdr:sp macro="" textlink="">
      <xdr:nvSpPr>
        <xdr:cNvPr id="156" name="債務償還比率該当値テキスト">
          <a:extLst>
            <a:ext uri="{FF2B5EF4-FFF2-40B4-BE49-F238E27FC236}">
              <a16:creationId xmlns:a16="http://schemas.microsoft.com/office/drawing/2014/main" id="{A24EA246-7EB5-465D-B696-F8649CDF47FD}"/>
            </a:ext>
          </a:extLst>
        </xdr:cNvPr>
        <xdr:cNvSpPr txBox="1"/>
      </xdr:nvSpPr>
      <xdr:spPr>
        <a:xfrm>
          <a:off x="14846300" y="506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118480</xdr:rowOff>
    </xdr:from>
    <xdr:to>
      <xdr:col>72</xdr:col>
      <xdr:colOff>123825</xdr:colOff>
      <xdr:row>30</xdr:row>
      <xdr:rowOff>48630</xdr:rowOff>
    </xdr:to>
    <xdr:sp macro="" textlink="">
      <xdr:nvSpPr>
        <xdr:cNvPr id="157" name="楕円 156">
          <a:extLst>
            <a:ext uri="{FF2B5EF4-FFF2-40B4-BE49-F238E27FC236}">
              <a16:creationId xmlns:a16="http://schemas.microsoft.com/office/drawing/2014/main" id="{066E85B5-FD60-434F-BC32-FFFEAD38EADF}"/>
            </a:ext>
          </a:extLst>
        </xdr:cNvPr>
        <xdr:cNvSpPr/>
      </xdr:nvSpPr>
      <xdr:spPr>
        <a:xfrm>
          <a:off x="14033500" y="50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163163</xdr:rowOff>
    </xdr:from>
    <xdr:to>
      <xdr:col>76</xdr:col>
      <xdr:colOff>22225</xdr:colOff>
      <xdr:row>29</xdr:row>
      <xdr:rowOff>169280</xdr:rowOff>
    </xdr:to>
    <xdr:cxnSp macro="">
      <xdr:nvCxnSpPr>
        <xdr:cNvPr id="158" name="直線コネクタ 157">
          <a:extLst>
            <a:ext uri="{FF2B5EF4-FFF2-40B4-BE49-F238E27FC236}">
              <a16:creationId xmlns:a16="http://schemas.microsoft.com/office/drawing/2014/main" id="{E711185C-B96A-440A-820E-EE5A6315F736}"/>
            </a:ext>
          </a:extLst>
        </xdr:cNvPr>
        <xdr:cNvCxnSpPr/>
      </xdr:nvCxnSpPr>
      <xdr:spPr>
        <a:xfrm flipV="1">
          <a:off x="14084300" y="5135213"/>
          <a:ext cx="7112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85016</xdr:rowOff>
    </xdr:from>
    <xdr:to>
      <xdr:col>68</xdr:col>
      <xdr:colOff>123825</xdr:colOff>
      <xdr:row>30</xdr:row>
      <xdr:rowOff>15166</xdr:rowOff>
    </xdr:to>
    <xdr:sp macro="" textlink="">
      <xdr:nvSpPr>
        <xdr:cNvPr id="159" name="楕円 158">
          <a:extLst>
            <a:ext uri="{FF2B5EF4-FFF2-40B4-BE49-F238E27FC236}">
              <a16:creationId xmlns:a16="http://schemas.microsoft.com/office/drawing/2014/main" id="{ABE7B765-0B1F-4601-8FFB-42F3FFA9CAE5}"/>
            </a:ext>
          </a:extLst>
        </xdr:cNvPr>
        <xdr:cNvSpPr/>
      </xdr:nvSpPr>
      <xdr:spPr>
        <a:xfrm>
          <a:off x="13271500" y="50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135816</xdr:rowOff>
    </xdr:from>
    <xdr:to>
      <xdr:col>72</xdr:col>
      <xdr:colOff>73025</xdr:colOff>
      <xdr:row>29</xdr:row>
      <xdr:rowOff>169280</xdr:rowOff>
    </xdr:to>
    <xdr:cxnSp macro="">
      <xdr:nvCxnSpPr>
        <xdr:cNvPr id="160" name="直線コネクタ 159">
          <a:extLst>
            <a:ext uri="{FF2B5EF4-FFF2-40B4-BE49-F238E27FC236}">
              <a16:creationId xmlns:a16="http://schemas.microsoft.com/office/drawing/2014/main" id="{616C5213-5BE9-41E0-AE1D-86BBCD515EC6}"/>
            </a:ext>
          </a:extLst>
        </xdr:cNvPr>
        <xdr:cNvCxnSpPr/>
      </xdr:nvCxnSpPr>
      <xdr:spPr>
        <a:xfrm>
          <a:off x="13322300" y="5107866"/>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90593</xdr:rowOff>
    </xdr:from>
    <xdr:to>
      <xdr:col>64</xdr:col>
      <xdr:colOff>123825</xdr:colOff>
      <xdr:row>30</xdr:row>
      <xdr:rowOff>20743</xdr:rowOff>
    </xdr:to>
    <xdr:sp macro="" textlink="">
      <xdr:nvSpPr>
        <xdr:cNvPr id="161" name="楕円 160">
          <a:extLst>
            <a:ext uri="{FF2B5EF4-FFF2-40B4-BE49-F238E27FC236}">
              <a16:creationId xmlns:a16="http://schemas.microsoft.com/office/drawing/2014/main" id="{D44CA0B6-4725-4747-8783-4437DDDBBE0D}"/>
            </a:ext>
          </a:extLst>
        </xdr:cNvPr>
        <xdr:cNvSpPr/>
      </xdr:nvSpPr>
      <xdr:spPr>
        <a:xfrm>
          <a:off x="12509500" y="50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135816</xdr:rowOff>
    </xdr:from>
    <xdr:to>
      <xdr:col>68</xdr:col>
      <xdr:colOff>73025</xdr:colOff>
      <xdr:row>29</xdr:row>
      <xdr:rowOff>141393</xdr:rowOff>
    </xdr:to>
    <xdr:cxnSp macro="">
      <xdr:nvCxnSpPr>
        <xdr:cNvPr id="162" name="直線コネクタ 161">
          <a:extLst>
            <a:ext uri="{FF2B5EF4-FFF2-40B4-BE49-F238E27FC236}">
              <a16:creationId xmlns:a16="http://schemas.microsoft.com/office/drawing/2014/main" id="{49044C00-C721-4368-A935-49A56AD3F53F}"/>
            </a:ext>
          </a:extLst>
        </xdr:cNvPr>
        <xdr:cNvCxnSpPr/>
      </xdr:nvCxnSpPr>
      <xdr:spPr>
        <a:xfrm flipV="1">
          <a:off x="12560300" y="5107866"/>
          <a:ext cx="762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8731</xdr:rowOff>
    </xdr:from>
    <xdr:to>
      <xdr:col>60</xdr:col>
      <xdr:colOff>123825</xdr:colOff>
      <xdr:row>29</xdr:row>
      <xdr:rowOff>110331</xdr:rowOff>
    </xdr:to>
    <xdr:sp macro="" textlink="">
      <xdr:nvSpPr>
        <xdr:cNvPr id="163" name="楕円 162">
          <a:extLst>
            <a:ext uri="{FF2B5EF4-FFF2-40B4-BE49-F238E27FC236}">
              <a16:creationId xmlns:a16="http://schemas.microsoft.com/office/drawing/2014/main" id="{AAC025C3-94C2-4475-948F-D685E7352F26}"/>
            </a:ext>
          </a:extLst>
        </xdr:cNvPr>
        <xdr:cNvSpPr/>
      </xdr:nvSpPr>
      <xdr:spPr>
        <a:xfrm>
          <a:off x="11747500" y="498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59531</xdr:rowOff>
    </xdr:from>
    <xdr:to>
      <xdr:col>64</xdr:col>
      <xdr:colOff>73025</xdr:colOff>
      <xdr:row>29</xdr:row>
      <xdr:rowOff>141393</xdr:rowOff>
    </xdr:to>
    <xdr:cxnSp macro="">
      <xdr:nvCxnSpPr>
        <xdr:cNvPr id="164" name="直線コネクタ 163">
          <a:extLst>
            <a:ext uri="{FF2B5EF4-FFF2-40B4-BE49-F238E27FC236}">
              <a16:creationId xmlns:a16="http://schemas.microsoft.com/office/drawing/2014/main" id="{AF6E2D06-3ACE-4798-9DED-1D537C9BA6BB}"/>
            </a:ext>
          </a:extLst>
        </xdr:cNvPr>
        <xdr:cNvCxnSpPr/>
      </xdr:nvCxnSpPr>
      <xdr:spPr>
        <a:xfrm>
          <a:off x="11798300" y="5031581"/>
          <a:ext cx="762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5" name="n_1aveValue債務償還比率">
          <a:extLst>
            <a:ext uri="{FF2B5EF4-FFF2-40B4-BE49-F238E27FC236}">
              <a16:creationId xmlns:a16="http://schemas.microsoft.com/office/drawing/2014/main" id="{0B23848F-9890-40F5-85C2-D3490B85C594}"/>
            </a:ext>
          </a:extLst>
        </xdr:cNvPr>
        <xdr:cNvSpPr txBox="1"/>
      </xdr:nvSpPr>
      <xdr:spPr>
        <a:xfrm>
          <a:off x="13836727" y="468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6" name="n_2aveValue債務償還比率">
          <a:extLst>
            <a:ext uri="{FF2B5EF4-FFF2-40B4-BE49-F238E27FC236}">
              <a16:creationId xmlns:a16="http://schemas.microsoft.com/office/drawing/2014/main" id="{8F6BADC8-A838-4F92-8449-59941C362AA1}"/>
            </a:ext>
          </a:extLst>
        </xdr:cNvPr>
        <xdr:cNvSpPr txBox="1"/>
      </xdr:nvSpPr>
      <xdr:spPr>
        <a:xfrm>
          <a:off x="13087427" y="472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7" name="n_3aveValue債務償還比率">
          <a:extLst>
            <a:ext uri="{FF2B5EF4-FFF2-40B4-BE49-F238E27FC236}">
              <a16:creationId xmlns:a16="http://schemas.microsoft.com/office/drawing/2014/main" id="{2863A5BF-F68B-4537-A983-5432F26CE249}"/>
            </a:ext>
          </a:extLst>
        </xdr:cNvPr>
        <xdr:cNvSpPr txBox="1"/>
      </xdr:nvSpPr>
      <xdr:spPr>
        <a:xfrm>
          <a:off x="12325427" y="47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68" name="n_4aveValue債務償還比率">
          <a:extLst>
            <a:ext uri="{FF2B5EF4-FFF2-40B4-BE49-F238E27FC236}">
              <a16:creationId xmlns:a16="http://schemas.microsoft.com/office/drawing/2014/main" id="{1B5D7FDA-06B7-4BD5-985D-D72A12EFD515}"/>
            </a:ext>
          </a:extLst>
        </xdr:cNvPr>
        <xdr:cNvSpPr txBox="1"/>
      </xdr:nvSpPr>
      <xdr:spPr>
        <a:xfrm>
          <a:off x="11563427" y="474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39757</xdr:rowOff>
    </xdr:from>
    <xdr:ext cx="469744" cy="259045"/>
    <xdr:sp macro="" textlink="">
      <xdr:nvSpPr>
        <xdr:cNvPr id="169" name="n_1mainValue債務償還比率">
          <a:extLst>
            <a:ext uri="{FF2B5EF4-FFF2-40B4-BE49-F238E27FC236}">
              <a16:creationId xmlns:a16="http://schemas.microsoft.com/office/drawing/2014/main" id="{7E5B3F9E-C965-4EAE-9346-B87C3EC70B96}"/>
            </a:ext>
          </a:extLst>
        </xdr:cNvPr>
        <xdr:cNvSpPr txBox="1"/>
      </xdr:nvSpPr>
      <xdr:spPr>
        <a:xfrm>
          <a:off x="13836727" y="51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6293</xdr:rowOff>
    </xdr:from>
    <xdr:ext cx="469744" cy="259045"/>
    <xdr:sp macro="" textlink="">
      <xdr:nvSpPr>
        <xdr:cNvPr id="170" name="n_2mainValue債務償還比率">
          <a:extLst>
            <a:ext uri="{FF2B5EF4-FFF2-40B4-BE49-F238E27FC236}">
              <a16:creationId xmlns:a16="http://schemas.microsoft.com/office/drawing/2014/main" id="{B4607DB8-B028-4264-80BF-C0A1C1BDC8BC}"/>
            </a:ext>
          </a:extLst>
        </xdr:cNvPr>
        <xdr:cNvSpPr txBox="1"/>
      </xdr:nvSpPr>
      <xdr:spPr>
        <a:xfrm>
          <a:off x="13087427" y="514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11870</xdr:rowOff>
    </xdr:from>
    <xdr:ext cx="469744" cy="259045"/>
    <xdr:sp macro="" textlink="">
      <xdr:nvSpPr>
        <xdr:cNvPr id="171" name="n_3mainValue債務償還比率">
          <a:extLst>
            <a:ext uri="{FF2B5EF4-FFF2-40B4-BE49-F238E27FC236}">
              <a16:creationId xmlns:a16="http://schemas.microsoft.com/office/drawing/2014/main" id="{9415AC2D-B6D8-4F70-B88D-86D5D56CDFE5}"/>
            </a:ext>
          </a:extLst>
        </xdr:cNvPr>
        <xdr:cNvSpPr txBox="1"/>
      </xdr:nvSpPr>
      <xdr:spPr>
        <a:xfrm>
          <a:off x="12325427" y="515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101458</xdr:rowOff>
    </xdr:from>
    <xdr:ext cx="469744" cy="259045"/>
    <xdr:sp macro="" textlink="">
      <xdr:nvSpPr>
        <xdr:cNvPr id="172" name="n_4mainValue債務償還比率">
          <a:extLst>
            <a:ext uri="{FF2B5EF4-FFF2-40B4-BE49-F238E27FC236}">
              <a16:creationId xmlns:a16="http://schemas.microsoft.com/office/drawing/2014/main" id="{D1B84044-C0DC-4D18-9DEA-65599A87C547}"/>
            </a:ext>
          </a:extLst>
        </xdr:cNvPr>
        <xdr:cNvSpPr txBox="1"/>
      </xdr:nvSpPr>
      <xdr:spPr>
        <a:xfrm>
          <a:off x="11563427" y="507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26EFE18D-0D53-4880-86A8-B9E0EE1F682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DFA59381-481E-45D2-B9A5-FB83B557692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B10D1A08-3BCB-497C-8EB4-A27B234126C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6E3A6C5E-783D-4FCC-B2C8-54FDD1E5298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AF7DBE91-1C3A-485C-8607-C61FBD9983A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1EE35A0-4A51-4CE3-AEB9-5B101902C1E9}"/>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7AF840-2738-4CF5-AD15-87EC8E31BD6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E782D7F-173B-4998-B1AB-392DFC7D9B6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2C0C66-2103-4DE8-A95B-D76F30255B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AFDE429-C1EF-407C-B5E8-2D8C6E5F66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DB8195-89D8-4A02-A315-E17B78C8EF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5A68B8-C8F6-4138-B468-E56A107D6A2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CFAC80-D1E4-44EC-A1C6-6A5BD8B652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95440FC-EC11-411A-9198-B8E5CB26F6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D951B1-A5B5-4DC4-AE61-5E2A2C01C1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ECDFDF7-C407-4484-A8F5-9EB381BF393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2,830
2,807
140.50
2,996,708
2,799,657
98,730
1,857,577
2,683,277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7C85A4-C54D-4447-AF0C-120859E2EB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9C88AC-2339-404B-94CB-8D3F43F428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034D93D-377D-4910-B691-41C13830CC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1EF5E72-E505-4780-B751-E9E67E1EDD7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431775-D6DA-452E-AA52-616716581C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0CAB0E-52A2-4A48-870D-9F2FE7521B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DF4A8A-3EF7-46F1-BE32-589E5FA3F69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8493B4-9CE6-4A43-93EE-BA96F42695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F9975A-1FC5-4D69-AE93-3EBC54AB95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E07B05-8C21-47EC-B0FC-21240C87644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562E8F5-9CDE-4C1C-989A-2AF28FFAF76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E91BFF8-3B5F-45F9-8809-92B026ECCB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5C11D6-E3D3-4B74-A161-4E04214FD2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7E8A4B1-C15D-4F42-A31F-CCE33ED3A8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D46E1DC-9383-4B6C-A562-1967F08323C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B9DBC0-BAF4-4FCA-9DF3-6E3A2698634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404FD2-71C8-402B-B4B4-6438362DD4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3A98F2-0551-4301-B957-B4CD817D772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A312306-E323-4744-9889-56C619861E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9A9AA24-76A2-44C1-ABD4-0437CBBA0D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99E5139-82AF-4719-8E73-5A8257C10C4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5DDC5E4-8EF3-457A-B5D0-1181FC8D68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B7C8BD-7230-4A01-B345-A072D7F707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CA6A044-6918-459E-9492-DE194FDF20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09A493-721F-4A3C-A5F5-5086881D5A3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9A8C153-D541-4527-A856-5D2057815F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9B02212-9A4C-40A8-9AFD-9EE788DDA0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365C1C-4C74-4E11-A4F3-FD7CD010F9C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F8CABD7-64D2-443F-8ED7-13730877FA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122DAE0-608B-473F-9649-79CF130AD07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2B26D77-0157-4A62-B373-2B959397EC9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242BB3-1343-4054-B172-6833C3A1EE5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DF8421E-0170-4AC8-AA1B-CD1328F6141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74B5207-EA12-4786-BBCA-D72486F5CA6C}"/>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E373AE0-452A-428B-82D5-56689D4D129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B4D59FF-C248-4C04-94DE-C30C47A9CD0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A7A8538-67AE-4906-BB11-EC90AA3E521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FC0D4CF-2533-4F18-BAF1-921E1ED43D9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0C93C9D-2A30-491C-A18C-6AF2688EB6D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1074409-1595-4F3E-B342-616B2E5D1CC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51ECFB5-AE0D-4D2E-BA87-5F27F29090F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AD33C877-830A-4323-BE40-7BE305482DE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9C857E1-1D1B-482C-AFB5-80F7C59B8FE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D33A04D-D09B-43D0-BCC2-CE530AD274E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C8AC662-C88F-42CB-8623-C729F21B09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AEF7CADA-7435-4812-84CC-132B6DFB252E}"/>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614008B9-F7AA-411B-98B4-DE9C7F2236C3}"/>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83B6ABF7-DE46-4CEF-9EFE-1A6866A84E17}"/>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BF1088B5-2155-4B29-BCB9-FE44082F5901}"/>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2049A889-77E6-4C27-8920-528719E0BA15}"/>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FD90CDA1-EE8A-4127-A989-5BA671E479F5}"/>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4510A5DD-34C0-43B3-B241-C51F6F902895}"/>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741A9093-3935-4AC2-B776-39D41EBF7A78}"/>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FB67732A-03AD-4ABA-809B-AB68AA46D4A2}"/>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14F2C105-582F-49D3-939F-689DAF1B92E8}"/>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EF27B1D4-8D5F-4A88-A4E7-1116BD1863B8}"/>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4EC1D38-B352-4359-9125-3B9C8E54DCA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92491AF-2136-485C-BB99-E809F72F4F3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5FCD284-12BC-481C-AC08-E37148853F3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8AB70F-5948-46F1-93A0-FE62F427E8F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7EDFF22-6401-4195-A7E0-A67E63B23F2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73" name="楕円 72">
          <a:extLst>
            <a:ext uri="{FF2B5EF4-FFF2-40B4-BE49-F238E27FC236}">
              <a16:creationId xmlns:a16="http://schemas.microsoft.com/office/drawing/2014/main" id="{0276E8C7-2B20-4F77-AA14-BF24B0D9682D}"/>
            </a:ext>
          </a:extLst>
        </xdr:cNvPr>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93997</xdr:rowOff>
    </xdr:from>
    <xdr:ext cx="405111" cy="259045"/>
    <xdr:sp macro="" textlink="">
      <xdr:nvSpPr>
        <xdr:cNvPr id="74" name="【道路】&#10;有形固定資産減価償却率該当値テキスト">
          <a:extLst>
            <a:ext uri="{FF2B5EF4-FFF2-40B4-BE49-F238E27FC236}">
              <a16:creationId xmlns:a16="http://schemas.microsoft.com/office/drawing/2014/main" id="{A9174CA0-6F5F-4893-94E2-263466537D53}"/>
            </a:ext>
          </a:extLst>
        </xdr:cNvPr>
        <xdr:cNvSpPr txBox="1"/>
      </xdr:nvSpPr>
      <xdr:spPr>
        <a:xfrm>
          <a:off x="4673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5" name="楕円 74">
          <a:extLst>
            <a:ext uri="{FF2B5EF4-FFF2-40B4-BE49-F238E27FC236}">
              <a16:creationId xmlns:a16="http://schemas.microsoft.com/office/drawing/2014/main" id="{405EF4AD-4088-47C2-9B98-5B5C03C23A04}"/>
            </a:ext>
          </a:extLst>
        </xdr:cNvPr>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37</xdr:row>
      <xdr:rowOff>121920</xdr:rowOff>
    </xdr:to>
    <xdr:cxnSp macro="">
      <xdr:nvCxnSpPr>
        <xdr:cNvPr id="76" name="直線コネクタ 75">
          <a:extLst>
            <a:ext uri="{FF2B5EF4-FFF2-40B4-BE49-F238E27FC236}">
              <a16:creationId xmlns:a16="http://schemas.microsoft.com/office/drawing/2014/main" id="{1C12A412-431A-4059-8263-BD7C1A8944F1}"/>
            </a:ext>
          </a:extLst>
        </xdr:cNvPr>
        <xdr:cNvCxnSpPr/>
      </xdr:nvCxnSpPr>
      <xdr:spPr>
        <a:xfrm>
          <a:off x="3797300" y="643509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xdr:rowOff>
    </xdr:from>
    <xdr:to>
      <xdr:col>15</xdr:col>
      <xdr:colOff>101600</xdr:colOff>
      <xdr:row>37</xdr:row>
      <xdr:rowOff>113665</xdr:rowOff>
    </xdr:to>
    <xdr:sp macro="" textlink="">
      <xdr:nvSpPr>
        <xdr:cNvPr id="77" name="楕円 76">
          <a:extLst>
            <a:ext uri="{FF2B5EF4-FFF2-40B4-BE49-F238E27FC236}">
              <a16:creationId xmlns:a16="http://schemas.microsoft.com/office/drawing/2014/main" id="{9761170B-0448-4FE5-8966-1BA859B005C3}"/>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62865</xdr:rowOff>
    </xdr:from>
    <xdr:to>
      <xdr:col>19</xdr:col>
      <xdr:colOff>177800</xdr:colOff>
      <xdr:row>37</xdr:row>
      <xdr:rowOff>91440</xdr:rowOff>
    </xdr:to>
    <xdr:cxnSp macro="">
      <xdr:nvCxnSpPr>
        <xdr:cNvPr id="78" name="直線コネクタ 77">
          <a:extLst>
            <a:ext uri="{FF2B5EF4-FFF2-40B4-BE49-F238E27FC236}">
              <a16:creationId xmlns:a16="http://schemas.microsoft.com/office/drawing/2014/main" id="{7F5FC890-4F7E-4DC6-95C6-F69ADF481418}"/>
            </a:ext>
          </a:extLst>
        </xdr:cNvPr>
        <xdr:cNvCxnSpPr/>
      </xdr:nvCxnSpPr>
      <xdr:spPr>
        <a:xfrm>
          <a:off x="2908300" y="64065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a:extLst>
            <a:ext uri="{FF2B5EF4-FFF2-40B4-BE49-F238E27FC236}">
              <a16:creationId xmlns:a16="http://schemas.microsoft.com/office/drawing/2014/main" id="{8907D705-11CC-4FA2-ADAC-51A9CECEA2A5}"/>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62865</xdr:rowOff>
    </xdr:to>
    <xdr:cxnSp macro="">
      <xdr:nvCxnSpPr>
        <xdr:cNvPr id="80" name="直線コネクタ 79">
          <a:extLst>
            <a:ext uri="{FF2B5EF4-FFF2-40B4-BE49-F238E27FC236}">
              <a16:creationId xmlns:a16="http://schemas.microsoft.com/office/drawing/2014/main" id="{9F98A365-09D1-45A9-93F4-210FD272F954}"/>
            </a:ext>
          </a:extLst>
        </xdr:cNvPr>
        <xdr:cNvCxnSpPr/>
      </xdr:nvCxnSpPr>
      <xdr:spPr>
        <a:xfrm>
          <a:off x="2019300" y="63741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156845</xdr:rowOff>
    </xdr:from>
    <xdr:to>
      <xdr:col>6</xdr:col>
      <xdr:colOff>38100</xdr:colOff>
      <xdr:row>37</xdr:row>
      <xdr:rowOff>86995</xdr:rowOff>
    </xdr:to>
    <xdr:sp macro="" textlink="">
      <xdr:nvSpPr>
        <xdr:cNvPr id="81" name="楕円 80">
          <a:extLst>
            <a:ext uri="{FF2B5EF4-FFF2-40B4-BE49-F238E27FC236}">
              <a16:creationId xmlns:a16="http://schemas.microsoft.com/office/drawing/2014/main" id="{E2D43AFE-4359-403C-88F0-D575F4B9BDB9}"/>
            </a:ext>
          </a:extLst>
        </xdr:cNvPr>
        <xdr:cNvSpPr/>
      </xdr:nvSpPr>
      <xdr:spPr>
        <a:xfrm>
          <a:off x="1079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36195</xdr:rowOff>
    </xdr:to>
    <xdr:cxnSp macro="">
      <xdr:nvCxnSpPr>
        <xdr:cNvPr id="82" name="直線コネクタ 81">
          <a:extLst>
            <a:ext uri="{FF2B5EF4-FFF2-40B4-BE49-F238E27FC236}">
              <a16:creationId xmlns:a16="http://schemas.microsoft.com/office/drawing/2014/main" id="{7F8A8C2B-372D-460F-8D9C-5C8480FC2B4F}"/>
            </a:ext>
          </a:extLst>
        </xdr:cNvPr>
        <xdr:cNvCxnSpPr/>
      </xdr:nvCxnSpPr>
      <xdr:spPr>
        <a:xfrm flipV="1">
          <a:off x="1130300" y="63741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F188BC79-C90C-4B91-874C-BE7779B29853}"/>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08E042FD-6135-4531-AD2E-2F211B16D689}"/>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B18C5EB1-26D0-4F55-9617-C128AB446346}"/>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3459186A-55C9-4697-AE7A-B59E28246373}"/>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87" name="n_1mainValue【道路】&#10;有形固定資産減価償却率">
          <a:extLst>
            <a:ext uri="{FF2B5EF4-FFF2-40B4-BE49-F238E27FC236}">
              <a16:creationId xmlns:a16="http://schemas.microsoft.com/office/drawing/2014/main" id="{B552ED20-7261-4A32-B8EB-03BA5B82D8A3}"/>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130192</xdr:rowOff>
    </xdr:from>
    <xdr:ext cx="405111" cy="259045"/>
    <xdr:sp macro="" textlink="">
      <xdr:nvSpPr>
        <xdr:cNvPr id="88" name="n_2mainValue【道路】&#10;有形固定資産減価償却率">
          <a:extLst>
            <a:ext uri="{FF2B5EF4-FFF2-40B4-BE49-F238E27FC236}">
              <a16:creationId xmlns:a16="http://schemas.microsoft.com/office/drawing/2014/main" id="{ADF91776-E2DE-4EFB-9266-7301F99FD650}"/>
            </a:ext>
          </a:extLst>
        </xdr:cNvPr>
        <xdr:cNvSpPr txBox="1"/>
      </xdr:nvSpPr>
      <xdr:spPr>
        <a:xfrm>
          <a:off x="2705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id="{D807F97D-0955-418E-8C11-D5E35E99C61B}"/>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90" name="n_4mainValue【道路】&#10;有形固定資産減価償却率">
          <a:extLst>
            <a:ext uri="{FF2B5EF4-FFF2-40B4-BE49-F238E27FC236}">
              <a16:creationId xmlns:a16="http://schemas.microsoft.com/office/drawing/2014/main" id="{801D6F3C-C988-4C33-B15D-81C7415EEEB9}"/>
            </a:ext>
          </a:extLst>
        </xdr:cNvPr>
        <xdr:cNvSpPr txBox="1"/>
      </xdr:nvSpPr>
      <xdr:spPr>
        <a:xfrm>
          <a:off x="927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8D3D692-4877-4068-A655-14A04B42F8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13507AA-B6A9-4827-86FC-E9AF895C05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691A470-7FA9-458E-87FB-6FD901623D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38ED142-6091-4115-97C4-ADA5AC8526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581FB5E7-BCEF-487E-9F27-D710227709F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7FC9129-15CD-4C95-B794-2EF3A4365AC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E60A593-DFF6-4150-8CA4-3A685B0F4F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20D219D-C503-4835-85AC-A312E35820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14CAAE1-1388-446D-84A1-D6CEBFBEF2E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830BAAF-8478-4057-A7B3-92A5790A33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CB8FFA4-A155-4195-AE12-B152D284365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74404A0-E357-456B-80C9-2AC91D5A6A4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F2293B93-DEF9-464F-9616-77BC446DA6E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A370CEA-781D-4B3F-82A2-1B5AAEFC9A8B}"/>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3F4244D-5013-4782-9C1C-E832EE13CE4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2E4438A4-1AC4-4BE1-9CDB-7FE2A25DB4E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A3074BE-2D47-4C3B-A592-9DDD7A0BC13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2AD1F7C3-8A2D-4D0C-AD3A-141ADCA1E43B}"/>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EC7B8B2-CF51-44F8-9DD8-DED0A554AC0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08B60DDF-A731-4594-B978-23B82C1B3D2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F1F742A-A6E9-47D1-BF25-C30647A2A6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98191E84-122D-4264-BD06-17054F5BD7A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68331DBC-6F54-48FD-B3B7-B1926B5A4E1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72CC6BE9-6048-4F3E-8D32-6A6A916A747D}"/>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EE4D9BA7-13E8-4D1E-9D54-8D7D9861A918}"/>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281382BC-46A8-4118-A4D2-550A5770F2C8}"/>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5F6D8D28-E3E2-4379-A3E6-74A5FF779DC2}"/>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90640A80-637F-43E7-8F34-B2143BABB5D3}"/>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129224</xdr:rowOff>
    </xdr:from>
    <xdr:ext cx="534377" cy="259045"/>
    <xdr:sp macro="" textlink="">
      <xdr:nvSpPr>
        <xdr:cNvPr id="119" name="【道路】&#10;一人当たり延長平均値テキスト">
          <a:extLst>
            <a:ext uri="{FF2B5EF4-FFF2-40B4-BE49-F238E27FC236}">
              <a16:creationId xmlns:a16="http://schemas.microsoft.com/office/drawing/2014/main" id="{C4C33600-DD60-47B3-B03D-A11C363B4DF3}"/>
            </a:ext>
          </a:extLst>
        </xdr:cNvPr>
        <xdr:cNvSpPr txBox="1"/>
      </xdr:nvSpPr>
      <xdr:spPr>
        <a:xfrm>
          <a:off x="10515600" y="6644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E45CC743-39AD-479D-AA2C-6C1E01D13881}"/>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6B9D68D5-8A1B-4F78-AEAF-5F16CFF42D5F}"/>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0085089F-A141-4C94-A943-E2E7417A0CD1}"/>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E8FF0A40-575A-44E6-B5B4-DFF2CF9D3082}"/>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4" name="フローチャート: 判断 123">
          <a:extLst>
            <a:ext uri="{FF2B5EF4-FFF2-40B4-BE49-F238E27FC236}">
              <a16:creationId xmlns:a16="http://schemas.microsoft.com/office/drawing/2014/main" id="{FFF8B190-DAAE-431D-85D7-551489928687}"/>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1A26242-1AA9-4C4E-ACF4-E425603632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BC04847-BC93-4A62-80E7-5A379A0538D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B34FC76-57BD-4989-92C1-D80A5A3B54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2CDD52-28AC-4006-A792-CF321C4306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6CD5631-ECF6-4C48-A77A-6DFB19BDE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16797</xdr:rowOff>
    </xdr:from>
    <xdr:to>
      <xdr:col>55</xdr:col>
      <xdr:colOff>50800</xdr:colOff>
      <xdr:row>40</xdr:row>
      <xdr:rowOff>118397</xdr:rowOff>
    </xdr:to>
    <xdr:sp macro="" textlink="">
      <xdr:nvSpPr>
        <xdr:cNvPr id="130" name="楕円 129">
          <a:extLst>
            <a:ext uri="{FF2B5EF4-FFF2-40B4-BE49-F238E27FC236}">
              <a16:creationId xmlns:a16="http://schemas.microsoft.com/office/drawing/2014/main" id="{B8BF3DE4-7D56-4D01-8D10-D6CD41E2FA96}"/>
            </a:ext>
          </a:extLst>
        </xdr:cNvPr>
        <xdr:cNvSpPr/>
      </xdr:nvSpPr>
      <xdr:spPr>
        <a:xfrm>
          <a:off x="10426700" y="687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166674</xdr:rowOff>
    </xdr:from>
    <xdr:ext cx="534377" cy="259045"/>
    <xdr:sp macro="" textlink="">
      <xdr:nvSpPr>
        <xdr:cNvPr id="131" name="【道路】&#10;一人当たり延長該当値テキスト">
          <a:extLst>
            <a:ext uri="{FF2B5EF4-FFF2-40B4-BE49-F238E27FC236}">
              <a16:creationId xmlns:a16="http://schemas.microsoft.com/office/drawing/2014/main" id="{AD94941F-74B7-44B3-8ADD-156CCCB04589}"/>
            </a:ext>
          </a:extLst>
        </xdr:cNvPr>
        <xdr:cNvSpPr txBox="1"/>
      </xdr:nvSpPr>
      <xdr:spPr>
        <a:xfrm>
          <a:off x="10515600" y="68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26276</xdr:rowOff>
    </xdr:from>
    <xdr:to>
      <xdr:col>50</xdr:col>
      <xdr:colOff>165100</xdr:colOff>
      <xdr:row>40</xdr:row>
      <xdr:rowOff>127876</xdr:rowOff>
    </xdr:to>
    <xdr:sp macro="" textlink="">
      <xdr:nvSpPr>
        <xdr:cNvPr id="132" name="楕円 131">
          <a:extLst>
            <a:ext uri="{FF2B5EF4-FFF2-40B4-BE49-F238E27FC236}">
              <a16:creationId xmlns:a16="http://schemas.microsoft.com/office/drawing/2014/main" id="{D4723518-FC5F-4281-A3F0-19BC696AB4E3}"/>
            </a:ext>
          </a:extLst>
        </xdr:cNvPr>
        <xdr:cNvSpPr/>
      </xdr:nvSpPr>
      <xdr:spPr>
        <a:xfrm>
          <a:off x="9588500" y="68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67597</xdr:rowOff>
    </xdr:from>
    <xdr:to>
      <xdr:col>55</xdr:col>
      <xdr:colOff>0</xdr:colOff>
      <xdr:row>40</xdr:row>
      <xdr:rowOff>77076</xdr:rowOff>
    </xdr:to>
    <xdr:cxnSp macro="">
      <xdr:nvCxnSpPr>
        <xdr:cNvPr id="133" name="直線コネクタ 132">
          <a:extLst>
            <a:ext uri="{FF2B5EF4-FFF2-40B4-BE49-F238E27FC236}">
              <a16:creationId xmlns:a16="http://schemas.microsoft.com/office/drawing/2014/main" id="{F64CEFE2-7D35-446E-B81C-3D6DC1EA6599}"/>
            </a:ext>
          </a:extLst>
        </xdr:cNvPr>
        <xdr:cNvCxnSpPr/>
      </xdr:nvCxnSpPr>
      <xdr:spPr>
        <a:xfrm flipV="1">
          <a:off x="9639300" y="6925597"/>
          <a:ext cx="838200" cy="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30399</xdr:rowOff>
    </xdr:from>
    <xdr:to>
      <xdr:col>46</xdr:col>
      <xdr:colOff>38100</xdr:colOff>
      <xdr:row>40</xdr:row>
      <xdr:rowOff>131999</xdr:rowOff>
    </xdr:to>
    <xdr:sp macro="" textlink="">
      <xdr:nvSpPr>
        <xdr:cNvPr id="134" name="楕円 133">
          <a:extLst>
            <a:ext uri="{FF2B5EF4-FFF2-40B4-BE49-F238E27FC236}">
              <a16:creationId xmlns:a16="http://schemas.microsoft.com/office/drawing/2014/main" id="{70A4F107-BB1A-4FDB-B292-C5BF36091611}"/>
            </a:ext>
          </a:extLst>
        </xdr:cNvPr>
        <xdr:cNvSpPr/>
      </xdr:nvSpPr>
      <xdr:spPr>
        <a:xfrm>
          <a:off x="8699500" y="688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77076</xdr:rowOff>
    </xdr:from>
    <xdr:to>
      <xdr:col>50</xdr:col>
      <xdr:colOff>114300</xdr:colOff>
      <xdr:row>40</xdr:row>
      <xdr:rowOff>81199</xdr:rowOff>
    </xdr:to>
    <xdr:cxnSp macro="">
      <xdr:nvCxnSpPr>
        <xdr:cNvPr id="135" name="直線コネクタ 134">
          <a:extLst>
            <a:ext uri="{FF2B5EF4-FFF2-40B4-BE49-F238E27FC236}">
              <a16:creationId xmlns:a16="http://schemas.microsoft.com/office/drawing/2014/main" id="{5E24894B-5E39-4070-8F70-AC5C2F8C9850}"/>
            </a:ext>
          </a:extLst>
        </xdr:cNvPr>
        <xdr:cNvCxnSpPr/>
      </xdr:nvCxnSpPr>
      <xdr:spPr>
        <a:xfrm flipV="1">
          <a:off x="8750300" y="6935076"/>
          <a:ext cx="889000" cy="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38651</xdr:rowOff>
    </xdr:from>
    <xdr:to>
      <xdr:col>41</xdr:col>
      <xdr:colOff>101600</xdr:colOff>
      <xdr:row>40</xdr:row>
      <xdr:rowOff>140251</xdr:rowOff>
    </xdr:to>
    <xdr:sp macro="" textlink="">
      <xdr:nvSpPr>
        <xdr:cNvPr id="136" name="楕円 135">
          <a:extLst>
            <a:ext uri="{FF2B5EF4-FFF2-40B4-BE49-F238E27FC236}">
              <a16:creationId xmlns:a16="http://schemas.microsoft.com/office/drawing/2014/main" id="{037371CD-6628-4BC4-AD73-06A81ED094E7}"/>
            </a:ext>
          </a:extLst>
        </xdr:cNvPr>
        <xdr:cNvSpPr/>
      </xdr:nvSpPr>
      <xdr:spPr>
        <a:xfrm>
          <a:off x="7810500" y="689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81199</xdr:rowOff>
    </xdr:from>
    <xdr:to>
      <xdr:col>45</xdr:col>
      <xdr:colOff>177800</xdr:colOff>
      <xdr:row>40</xdr:row>
      <xdr:rowOff>89451</xdr:rowOff>
    </xdr:to>
    <xdr:cxnSp macro="">
      <xdr:nvCxnSpPr>
        <xdr:cNvPr id="137" name="直線コネクタ 136">
          <a:extLst>
            <a:ext uri="{FF2B5EF4-FFF2-40B4-BE49-F238E27FC236}">
              <a16:creationId xmlns:a16="http://schemas.microsoft.com/office/drawing/2014/main" id="{8E20E723-076F-48CC-AE4E-BF5A6CE003BA}"/>
            </a:ext>
          </a:extLst>
        </xdr:cNvPr>
        <xdr:cNvCxnSpPr/>
      </xdr:nvCxnSpPr>
      <xdr:spPr>
        <a:xfrm flipV="1">
          <a:off x="7861300" y="693919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40694</xdr:rowOff>
    </xdr:from>
    <xdr:to>
      <xdr:col>36</xdr:col>
      <xdr:colOff>165100</xdr:colOff>
      <xdr:row>40</xdr:row>
      <xdr:rowOff>142294</xdr:rowOff>
    </xdr:to>
    <xdr:sp macro="" textlink="">
      <xdr:nvSpPr>
        <xdr:cNvPr id="138" name="楕円 137">
          <a:extLst>
            <a:ext uri="{FF2B5EF4-FFF2-40B4-BE49-F238E27FC236}">
              <a16:creationId xmlns:a16="http://schemas.microsoft.com/office/drawing/2014/main" id="{30AB5E21-1949-414D-91E2-BCE355D517DA}"/>
            </a:ext>
          </a:extLst>
        </xdr:cNvPr>
        <xdr:cNvSpPr/>
      </xdr:nvSpPr>
      <xdr:spPr>
        <a:xfrm>
          <a:off x="6921500" y="68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89451</xdr:rowOff>
    </xdr:from>
    <xdr:to>
      <xdr:col>41</xdr:col>
      <xdr:colOff>50800</xdr:colOff>
      <xdr:row>40</xdr:row>
      <xdr:rowOff>91494</xdr:rowOff>
    </xdr:to>
    <xdr:cxnSp macro="">
      <xdr:nvCxnSpPr>
        <xdr:cNvPr id="139" name="直線コネクタ 138">
          <a:extLst>
            <a:ext uri="{FF2B5EF4-FFF2-40B4-BE49-F238E27FC236}">
              <a16:creationId xmlns:a16="http://schemas.microsoft.com/office/drawing/2014/main" id="{11E95972-9AA0-4257-B893-86A08019EEEC}"/>
            </a:ext>
          </a:extLst>
        </xdr:cNvPr>
        <xdr:cNvCxnSpPr/>
      </xdr:nvCxnSpPr>
      <xdr:spPr>
        <a:xfrm flipV="1">
          <a:off x="6972300" y="6947451"/>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a:extLst>
            <a:ext uri="{FF2B5EF4-FFF2-40B4-BE49-F238E27FC236}">
              <a16:creationId xmlns:a16="http://schemas.microsoft.com/office/drawing/2014/main" id="{E30F39D1-FDC0-4E11-9CA3-EE5C120CE9BF}"/>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a:extLst>
            <a:ext uri="{FF2B5EF4-FFF2-40B4-BE49-F238E27FC236}">
              <a16:creationId xmlns:a16="http://schemas.microsoft.com/office/drawing/2014/main" id="{EF9589C0-E29B-4C56-AA06-949DFBBC9883}"/>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a:extLst>
            <a:ext uri="{FF2B5EF4-FFF2-40B4-BE49-F238E27FC236}">
              <a16:creationId xmlns:a16="http://schemas.microsoft.com/office/drawing/2014/main" id="{7A01D02D-779B-498D-B66D-A0B9B31F3855}"/>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43" name="n_4aveValue【道路】&#10;一人当たり延長">
          <a:extLst>
            <a:ext uri="{FF2B5EF4-FFF2-40B4-BE49-F238E27FC236}">
              <a16:creationId xmlns:a16="http://schemas.microsoft.com/office/drawing/2014/main" id="{67E24246-CBF1-4A6F-9878-19ED240D9631}"/>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119003</xdr:rowOff>
    </xdr:from>
    <xdr:ext cx="534377" cy="259045"/>
    <xdr:sp macro="" textlink="">
      <xdr:nvSpPr>
        <xdr:cNvPr id="144" name="n_1mainValue【道路】&#10;一人当たり延長">
          <a:extLst>
            <a:ext uri="{FF2B5EF4-FFF2-40B4-BE49-F238E27FC236}">
              <a16:creationId xmlns:a16="http://schemas.microsoft.com/office/drawing/2014/main" id="{ADC988D0-13EC-47FD-BADA-381F46BC3AA7}"/>
            </a:ext>
          </a:extLst>
        </xdr:cNvPr>
        <xdr:cNvSpPr txBox="1"/>
      </xdr:nvSpPr>
      <xdr:spPr>
        <a:xfrm>
          <a:off x="9359411" y="69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123126</xdr:rowOff>
    </xdr:from>
    <xdr:ext cx="534377" cy="259045"/>
    <xdr:sp macro="" textlink="">
      <xdr:nvSpPr>
        <xdr:cNvPr id="145" name="n_2mainValue【道路】&#10;一人当たり延長">
          <a:extLst>
            <a:ext uri="{FF2B5EF4-FFF2-40B4-BE49-F238E27FC236}">
              <a16:creationId xmlns:a16="http://schemas.microsoft.com/office/drawing/2014/main" id="{BA29F937-A998-4693-B2A7-E119B2A20CE8}"/>
            </a:ext>
          </a:extLst>
        </xdr:cNvPr>
        <xdr:cNvSpPr txBox="1"/>
      </xdr:nvSpPr>
      <xdr:spPr>
        <a:xfrm>
          <a:off x="8483111" y="698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131378</xdr:rowOff>
    </xdr:from>
    <xdr:ext cx="534377" cy="259045"/>
    <xdr:sp macro="" textlink="">
      <xdr:nvSpPr>
        <xdr:cNvPr id="146" name="n_3mainValue【道路】&#10;一人当たり延長">
          <a:extLst>
            <a:ext uri="{FF2B5EF4-FFF2-40B4-BE49-F238E27FC236}">
              <a16:creationId xmlns:a16="http://schemas.microsoft.com/office/drawing/2014/main" id="{1C240D8B-64EA-47CB-AD3F-D0667B985DC4}"/>
            </a:ext>
          </a:extLst>
        </xdr:cNvPr>
        <xdr:cNvSpPr txBox="1"/>
      </xdr:nvSpPr>
      <xdr:spPr>
        <a:xfrm>
          <a:off x="7594111" y="698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133421</xdr:rowOff>
    </xdr:from>
    <xdr:ext cx="534377" cy="259045"/>
    <xdr:sp macro="" textlink="">
      <xdr:nvSpPr>
        <xdr:cNvPr id="147" name="n_4mainValue【道路】&#10;一人当たり延長">
          <a:extLst>
            <a:ext uri="{FF2B5EF4-FFF2-40B4-BE49-F238E27FC236}">
              <a16:creationId xmlns:a16="http://schemas.microsoft.com/office/drawing/2014/main" id="{99C64BCC-8385-443E-A813-002537D04B32}"/>
            </a:ext>
          </a:extLst>
        </xdr:cNvPr>
        <xdr:cNvSpPr txBox="1"/>
      </xdr:nvSpPr>
      <xdr:spPr>
        <a:xfrm>
          <a:off x="6705111" y="699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7877DD7-2423-4797-8E4D-69B2FCEEA1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6A276211-B0C1-4CB3-A12C-0B2AF5468D7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C0A7826-91A6-4B3C-AB6F-A0E2071568D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9813EF0-AF32-4CB3-AC48-B037867745F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5C5CFB0-C49E-4B2C-B46D-4D3F6B7A89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81BB005-991A-4413-9014-41A75DCAFC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FA7C6C1-C532-483B-B1DC-4D22CB8CA9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61353F2-0DC0-4294-AA3E-23E169D5198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CE4BFC88-AFC2-47C3-9B71-EFAB3F72110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950DBE66-A8E2-40F8-8925-F58B123C99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4127C160-E9CD-4362-B21C-FB022B9C918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9" name="直線コネクタ 158">
          <a:extLst>
            <a:ext uri="{FF2B5EF4-FFF2-40B4-BE49-F238E27FC236}">
              <a16:creationId xmlns:a16="http://schemas.microsoft.com/office/drawing/2014/main" id="{BAD6835D-D7E3-4F58-9109-FAFFD506A8E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0" name="テキスト ボックス 159">
          <a:extLst>
            <a:ext uri="{FF2B5EF4-FFF2-40B4-BE49-F238E27FC236}">
              <a16:creationId xmlns:a16="http://schemas.microsoft.com/office/drawing/2014/main" id="{61C1CA1B-B137-4E78-A860-84EB11F52E05}"/>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1" name="直線コネクタ 160">
          <a:extLst>
            <a:ext uri="{FF2B5EF4-FFF2-40B4-BE49-F238E27FC236}">
              <a16:creationId xmlns:a16="http://schemas.microsoft.com/office/drawing/2014/main" id="{B498925B-335E-458E-A88C-9DAFD543688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2" name="テキスト ボックス 161">
          <a:extLst>
            <a:ext uri="{FF2B5EF4-FFF2-40B4-BE49-F238E27FC236}">
              <a16:creationId xmlns:a16="http://schemas.microsoft.com/office/drawing/2014/main" id="{34EBF553-2835-41ED-8C30-E09CAFC019A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3" name="直線コネクタ 162">
          <a:extLst>
            <a:ext uri="{FF2B5EF4-FFF2-40B4-BE49-F238E27FC236}">
              <a16:creationId xmlns:a16="http://schemas.microsoft.com/office/drawing/2014/main" id="{A77786F8-7666-4FF0-A0ED-49132A95C6E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4" name="テキスト ボックス 163">
          <a:extLst>
            <a:ext uri="{FF2B5EF4-FFF2-40B4-BE49-F238E27FC236}">
              <a16:creationId xmlns:a16="http://schemas.microsoft.com/office/drawing/2014/main" id="{7D5F87E9-1D5B-4426-8105-1F34DE09D2B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5" name="直線コネクタ 164">
          <a:extLst>
            <a:ext uri="{FF2B5EF4-FFF2-40B4-BE49-F238E27FC236}">
              <a16:creationId xmlns:a16="http://schemas.microsoft.com/office/drawing/2014/main" id="{4424916C-068B-4AA1-977B-6620454E623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6" name="テキスト ボックス 165">
          <a:extLst>
            <a:ext uri="{FF2B5EF4-FFF2-40B4-BE49-F238E27FC236}">
              <a16:creationId xmlns:a16="http://schemas.microsoft.com/office/drawing/2014/main" id="{DBB6A23A-5FC9-4BD1-AC7A-67352E3A830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229A3248-482C-43B0-8D57-AD40721BB7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323F194C-A049-4327-B86C-9672FB38BA6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69173DA1-6B57-4B80-B237-9B6D2C8DB3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70" name="直線コネクタ 169">
          <a:extLst>
            <a:ext uri="{FF2B5EF4-FFF2-40B4-BE49-F238E27FC236}">
              <a16:creationId xmlns:a16="http://schemas.microsoft.com/office/drawing/2014/main" id="{8FC84F7F-9CC3-4D55-9853-C2798972B295}"/>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4E7D7708-D7D5-4AD3-B083-488DAE253BAE}"/>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72" name="直線コネクタ 171">
          <a:extLst>
            <a:ext uri="{FF2B5EF4-FFF2-40B4-BE49-F238E27FC236}">
              <a16:creationId xmlns:a16="http://schemas.microsoft.com/office/drawing/2014/main" id="{66DC448D-C765-4428-95B1-912F5FA744B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D0CD4DC5-3E0A-4F10-99EF-944B7D0847BF}"/>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74" name="直線コネクタ 173">
          <a:extLst>
            <a:ext uri="{FF2B5EF4-FFF2-40B4-BE49-F238E27FC236}">
              <a16:creationId xmlns:a16="http://schemas.microsoft.com/office/drawing/2014/main" id="{287B9715-6050-488F-8FF8-301597117FC3}"/>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101363</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4BD533D-D899-49A8-B38F-5E2EBB1D5328}"/>
            </a:ext>
          </a:extLst>
        </xdr:cNvPr>
        <xdr:cNvSpPr txBox="1"/>
      </xdr:nvSpPr>
      <xdr:spPr>
        <a:xfrm>
          <a:off x="4673600" y="10559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6" name="フローチャート: 判断 175">
          <a:extLst>
            <a:ext uri="{FF2B5EF4-FFF2-40B4-BE49-F238E27FC236}">
              <a16:creationId xmlns:a16="http://schemas.microsoft.com/office/drawing/2014/main" id="{C34A5882-CF8B-48FE-A0E2-2C9724A156EA}"/>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7" name="フローチャート: 判断 176">
          <a:extLst>
            <a:ext uri="{FF2B5EF4-FFF2-40B4-BE49-F238E27FC236}">
              <a16:creationId xmlns:a16="http://schemas.microsoft.com/office/drawing/2014/main" id="{F8DDF8E0-6983-4EFC-823F-928F80991F71}"/>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8" name="フローチャート: 判断 177">
          <a:extLst>
            <a:ext uri="{FF2B5EF4-FFF2-40B4-BE49-F238E27FC236}">
              <a16:creationId xmlns:a16="http://schemas.microsoft.com/office/drawing/2014/main" id="{8D6833F6-1CA9-45F3-BB11-6AF2833D3D48}"/>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9" name="フローチャート: 判断 178">
          <a:extLst>
            <a:ext uri="{FF2B5EF4-FFF2-40B4-BE49-F238E27FC236}">
              <a16:creationId xmlns:a16="http://schemas.microsoft.com/office/drawing/2014/main" id="{92CCEE6C-ABD3-463B-8DC6-781ACE4F47B9}"/>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80" name="フローチャート: 判断 179">
          <a:extLst>
            <a:ext uri="{FF2B5EF4-FFF2-40B4-BE49-F238E27FC236}">
              <a16:creationId xmlns:a16="http://schemas.microsoft.com/office/drawing/2014/main" id="{1A933026-B719-4E1F-9555-C6CA80E59563}"/>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C182033-D404-4A2A-928C-157A2106E33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CE9CCE9-DE87-44D5-9741-002523AA10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5228426-7B77-4C13-8E4E-1F7880BDC0B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437BA03-A530-497E-ACB2-A59719DB346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36498DB-F65A-4428-9195-4C6A853035A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95504</xdr:rowOff>
    </xdr:from>
    <xdr:to>
      <xdr:col>24</xdr:col>
      <xdr:colOff>114300</xdr:colOff>
      <xdr:row>62</xdr:row>
      <xdr:rowOff>25654</xdr:rowOff>
    </xdr:to>
    <xdr:sp macro="" textlink="">
      <xdr:nvSpPr>
        <xdr:cNvPr id="186" name="楕円 185">
          <a:extLst>
            <a:ext uri="{FF2B5EF4-FFF2-40B4-BE49-F238E27FC236}">
              <a16:creationId xmlns:a16="http://schemas.microsoft.com/office/drawing/2014/main" id="{B5942989-3C10-41B7-A803-C0F652290400}"/>
            </a:ext>
          </a:extLst>
        </xdr:cNvPr>
        <xdr:cNvSpPr/>
      </xdr:nvSpPr>
      <xdr:spPr>
        <a:xfrm>
          <a:off x="45847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118381</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62CBFEFB-4056-4864-A804-8490050DE040}"/>
            </a:ext>
          </a:extLst>
        </xdr:cNvPr>
        <xdr:cNvSpPr txBox="1"/>
      </xdr:nvSpPr>
      <xdr:spPr>
        <a:xfrm>
          <a:off x="4673600" y="10405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61214</xdr:rowOff>
    </xdr:from>
    <xdr:to>
      <xdr:col>20</xdr:col>
      <xdr:colOff>38100</xdr:colOff>
      <xdr:row>61</xdr:row>
      <xdr:rowOff>162814</xdr:rowOff>
    </xdr:to>
    <xdr:sp macro="" textlink="">
      <xdr:nvSpPr>
        <xdr:cNvPr id="188" name="楕円 187">
          <a:extLst>
            <a:ext uri="{FF2B5EF4-FFF2-40B4-BE49-F238E27FC236}">
              <a16:creationId xmlns:a16="http://schemas.microsoft.com/office/drawing/2014/main" id="{54F1AFB8-DFC9-4CFE-866E-F4FF5262BE97}"/>
            </a:ext>
          </a:extLst>
        </xdr:cNvPr>
        <xdr:cNvSpPr/>
      </xdr:nvSpPr>
      <xdr:spPr>
        <a:xfrm>
          <a:off x="3746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112014</xdr:rowOff>
    </xdr:from>
    <xdr:to>
      <xdr:col>24</xdr:col>
      <xdr:colOff>63500</xdr:colOff>
      <xdr:row>61</xdr:row>
      <xdr:rowOff>146304</xdr:rowOff>
    </xdr:to>
    <xdr:cxnSp macro="">
      <xdr:nvCxnSpPr>
        <xdr:cNvPr id="189" name="直線コネクタ 188">
          <a:extLst>
            <a:ext uri="{FF2B5EF4-FFF2-40B4-BE49-F238E27FC236}">
              <a16:creationId xmlns:a16="http://schemas.microsoft.com/office/drawing/2014/main" id="{D1F980A5-8FC1-4D7A-BDE7-54D9FB2A077E}"/>
            </a:ext>
          </a:extLst>
        </xdr:cNvPr>
        <xdr:cNvCxnSpPr/>
      </xdr:nvCxnSpPr>
      <xdr:spPr>
        <a:xfrm>
          <a:off x="3797300" y="1057046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31496</xdr:rowOff>
    </xdr:from>
    <xdr:to>
      <xdr:col>15</xdr:col>
      <xdr:colOff>101600</xdr:colOff>
      <xdr:row>61</xdr:row>
      <xdr:rowOff>133096</xdr:rowOff>
    </xdr:to>
    <xdr:sp macro="" textlink="">
      <xdr:nvSpPr>
        <xdr:cNvPr id="190" name="楕円 189">
          <a:extLst>
            <a:ext uri="{FF2B5EF4-FFF2-40B4-BE49-F238E27FC236}">
              <a16:creationId xmlns:a16="http://schemas.microsoft.com/office/drawing/2014/main" id="{22EEAC76-2E58-4312-B0D7-70F83AF64FA3}"/>
            </a:ext>
          </a:extLst>
        </xdr:cNvPr>
        <xdr:cNvSpPr/>
      </xdr:nvSpPr>
      <xdr:spPr>
        <a:xfrm>
          <a:off x="2857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82296</xdr:rowOff>
    </xdr:from>
    <xdr:to>
      <xdr:col>19</xdr:col>
      <xdr:colOff>177800</xdr:colOff>
      <xdr:row>61</xdr:row>
      <xdr:rowOff>112014</xdr:rowOff>
    </xdr:to>
    <xdr:cxnSp macro="">
      <xdr:nvCxnSpPr>
        <xdr:cNvPr id="191" name="直線コネクタ 190">
          <a:extLst>
            <a:ext uri="{FF2B5EF4-FFF2-40B4-BE49-F238E27FC236}">
              <a16:creationId xmlns:a16="http://schemas.microsoft.com/office/drawing/2014/main" id="{9C191770-F572-442A-B268-DCD974595397}"/>
            </a:ext>
          </a:extLst>
        </xdr:cNvPr>
        <xdr:cNvCxnSpPr/>
      </xdr:nvCxnSpPr>
      <xdr:spPr>
        <a:xfrm>
          <a:off x="2908300" y="10540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168656</xdr:rowOff>
    </xdr:from>
    <xdr:to>
      <xdr:col>10</xdr:col>
      <xdr:colOff>165100</xdr:colOff>
      <xdr:row>61</xdr:row>
      <xdr:rowOff>98806</xdr:rowOff>
    </xdr:to>
    <xdr:sp macro="" textlink="">
      <xdr:nvSpPr>
        <xdr:cNvPr id="192" name="楕円 191">
          <a:extLst>
            <a:ext uri="{FF2B5EF4-FFF2-40B4-BE49-F238E27FC236}">
              <a16:creationId xmlns:a16="http://schemas.microsoft.com/office/drawing/2014/main" id="{EF0A4C70-77D5-4682-B885-70D9AFDEF566}"/>
            </a:ext>
          </a:extLst>
        </xdr:cNvPr>
        <xdr:cNvSpPr/>
      </xdr:nvSpPr>
      <xdr:spPr>
        <a:xfrm>
          <a:off x="1968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48006</xdr:rowOff>
    </xdr:from>
    <xdr:to>
      <xdr:col>15</xdr:col>
      <xdr:colOff>50800</xdr:colOff>
      <xdr:row>61</xdr:row>
      <xdr:rowOff>82296</xdr:rowOff>
    </xdr:to>
    <xdr:cxnSp macro="">
      <xdr:nvCxnSpPr>
        <xdr:cNvPr id="193" name="直線コネクタ 192">
          <a:extLst>
            <a:ext uri="{FF2B5EF4-FFF2-40B4-BE49-F238E27FC236}">
              <a16:creationId xmlns:a16="http://schemas.microsoft.com/office/drawing/2014/main" id="{371C3387-BFCF-4F75-8855-8499E84D1A51}"/>
            </a:ext>
          </a:extLst>
        </xdr:cNvPr>
        <xdr:cNvCxnSpPr/>
      </xdr:nvCxnSpPr>
      <xdr:spPr>
        <a:xfrm>
          <a:off x="2019300" y="105064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29210</xdr:rowOff>
    </xdr:from>
    <xdr:to>
      <xdr:col>6</xdr:col>
      <xdr:colOff>38100</xdr:colOff>
      <xdr:row>63</xdr:row>
      <xdr:rowOff>130810</xdr:rowOff>
    </xdr:to>
    <xdr:sp macro="" textlink="">
      <xdr:nvSpPr>
        <xdr:cNvPr id="194" name="楕円 193">
          <a:extLst>
            <a:ext uri="{FF2B5EF4-FFF2-40B4-BE49-F238E27FC236}">
              <a16:creationId xmlns:a16="http://schemas.microsoft.com/office/drawing/2014/main" id="{FBE6FED8-3D8B-4FBD-83BD-3990C10A5BC8}"/>
            </a:ext>
          </a:extLst>
        </xdr:cNvPr>
        <xdr:cNvSpPr/>
      </xdr:nvSpPr>
      <xdr:spPr>
        <a:xfrm>
          <a:off x="1079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48006</xdr:rowOff>
    </xdr:from>
    <xdr:to>
      <xdr:col>10</xdr:col>
      <xdr:colOff>114300</xdr:colOff>
      <xdr:row>63</xdr:row>
      <xdr:rowOff>80010</xdr:rowOff>
    </xdr:to>
    <xdr:cxnSp macro="">
      <xdr:nvCxnSpPr>
        <xdr:cNvPr id="195" name="直線コネクタ 194">
          <a:extLst>
            <a:ext uri="{FF2B5EF4-FFF2-40B4-BE49-F238E27FC236}">
              <a16:creationId xmlns:a16="http://schemas.microsoft.com/office/drawing/2014/main" id="{3F0973D0-601E-4860-B57C-B3C655B709AA}"/>
            </a:ext>
          </a:extLst>
        </xdr:cNvPr>
        <xdr:cNvCxnSpPr/>
      </xdr:nvCxnSpPr>
      <xdr:spPr>
        <a:xfrm flipV="1">
          <a:off x="1130300" y="10506456"/>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A2F1984-D031-4799-8760-DF06B118D0EA}"/>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46A43E79-D8B9-42C5-A230-2D255948E2B3}"/>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117365</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2D2B7940-74B6-4AA0-A4E1-A4C5A4234912}"/>
            </a:ext>
          </a:extLst>
        </xdr:cNvPr>
        <xdr:cNvSpPr txBox="1"/>
      </xdr:nvSpPr>
      <xdr:spPr>
        <a:xfrm>
          <a:off x="18167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D7DC0465-4673-49DC-91E8-2C0EA5D5EBDD}"/>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153941</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98ABA852-7B76-4EE7-86A0-A6AE29337A29}"/>
            </a:ext>
          </a:extLst>
        </xdr:cNvPr>
        <xdr:cNvSpPr txBox="1"/>
      </xdr:nvSpPr>
      <xdr:spPr>
        <a:xfrm>
          <a:off x="35820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124223</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ED927952-CD0A-4FAD-B168-C2B41766856A}"/>
            </a:ext>
          </a:extLst>
        </xdr:cNvPr>
        <xdr:cNvSpPr txBox="1"/>
      </xdr:nvSpPr>
      <xdr:spPr>
        <a:xfrm>
          <a:off x="2705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115333</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5601003B-D341-4FF7-8987-C67B39CAD6B1}"/>
            </a:ext>
          </a:extLst>
        </xdr:cNvPr>
        <xdr:cNvSpPr txBox="1"/>
      </xdr:nvSpPr>
      <xdr:spPr>
        <a:xfrm>
          <a:off x="1816744" y="102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121937</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6338CC62-2CFE-494F-BEB8-F5557DBC8A9E}"/>
            </a:ext>
          </a:extLst>
        </xdr:cNvPr>
        <xdr:cNvSpPr txBox="1"/>
      </xdr:nvSpPr>
      <xdr:spPr>
        <a:xfrm>
          <a:off x="927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57121EA4-E6C1-4798-9A60-9BC4FD214D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870D876-38B8-4DA0-979A-8F91B5AC6F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9913C3A9-3417-487B-B8F4-E640D0A27FB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F0BB88D-234D-4B1E-AB10-93FC6C78335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38A37BC-17A7-4B54-98FB-E7E9BECBA6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8C3B1FB3-B006-4E74-AB49-842B66990C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E9DC3D9A-ABFA-4480-8D21-EE5E9CEF2AE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C6CA39D6-BB2A-4401-A031-CC479534BE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5D07605F-140B-4148-B436-313E6B6144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34F4BF17-C7C9-40A0-ADEE-28BB489E43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4" name="直線コネクタ 213">
          <a:extLst>
            <a:ext uri="{FF2B5EF4-FFF2-40B4-BE49-F238E27FC236}">
              <a16:creationId xmlns:a16="http://schemas.microsoft.com/office/drawing/2014/main" id="{E7DE667F-D8BE-4CCE-AC0C-B3656497CB9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5" name="テキスト ボックス 214">
          <a:extLst>
            <a:ext uri="{FF2B5EF4-FFF2-40B4-BE49-F238E27FC236}">
              <a16:creationId xmlns:a16="http://schemas.microsoft.com/office/drawing/2014/main" id="{E859F675-BF1C-48DB-A930-652219806E1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6" name="直線コネクタ 215">
          <a:extLst>
            <a:ext uri="{FF2B5EF4-FFF2-40B4-BE49-F238E27FC236}">
              <a16:creationId xmlns:a16="http://schemas.microsoft.com/office/drawing/2014/main" id="{F930F4B4-EFFC-420C-9017-F9CDBB92996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7" name="テキスト ボックス 216">
          <a:extLst>
            <a:ext uri="{FF2B5EF4-FFF2-40B4-BE49-F238E27FC236}">
              <a16:creationId xmlns:a16="http://schemas.microsoft.com/office/drawing/2014/main" id="{7A00AB24-2DC5-4F24-BA09-AD1355EE7604}"/>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8" name="直線コネクタ 217">
          <a:extLst>
            <a:ext uri="{FF2B5EF4-FFF2-40B4-BE49-F238E27FC236}">
              <a16:creationId xmlns:a16="http://schemas.microsoft.com/office/drawing/2014/main" id="{E351D939-168B-4FC1-900C-0AABA73124C5}"/>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9" name="テキスト ボックス 218">
          <a:extLst>
            <a:ext uri="{FF2B5EF4-FFF2-40B4-BE49-F238E27FC236}">
              <a16:creationId xmlns:a16="http://schemas.microsoft.com/office/drawing/2014/main" id="{9ECE99F6-D78B-4A8E-A6A3-9B183487200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0" name="直線コネクタ 219">
          <a:extLst>
            <a:ext uri="{FF2B5EF4-FFF2-40B4-BE49-F238E27FC236}">
              <a16:creationId xmlns:a16="http://schemas.microsoft.com/office/drawing/2014/main" id="{A6C1F9B9-AAB8-4B7E-9E1A-F69166D8D14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1" name="テキスト ボックス 220">
          <a:extLst>
            <a:ext uri="{FF2B5EF4-FFF2-40B4-BE49-F238E27FC236}">
              <a16:creationId xmlns:a16="http://schemas.microsoft.com/office/drawing/2014/main" id="{0EE648D9-8F42-480F-ABEC-D2CCB7A490B9}"/>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2" name="直線コネクタ 221">
          <a:extLst>
            <a:ext uri="{FF2B5EF4-FFF2-40B4-BE49-F238E27FC236}">
              <a16:creationId xmlns:a16="http://schemas.microsoft.com/office/drawing/2014/main" id="{76A1F927-165D-4F66-99D1-B7550CE02E1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3" name="テキスト ボックス 222">
          <a:extLst>
            <a:ext uri="{FF2B5EF4-FFF2-40B4-BE49-F238E27FC236}">
              <a16:creationId xmlns:a16="http://schemas.microsoft.com/office/drawing/2014/main" id="{CEBCD4B0-ABE1-49B3-82FF-7DAFAA9E6B38}"/>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4" name="直線コネクタ 223">
          <a:extLst>
            <a:ext uri="{FF2B5EF4-FFF2-40B4-BE49-F238E27FC236}">
              <a16:creationId xmlns:a16="http://schemas.microsoft.com/office/drawing/2014/main" id="{73DAEAEE-B655-4606-8B54-6F764FB5083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5" name="テキスト ボックス 224">
          <a:extLst>
            <a:ext uri="{FF2B5EF4-FFF2-40B4-BE49-F238E27FC236}">
              <a16:creationId xmlns:a16="http://schemas.microsoft.com/office/drawing/2014/main" id="{FF9D5823-636C-48FB-BFA8-E1610409DDF8}"/>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AA6CB7F-3E4E-414B-A157-868937D6CB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C4C182DF-9E03-4020-9B4F-DF37FCCB2E41}"/>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2313977D-85E8-4F79-B37A-6141E98AF3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9" name="直線コネクタ 228">
          <a:extLst>
            <a:ext uri="{FF2B5EF4-FFF2-40B4-BE49-F238E27FC236}">
              <a16:creationId xmlns:a16="http://schemas.microsoft.com/office/drawing/2014/main" id="{4DD1F83B-16B0-4B7F-9E7B-634C6E5538DA}"/>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B0B858BE-DE09-496F-9AA6-05FBEB2E52DA}"/>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31" name="直線コネクタ 230">
          <a:extLst>
            <a:ext uri="{FF2B5EF4-FFF2-40B4-BE49-F238E27FC236}">
              <a16:creationId xmlns:a16="http://schemas.microsoft.com/office/drawing/2014/main" id="{09805616-A6B9-4D0C-A370-0294258303EC}"/>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86CFE3D-317E-4483-B7E3-2733911651FC}"/>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33" name="直線コネクタ 232">
          <a:extLst>
            <a:ext uri="{FF2B5EF4-FFF2-40B4-BE49-F238E27FC236}">
              <a16:creationId xmlns:a16="http://schemas.microsoft.com/office/drawing/2014/main" id="{BD78BEF4-DECF-42F9-AADF-FB85121A3C1D}"/>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B191F64C-AA48-49FB-9B7F-B101C6C19ACE}"/>
            </a:ext>
          </a:extLst>
        </xdr:cNvPr>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35" name="フローチャート: 判断 234">
          <a:extLst>
            <a:ext uri="{FF2B5EF4-FFF2-40B4-BE49-F238E27FC236}">
              <a16:creationId xmlns:a16="http://schemas.microsoft.com/office/drawing/2014/main" id="{E2CD1E5A-2E9F-4E5E-8160-E93F939AD407}"/>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36" name="フローチャート: 判断 235">
          <a:extLst>
            <a:ext uri="{FF2B5EF4-FFF2-40B4-BE49-F238E27FC236}">
              <a16:creationId xmlns:a16="http://schemas.microsoft.com/office/drawing/2014/main" id="{8F10FF4C-C030-4963-89ED-AB2B9EB74882}"/>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37" name="フローチャート: 判断 236">
          <a:extLst>
            <a:ext uri="{FF2B5EF4-FFF2-40B4-BE49-F238E27FC236}">
              <a16:creationId xmlns:a16="http://schemas.microsoft.com/office/drawing/2014/main" id="{7C3C842E-4BA2-4BB5-8F21-2375415802AD}"/>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38" name="フローチャート: 判断 237">
          <a:extLst>
            <a:ext uri="{FF2B5EF4-FFF2-40B4-BE49-F238E27FC236}">
              <a16:creationId xmlns:a16="http://schemas.microsoft.com/office/drawing/2014/main" id="{8A65BFDF-726E-4911-A65D-7981A345D833}"/>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9" name="フローチャート: 判断 238">
          <a:extLst>
            <a:ext uri="{FF2B5EF4-FFF2-40B4-BE49-F238E27FC236}">
              <a16:creationId xmlns:a16="http://schemas.microsoft.com/office/drawing/2014/main" id="{F5AA1870-94CD-444E-93C3-DB670FA37267}"/>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4093686-F830-4F56-B536-164E8AE5CD2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9856F7B-7BBA-4757-94FF-F3FA23BDE8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A9F0DE3-EE62-4624-98F4-AC3628621DE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E68DB5-D4BC-47AD-90B7-0525432B926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FD3031C-49FA-4ADA-A28E-7D134E2908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84596</xdr:rowOff>
    </xdr:from>
    <xdr:to>
      <xdr:col>55</xdr:col>
      <xdr:colOff>50800</xdr:colOff>
      <xdr:row>63</xdr:row>
      <xdr:rowOff>14746</xdr:rowOff>
    </xdr:to>
    <xdr:sp macro="" textlink="">
      <xdr:nvSpPr>
        <xdr:cNvPr id="245" name="楕円 244">
          <a:extLst>
            <a:ext uri="{FF2B5EF4-FFF2-40B4-BE49-F238E27FC236}">
              <a16:creationId xmlns:a16="http://schemas.microsoft.com/office/drawing/2014/main" id="{FCDC493D-EAD1-480A-A116-2DFD187A961F}"/>
            </a:ext>
          </a:extLst>
        </xdr:cNvPr>
        <xdr:cNvSpPr/>
      </xdr:nvSpPr>
      <xdr:spPr>
        <a:xfrm>
          <a:off x="10426700" y="107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107473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A001FFEF-720C-4BF4-9367-CCAE8CBFFDA8}"/>
            </a:ext>
          </a:extLst>
        </xdr:cNvPr>
        <xdr:cNvSpPr txBox="1"/>
      </xdr:nvSpPr>
      <xdr:spPr>
        <a:xfrm>
          <a:off x="10515600" y="1056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101236</xdr:rowOff>
    </xdr:from>
    <xdr:to>
      <xdr:col>50</xdr:col>
      <xdr:colOff>165100</xdr:colOff>
      <xdr:row>63</xdr:row>
      <xdr:rowOff>31386</xdr:rowOff>
    </xdr:to>
    <xdr:sp macro="" textlink="">
      <xdr:nvSpPr>
        <xdr:cNvPr id="247" name="楕円 246">
          <a:extLst>
            <a:ext uri="{FF2B5EF4-FFF2-40B4-BE49-F238E27FC236}">
              <a16:creationId xmlns:a16="http://schemas.microsoft.com/office/drawing/2014/main" id="{7343C1B3-7889-4776-B362-176EDDFAE045}"/>
            </a:ext>
          </a:extLst>
        </xdr:cNvPr>
        <xdr:cNvSpPr/>
      </xdr:nvSpPr>
      <xdr:spPr>
        <a:xfrm>
          <a:off x="9588500" y="1073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135396</xdr:rowOff>
    </xdr:from>
    <xdr:to>
      <xdr:col>55</xdr:col>
      <xdr:colOff>0</xdr:colOff>
      <xdr:row>62</xdr:row>
      <xdr:rowOff>152036</xdr:rowOff>
    </xdr:to>
    <xdr:cxnSp macro="">
      <xdr:nvCxnSpPr>
        <xdr:cNvPr id="248" name="直線コネクタ 247">
          <a:extLst>
            <a:ext uri="{FF2B5EF4-FFF2-40B4-BE49-F238E27FC236}">
              <a16:creationId xmlns:a16="http://schemas.microsoft.com/office/drawing/2014/main" id="{F1B19EA5-06A0-40DC-8AA7-4258F22D3BED}"/>
            </a:ext>
          </a:extLst>
        </xdr:cNvPr>
        <xdr:cNvCxnSpPr/>
      </xdr:nvCxnSpPr>
      <xdr:spPr>
        <a:xfrm flipV="1">
          <a:off x="9639300" y="10765296"/>
          <a:ext cx="838200" cy="1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106114</xdr:rowOff>
    </xdr:from>
    <xdr:to>
      <xdr:col>46</xdr:col>
      <xdr:colOff>38100</xdr:colOff>
      <xdr:row>63</xdr:row>
      <xdr:rowOff>36264</xdr:rowOff>
    </xdr:to>
    <xdr:sp macro="" textlink="">
      <xdr:nvSpPr>
        <xdr:cNvPr id="249" name="楕円 248">
          <a:extLst>
            <a:ext uri="{FF2B5EF4-FFF2-40B4-BE49-F238E27FC236}">
              <a16:creationId xmlns:a16="http://schemas.microsoft.com/office/drawing/2014/main" id="{CC988E46-9B71-47D7-A307-556E4CDCFB2B}"/>
            </a:ext>
          </a:extLst>
        </xdr:cNvPr>
        <xdr:cNvSpPr/>
      </xdr:nvSpPr>
      <xdr:spPr>
        <a:xfrm>
          <a:off x="8699500" y="107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152036</xdr:rowOff>
    </xdr:from>
    <xdr:to>
      <xdr:col>50</xdr:col>
      <xdr:colOff>114300</xdr:colOff>
      <xdr:row>62</xdr:row>
      <xdr:rowOff>156914</xdr:rowOff>
    </xdr:to>
    <xdr:cxnSp macro="">
      <xdr:nvCxnSpPr>
        <xdr:cNvPr id="250" name="直線コネクタ 249">
          <a:extLst>
            <a:ext uri="{FF2B5EF4-FFF2-40B4-BE49-F238E27FC236}">
              <a16:creationId xmlns:a16="http://schemas.microsoft.com/office/drawing/2014/main" id="{BEBC1030-37DB-4A1C-8C3A-CA37992F8A94}"/>
            </a:ext>
          </a:extLst>
        </xdr:cNvPr>
        <xdr:cNvCxnSpPr/>
      </xdr:nvCxnSpPr>
      <xdr:spPr>
        <a:xfrm flipV="1">
          <a:off x="8750300" y="10781936"/>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114622</xdr:rowOff>
    </xdr:from>
    <xdr:to>
      <xdr:col>41</xdr:col>
      <xdr:colOff>101600</xdr:colOff>
      <xdr:row>63</xdr:row>
      <xdr:rowOff>44772</xdr:rowOff>
    </xdr:to>
    <xdr:sp macro="" textlink="">
      <xdr:nvSpPr>
        <xdr:cNvPr id="251" name="楕円 250">
          <a:extLst>
            <a:ext uri="{FF2B5EF4-FFF2-40B4-BE49-F238E27FC236}">
              <a16:creationId xmlns:a16="http://schemas.microsoft.com/office/drawing/2014/main" id="{312EAB2F-E643-4170-A977-F44B6CC58841}"/>
            </a:ext>
          </a:extLst>
        </xdr:cNvPr>
        <xdr:cNvSpPr/>
      </xdr:nvSpPr>
      <xdr:spPr>
        <a:xfrm>
          <a:off x="7810500" y="1074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156914</xdr:rowOff>
    </xdr:from>
    <xdr:to>
      <xdr:col>45</xdr:col>
      <xdr:colOff>177800</xdr:colOff>
      <xdr:row>62</xdr:row>
      <xdr:rowOff>165422</xdr:rowOff>
    </xdr:to>
    <xdr:cxnSp macro="">
      <xdr:nvCxnSpPr>
        <xdr:cNvPr id="252" name="直線コネクタ 251">
          <a:extLst>
            <a:ext uri="{FF2B5EF4-FFF2-40B4-BE49-F238E27FC236}">
              <a16:creationId xmlns:a16="http://schemas.microsoft.com/office/drawing/2014/main" id="{3E24E026-F7DA-41EB-BFB3-FE33803C969E}"/>
            </a:ext>
          </a:extLst>
        </xdr:cNvPr>
        <xdr:cNvCxnSpPr/>
      </xdr:nvCxnSpPr>
      <xdr:spPr>
        <a:xfrm flipV="1">
          <a:off x="7861300" y="1078681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68053</xdr:rowOff>
    </xdr:from>
    <xdr:to>
      <xdr:col>36</xdr:col>
      <xdr:colOff>165100</xdr:colOff>
      <xdr:row>64</xdr:row>
      <xdr:rowOff>169653</xdr:rowOff>
    </xdr:to>
    <xdr:sp macro="" textlink="">
      <xdr:nvSpPr>
        <xdr:cNvPr id="253" name="楕円 252">
          <a:extLst>
            <a:ext uri="{FF2B5EF4-FFF2-40B4-BE49-F238E27FC236}">
              <a16:creationId xmlns:a16="http://schemas.microsoft.com/office/drawing/2014/main" id="{3D909199-7C8C-4839-85BC-CF2F790632BA}"/>
            </a:ext>
          </a:extLst>
        </xdr:cNvPr>
        <xdr:cNvSpPr/>
      </xdr:nvSpPr>
      <xdr:spPr>
        <a:xfrm>
          <a:off x="6921500" y="1104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165422</xdr:rowOff>
    </xdr:from>
    <xdr:to>
      <xdr:col>41</xdr:col>
      <xdr:colOff>50800</xdr:colOff>
      <xdr:row>64</xdr:row>
      <xdr:rowOff>118853</xdr:rowOff>
    </xdr:to>
    <xdr:cxnSp macro="">
      <xdr:nvCxnSpPr>
        <xdr:cNvPr id="254" name="直線コネクタ 253">
          <a:extLst>
            <a:ext uri="{FF2B5EF4-FFF2-40B4-BE49-F238E27FC236}">
              <a16:creationId xmlns:a16="http://schemas.microsoft.com/office/drawing/2014/main" id="{82129D2C-B0F8-4521-8AEB-425BB810241F}"/>
            </a:ext>
          </a:extLst>
        </xdr:cNvPr>
        <xdr:cNvCxnSpPr/>
      </xdr:nvCxnSpPr>
      <xdr:spPr>
        <a:xfrm flipV="1">
          <a:off x="6972300" y="10795322"/>
          <a:ext cx="889000" cy="29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627BC85C-E26C-4086-BBD2-A28B22CBA93E}"/>
            </a:ext>
          </a:extLst>
        </xdr:cNvPr>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FD959251-A7D2-417E-BBED-835370280089}"/>
            </a:ext>
          </a:extLst>
        </xdr:cNvPr>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D6EB1045-A360-452F-9DA6-A0CE3BD6C1C3}"/>
            </a:ext>
          </a:extLst>
        </xdr:cNvPr>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4954EFB-F738-4E06-A7B3-2B502218AF27}"/>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47913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16D7BC29-BB18-4403-AA98-A1124E7AEC6E}"/>
            </a:ext>
          </a:extLst>
        </xdr:cNvPr>
        <xdr:cNvSpPr txBox="1"/>
      </xdr:nvSpPr>
      <xdr:spPr>
        <a:xfrm>
          <a:off x="9281505" y="10506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52791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6835AB9-1BAF-4F71-98DD-063B77EC249F}"/>
            </a:ext>
          </a:extLst>
        </xdr:cNvPr>
        <xdr:cNvSpPr txBox="1"/>
      </xdr:nvSpPr>
      <xdr:spPr>
        <a:xfrm>
          <a:off x="8405205" y="10511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61299</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84863326-1660-4C87-8E4D-3908909E0E0B}"/>
            </a:ext>
          </a:extLst>
        </xdr:cNvPr>
        <xdr:cNvSpPr txBox="1"/>
      </xdr:nvSpPr>
      <xdr:spPr>
        <a:xfrm>
          <a:off x="7516205" y="105197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160780</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EC7B1A0F-8056-4918-B8FD-B5B8C1C4FE09}"/>
            </a:ext>
          </a:extLst>
        </xdr:cNvPr>
        <xdr:cNvSpPr txBox="1"/>
      </xdr:nvSpPr>
      <xdr:spPr>
        <a:xfrm>
          <a:off x="6705111" y="1113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D023B8B-9DB6-432E-860A-E9C8A85928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E290F8F-7F6E-45B4-9907-03CBC7F396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D78F6CE-F44A-48D6-A270-5C0D2B18DC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C2BF5D5-F0E6-4AE4-A5D6-2922BE7001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4F046BF1-065F-45A6-A305-DAB1098F0F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E007894-9DC6-4208-9CAD-E9EDFFDB12B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5D4BAFE-0C65-4FF5-9E5A-363E38B9902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74C93E06-EE62-479E-A79E-7297DF38469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6D20E80A-6DB0-4D59-A35C-3307FBDD04D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E3EBB50-C40C-4E8A-B73A-11CBDC08F9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CA4EFEC1-FC9D-4200-9042-452C76A31DE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57A67FAB-FE7E-474F-8C16-EF3B363DCD7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2F8BE6DA-CCB7-4305-8E57-6961CA51AF1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1249C1BD-80D7-4191-BB64-61416326A84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174B1A5-1930-4DE5-A105-78FB1E73F5E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B762F81D-4B2A-406F-82B3-AB6D1C6BEC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8A0430D-8B74-43E6-81DE-BBDF3F6B684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D3E9FDB-8423-4204-A5BA-81E2CC23E1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3198D47A-3A1D-4097-A598-823203AF96A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D087F259-6020-40DC-A675-2AEE06D1312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8030BC59-6669-422E-88C8-D20719E135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4365EEB7-F36F-4687-BACD-FD05B5A916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99893F16-E386-4281-8657-7FB2A38C8DD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2714B4F-ED41-44A9-8B1F-6DFD9062EA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87" name="直線コネクタ 286">
          <a:extLst>
            <a:ext uri="{FF2B5EF4-FFF2-40B4-BE49-F238E27FC236}">
              <a16:creationId xmlns:a16="http://schemas.microsoft.com/office/drawing/2014/main" id="{CCADFC4E-EE37-4E4D-AF27-CFBE6D07E661}"/>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8BA84CAD-1B87-41F2-AD2D-449B4FFEEEE6}"/>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89" name="直線コネクタ 288">
          <a:extLst>
            <a:ext uri="{FF2B5EF4-FFF2-40B4-BE49-F238E27FC236}">
              <a16:creationId xmlns:a16="http://schemas.microsoft.com/office/drawing/2014/main" id="{EBA23D5C-6E9C-48DB-A8C5-F0E1DFCF1902}"/>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1DCB3A32-2C06-4AB8-876F-03AB7C6AB77B}"/>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91" name="直線コネクタ 290">
          <a:extLst>
            <a:ext uri="{FF2B5EF4-FFF2-40B4-BE49-F238E27FC236}">
              <a16:creationId xmlns:a16="http://schemas.microsoft.com/office/drawing/2014/main" id="{EBE5ADC1-6AEE-493D-BF19-A7C9A36EA48A}"/>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30FE5F01-667A-4A3C-8157-28D3CC521BD8}"/>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93" name="フローチャート: 判断 292">
          <a:extLst>
            <a:ext uri="{FF2B5EF4-FFF2-40B4-BE49-F238E27FC236}">
              <a16:creationId xmlns:a16="http://schemas.microsoft.com/office/drawing/2014/main" id="{24AEC4BD-6E83-4960-873C-CC618DD4C8BB}"/>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94" name="フローチャート: 判断 293">
          <a:extLst>
            <a:ext uri="{FF2B5EF4-FFF2-40B4-BE49-F238E27FC236}">
              <a16:creationId xmlns:a16="http://schemas.microsoft.com/office/drawing/2014/main" id="{EB7A8E9C-165B-4931-A6CD-EB8924BEE7C6}"/>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95" name="フローチャート: 判断 294">
          <a:extLst>
            <a:ext uri="{FF2B5EF4-FFF2-40B4-BE49-F238E27FC236}">
              <a16:creationId xmlns:a16="http://schemas.microsoft.com/office/drawing/2014/main" id="{DDE661AC-6778-49CC-9A06-8729B9908ECA}"/>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96" name="フローチャート: 判断 295">
          <a:extLst>
            <a:ext uri="{FF2B5EF4-FFF2-40B4-BE49-F238E27FC236}">
              <a16:creationId xmlns:a16="http://schemas.microsoft.com/office/drawing/2014/main" id="{C9838E79-DA54-4823-85FE-243C75129A62}"/>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97" name="フローチャート: 判断 296">
          <a:extLst>
            <a:ext uri="{FF2B5EF4-FFF2-40B4-BE49-F238E27FC236}">
              <a16:creationId xmlns:a16="http://schemas.microsoft.com/office/drawing/2014/main" id="{78DB31B2-F02B-47A3-A214-11898CD6AB98}"/>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57E9448-FD61-43EE-9FFC-19A1C199DFE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88AF682A-7D38-4C5F-9885-AF976C77297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E807F08-B4D7-4EDA-BB6D-3624CC23B9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2FF54CE-3F0C-4863-97C9-C1149BE9C8E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0135A2B-F06B-44B3-9580-1356317BAC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303" name="楕円 302">
          <a:extLst>
            <a:ext uri="{FF2B5EF4-FFF2-40B4-BE49-F238E27FC236}">
              <a16:creationId xmlns:a16="http://schemas.microsoft.com/office/drawing/2014/main" id="{3A071410-2BC1-469D-974D-739101441006}"/>
            </a:ext>
          </a:extLst>
        </xdr:cNvPr>
        <xdr:cNvSpPr/>
      </xdr:nvSpPr>
      <xdr:spPr>
        <a:xfrm>
          <a:off x="4584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17797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6BB92196-EC05-4987-A7B1-72F25522B222}"/>
            </a:ext>
          </a:extLst>
        </xdr:cNvPr>
        <xdr:cNvSpPr txBox="1"/>
      </xdr:nvSpPr>
      <xdr:spPr>
        <a:xfrm>
          <a:off x="46736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21589</xdr:rowOff>
    </xdr:from>
    <xdr:to>
      <xdr:col>20</xdr:col>
      <xdr:colOff>38100</xdr:colOff>
      <xdr:row>82</xdr:row>
      <xdr:rowOff>123189</xdr:rowOff>
    </xdr:to>
    <xdr:sp macro="" textlink="">
      <xdr:nvSpPr>
        <xdr:cNvPr id="305" name="楕円 304">
          <a:extLst>
            <a:ext uri="{FF2B5EF4-FFF2-40B4-BE49-F238E27FC236}">
              <a16:creationId xmlns:a16="http://schemas.microsoft.com/office/drawing/2014/main" id="{445B7025-4F85-4C49-9D95-EF1DE6A9C3B7}"/>
            </a:ext>
          </a:extLst>
        </xdr:cNvPr>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45720</xdr:rowOff>
    </xdr:from>
    <xdr:to>
      <xdr:col>24</xdr:col>
      <xdr:colOff>63500</xdr:colOff>
      <xdr:row>82</xdr:row>
      <xdr:rowOff>72389</xdr:rowOff>
    </xdr:to>
    <xdr:cxnSp macro="">
      <xdr:nvCxnSpPr>
        <xdr:cNvPr id="306" name="直線コネクタ 305">
          <a:extLst>
            <a:ext uri="{FF2B5EF4-FFF2-40B4-BE49-F238E27FC236}">
              <a16:creationId xmlns:a16="http://schemas.microsoft.com/office/drawing/2014/main" id="{8786A90C-9E32-4EA6-9642-80019BBD8FCC}"/>
            </a:ext>
          </a:extLst>
        </xdr:cNvPr>
        <xdr:cNvCxnSpPr/>
      </xdr:nvCxnSpPr>
      <xdr:spPr>
        <a:xfrm flipV="1">
          <a:off x="3797300" y="141046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17780</xdr:rowOff>
    </xdr:from>
    <xdr:to>
      <xdr:col>15</xdr:col>
      <xdr:colOff>101600</xdr:colOff>
      <xdr:row>82</xdr:row>
      <xdr:rowOff>119380</xdr:rowOff>
    </xdr:to>
    <xdr:sp macro="" textlink="">
      <xdr:nvSpPr>
        <xdr:cNvPr id="307" name="楕円 306">
          <a:extLst>
            <a:ext uri="{FF2B5EF4-FFF2-40B4-BE49-F238E27FC236}">
              <a16:creationId xmlns:a16="http://schemas.microsoft.com/office/drawing/2014/main" id="{BCE2F1D7-FEAA-40A2-9832-FEA572D95E89}"/>
            </a:ext>
          </a:extLst>
        </xdr:cNvPr>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72389</xdr:rowOff>
    </xdr:to>
    <xdr:cxnSp macro="">
      <xdr:nvCxnSpPr>
        <xdr:cNvPr id="308" name="直線コネクタ 307">
          <a:extLst>
            <a:ext uri="{FF2B5EF4-FFF2-40B4-BE49-F238E27FC236}">
              <a16:creationId xmlns:a16="http://schemas.microsoft.com/office/drawing/2014/main" id="{FB182B10-84F1-4598-B971-A33E0ACB57F3}"/>
            </a:ext>
          </a:extLst>
        </xdr:cNvPr>
        <xdr:cNvCxnSpPr/>
      </xdr:nvCxnSpPr>
      <xdr:spPr>
        <a:xfrm>
          <a:off x="2908300" y="1412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09" name="楕円 308">
          <a:extLst>
            <a:ext uri="{FF2B5EF4-FFF2-40B4-BE49-F238E27FC236}">
              <a16:creationId xmlns:a16="http://schemas.microsoft.com/office/drawing/2014/main" id="{E04CD470-915E-4660-86FE-FEA25349F2AB}"/>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68580</xdr:rowOff>
    </xdr:to>
    <xdr:cxnSp macro="">
      <xdr:nvCxnSpPr>
        <xdr:cNvPr id="310" name="直線コネクタ 309">
          <a:extLst>
            <a:ext uri="{FF2B5EF4-FFF2-40B4-BE49-F238E27FC236}">
              <a16:creationId xmlns:a16="http://schemas.microsoft.com/office/drawing/2014/main" id="{375FBF63-4B68-481D-A154-E585797D883E}"/>
            </a:ext>
          </a:extLst>
        </xdr:cNvPr>
        <xdr:cNvCxnSpPr/>
      </xdr:nvCxnSpPr>
      <xdr:spPr>
        <a:xfrm>
          <a:off x="2019300" y="140455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11" name="楕円 310">
          <a:extLst>
            <a:ext uri="{FF2B5EF4-FFF2-40B4-BE49-F238E27FC236}">
              <a16:creationId xmlns:a16="http://schemas.microsoft.com/office/drawing/2014/main" id="{D45EF1B9-869E-422C-A93B-8B369F26503A}"/>
            </a:ext>
          </a:extLst>
        </xdr:cNvPr>
        <xdr:cNvSpPr/>
      </xdr:nvSpPr>
      <xdr:spPr>
        <a:xfrm>
          <a:off x="107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158114</xdr:rowOff>
    </xdr:from>
    <xdr:to>
      <xdr:col>10</xdr:col>
      <xdr:colOff>114300</xdr:colOff>
      <xdr:row>83</xdr:row>
      <xdr:rowOff>53339</xdr:rowOff>
    </xdr:to>
    <xdr:cxnSp macro="">
      <xdr:nvCxnSpPr>
        <xdr:cNvPr id="312" name="直線コネクタ 311">
          <a:extLst>
            <a:ext uri="{FF2B5EF4-FFF2-40B4-BE49-F238E27FC236}">
              <a16:creationId xmlns:a16="http://schemas.microsoft.com/office/drawing/2014/main" id="{36C754E2-A0E3-4612-BD77-EECF9A433507}"/>
            </a:ext>
          </a:extLst>
        </xdr:cNvPr>
        <xdr:cNvCxnSpPr/>
      </xdr:nvCxnSpPr>
      <xdr:spPr>
        <a:xfrm flipV="1">
          <a:off x="1130300" y="14045564"/>
          <a:ext cx="889000" cy="2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313" name="n_1aveValue【公営住宅】&#10;有形固定資産減価償却率">
          <a:extLst>
            <a:ext uri="{FF2B5EF4-FFF2-40B4-BE49-F238E27FC236}">
              <a16:creationId xmlns:a16="http://schemas.microsoft.com/office/drawing/2014/main" id="{5560E746-B4A6-438E-AC38-7DEF18CAE1F3}"/>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122572</xdr:rowOff>
    </xdr:from>
    <xdr:ext cx="405111" cy="259045"/>
    <xdr:sp macro="" textlink="">
      <xdr:nvSpPr>
        <xdr:cNvPr id="314" name="n_2aveValue【公営住宅】&#10;有形固定資産減価償却率">
          <a:extLst>
            <a:ext uri="{FF2B5EF4-FFF2-40B4-BE49-F238E27FC236}">
              <a16:creationId xmlns:a16="http://schemas.microsoft.com/office/drawing/2014/main" id="{8BF022D7-7D36-4AFD-B7EF-806B6CCCD9B4}"/>
            </a:ext>
          </a:extLst>
        </xdr:cNvPr>
        <xdr:cNvSpPr txBox="1"/>
      </xdr:nvSpPr>
      <xdr:spPr>
        <a:xfrm>
          <a:off x="2705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154322</xdr:rowOff>
    </xdr:from>
    <xdr:ext cx="405111" cy="259045"/>
    <xdr:sp macro="" textlink="">
      <xdr:nvSpPr>
        <xdr:cNvPr id="315" name="n_3aveValue【公営住宅】&#10;有形固定資産減価償却率">
          <a:extLst>
            <a:ext uri="{FF2B5EF4-FFF2-40B4-BE49-F238E27FC236}">
              <a16:creationId xmlns:a16="http://schemas.microsoft.com/office/drawing/2014/main" id="{370F3DAA-53E6-403E-B712-BBC71EA0BD0A}"/>
            </a:ext>
          </a:extLst>
        </xdr:cNvPr>
        <xdr:cNvSpPr txBox="1"/>
      </xdr:nvSpPr>
      <xdr:spPr>
        <a:xfrm>
          <a:off x="1816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16" name="n_4aveValue【公営住宅】&#10;有形固定資産減価償却率">
          <a:extLst>
            <a:ext uri="{FF2B5EF4-FFF2-40B4-BE49-F238E27FC236}">
              <a16:creationId xmlns:a16="http://schemas.microsoft.com/office/drawing/2014/main" id="{392B2D97-BF80-47C2-9C4F-08ADCC05DE1A}"/>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139716</xdr:rowOff>
    </xdr:from>
    <xdr:ext cx="405111" cy="259045"/>
    <xdr:sp macro="" textlink="">
      <xdr:nvSpPr>
        <xdr:cNvPr id="317" name="n_1mainValue【公営住宅】&#10;有形固定資産減価償却率">
          <a:extLst>
            <a:ext uri="{FF2B5EF4-FFF2-40B4-BE49-F238E27FC236}">
              <a16:creationId xmlns:a16="http://schemas.microsoft.com/office/drawing/2014/main" id="{11DDDEEB-72E2-4A49-99C6-F0877C9F0F4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318" name="n_2mainValue【公営住宅】&#10;有形固定資産減価償却率">
          <a:extLst>
            <a:ext uri="{FF2B5EF4-FFF2-40B4-BE49-F238E27FC236}">
              <a16:creationId xmlns:a16="http://schemas.microsoft.com/office/drawing/2014/main" id="{99123C97-54C4-4F78-9557-C870EC17DA48}"/>
            </a:ext>
          </a:extLst>
        </xdr:cNvPr>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19" name="n_3mainValue【公営住宅】&#10;有形固定資産減価償却率">
          <a:extLst>
            <a:ext uri="{FF2B5EF4-FFF2-40B4-BE49-F238E27FC236}">
              <a16:creationId xmlns:a16="http://schemas.microsoft.com/office/drawing/2014/main" id="{F7152755-B566-4668-B69F-C040727FFEEE}"/>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20" name="n_4mainValue【公営住宅】&#10;有形固定資産減価償却率">
          <a:extLst>
            <a:ext uri="{FF2B5EF4-FFF2-40B4-BE49-F238E27FC236}">
              <a16:creationId xmlns:a16="http://schemas.microsoft.com/office/drawing/2014/main" id="{36B14970-A1F9-4E5E-96E2-46C282AEAEF5}"/>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365CB3BF-5700-4DE1-84F0-A6CE1D19EA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BC82105-046F-4731-9929-8107EA9A5BC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416F762A-C21B-4D8A-8904-C690FC7B2E8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AD43E4BB-2E56-486C-A587-605EA667D1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038D724-F30F-4EB5-942F-18B95D468E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183EFAE6-F669-48F7-9807-EFB6B4868C3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70EAE223-0DB2-4A4A-8FCF-97CC376107F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F31A2E7-101C-4240-BDA4-BAC46B22AF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9939C0B-D77E-4FC6-A9F2-8838E1DA3B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88631DE-3AA1-432C-AEC6-0B26FF60E57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25EC2896-447A-46DD-A30E-D27009903E0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E03E94F3-642D-4868-809E-C5C19A1CB46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5A9E8DDC-8C05-42F3-9594-71DDE624161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482AB675-2BCE-453C-B0ED-5D8B3B69117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CEF7FB70-8E17-4701-887D-BAA8F44AEFF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822003A6-062F-4645-BD95-ADCC4B4511D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ECF7836D-5BA2-4001-8F0A-9EE4C77C417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A2D49E9E-D7D2-46D5-BD86-B7B828B9ED5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A3BBAAAC-B8A0-48EC-AB33-20C4566ECF1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5103FC1-9330-47EF-9741-7AD80C00660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C04BC0D-5145-4789-BFAA-0D62C7B08B7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3FB8B024-FA7F-429F-B0AD-03895D66CCA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2C1EDBBB-00CE-4F6F-9CF7-4F0483C8D0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44" name="直線コネクタ 343">
          <a:extLst>
            <a:ext uri="{FF2B5EF4-FFF2-40B4-BE49-F238E27FC236}">
              <a16:creationId xmlns:a16="http://schemas.microsoft.com/office/drawing/2014/main" id="{BE18AD2A-12C9-444B-BB02-BCED1E52D294}"/>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45" name="【公営住宅】&#10;一人当たり面積最小値テキスト">
          <a:extLst>
            <a:ext uri="{FF2B5EF4-FFF2-40B4-BE49-F238E27FC236}">
              <a16:creationId xmlns:a16="http://schemas.microsoft.com/office/drawing/2014/main" id="{95CE1B3E-1CE7-474D-8D0E-86820E532AA7}"/>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46" name="直線コネクタ 345">
          <a:extLst>
            <a:ext uri="{FF2B5EF4-FFF2-40B4-BE49-F238E27FC236}">
              <a16:creationId xmlns:a16="http://schemas.microsoft.com/office/drawing/2014/main" id="{A3A89192-1DAF-4AEC-924F-40007417985F}"/>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47" name="【公営住宅】&#10;一人当たり面積最大値テキスト">
          <a:extLst>
            <a:ext uri="{FF2B5EF4-FFF2-40B4-BE49-F238E27FC236}">
              <a16:creationId xmlns:a16="http://schemas.microsoft.com/office/drawing/2014/main" id="{AA85572A-5B2D-4379-8A74-B5E2BC13AF99}"/>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48" name="直線コネクタ 347">
          <a:extLst>
            <a:ext uri="{FF2B5EF4-FFF2-40B4-BE49-F238E27FC236}">
              <a16:creationId xmlns:a16="http://schemas.microsoft.com/office/drawing/2014/main" id="{063355B2-863F-4186-93FE-1C0BF9D1FF7A}"/>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49" name="【公営住宅】&#10;一人当たり面積平均値テキスト">
          <a:extLst>
            <a:ext uri="{FF2B5EF4-FFF2-40B4-BE49-F238E27FC236}">
              <a16:creationId xmlns:a16="http://schemas.microsoft.com/office/drawing/2014/main" id="{B0D60088-C9A4-44F6-8C32-19F8E84B3123}"/>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50" name="フローチャート: 判断 349">
          <a:extLst>
            <a:ext uri="{FF2B5EF4-FFF2-40B4-BE49-F238E27FC236}">
              <a16:creationId xmlns:a16="http://schemas.microsoft.com/office/drawing/2014/main" id="{DA1856E5-27A0-4087-9490-492612457606}"/>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51" name="フローチャート: 判断 350">
          <a:extLst>
            <a:ext uri="{FF2B5EF4-FFF2-40B4-BE49-F238E27FC236}">
              <a16:creationId xmlns:a16="http://schemas.microsoft.com/office/drawing/2014/main" id="{1B5CCC88-7452-407C-9E37-8A735022EFBF}"/>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52" name="フローチャート: 判断 351">
          <a:extLst>
            <a:ext uri="{FF2B5EF4-FFF2-40B4-BE49-F238E27FC236}">
              <a16:creationId xmlns:a16="http://schemas.microsoft.com/office/drawing/2014/main" id="{957C7B0A-B9FA-4FE2-B7D3-59A7C066B0EE}"/>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53" name="フローチャート: 判断 352">
          <a:extLst>
            <a:ext uri="{FF2B5EF4-FFF2-40B4-BE49-F238E27FC236}">
              <a16:creationId xmlns:a16="http://schemas.microsoft.com/office/drawing/2014/main" id="{C6E599B5-7CA3-43C6-BF4C-814D1DC35CEF}"/>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54" name="フローチャート: 判断 353">
          <a:extLst>
            <a:ext uri="{FF2B5EF4-FFF2-40B4-BE49-F238E27FC236}">
              <a16:creationId xmlns:a16="http://schemas.microsoft.com/office/drawing/2014/main" id="{FAABB4F3-4C19-4DDF-9F76-CFC59169C34D}"/>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72CDFC34-9161-4E01-95AB-17D316A10A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5BD7805-8403-4E13-9959-56CF665257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7442E1D-804E-42AF-9CA9-501C9B6DC52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0439CCE-4237-46AC-8E70-6578780A24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CE6CDCE-AE27-4986-995B-6D706C7F6B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39751</xdr:rowOff>
    </xdr:from>
    <xdr:to>
      <xdr:col>55</xdr:col>
      <xdr:colOff>50800</xdr:colOff>
      <xdr:row>85</xdr:row>
      <xdr:rowOff>141351</xdr:rowOff>
    </xdr:to>
    <xdr:sp macro="" textlink="">
      <xdr:nvSpPr>
        <xdr:cNvPr id="360" name="楕円 359">
          <a:extLst>
            <a:ext uri="{FF2B5EF4-FFF2-40B4-BE49-F238E27FC236}">
              <a16:creationId xmlns:a16="http://schemas.microsoft.com/office/drawing/2014/main" id="{1789D163-7CB9-48B3-9A9E-C30E245DAFA2}"/>
            </a:ext>
          </a:extLst>
        </xdr:cNvPr>
        <xdr:cNvSpPr/>
      </xdr:nvSpPr>
      <xdr:spPr>
        <a:xfrm>
          <a:off x="10426700" y="1461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126128</xdr:rowOff>
    </xdr:from>
    <xdr:ext cx="469744" cy="259045"/>
    <xdr:sp macro="" textlink="">
      <xdr:nvSpPr>
        <xdr:cNvPr id="361" name="【公営住宅】&#10;一人当たり面積該当値テキスト">
          <a:extLst>
            <a:ext uri="{FF2B5EF4-FFF2-40B4-BE49-F238E27FC236}">
              <a16:creationId xmlns:a16="http://schemas.microsoft.com/office/drawing/2014/main" id="{DC258ACB-A47E-478B-91D5-1EE748FF2443}"/>
            </a:ext>
          </a:extLst>
        </xdr:cNvPr>
        <xdr:cNvSpPr txBox="1"/>
      </xdr:nvSpPr>
      <xdr:spPr>
        <a:xfrm>
          <a:off x="10515600" y="1452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59944</xdr:rowOff>
    </xdr:from>
    <xdr:to>
      <xdr:col>50</xdr:col>
      <xdr:colOff>165100</xdr:colOff>
      <xdr:row>85</xdr:row>
      <xdr:rowOff>161544</xdr:rowOff>
    </xdr:to>
    <xdr:sp macro="" textlink="">
      <xdr:nvSpPr>
        <xdr:cNvPr id="362" name="楕円 361">
          <a:extLst>
            <a:ext uri="{FF2B5EF4-FFF2-40B4-BE49-F238E27FC236}">
              <a16:creationId xmlns:a16="http://schemas.microsoft.com/office/drawing/2014/main" id="{213EA55F-DC4E-43FD-A19B-05A3E9CE6CDA}"/>
            </a:ext>
          </a:extLst>
        </xdr:cNvPr>
        <xdr:cNvSpPr/>
      </xdr:nvSpPr>
      <xdr:spPr>
        <a:xfrm>
          <a:off x="9588500" y="146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90551</xdr:rowOff>
    </xdr:from>
    <xdr:to>
      <xdr:col>55</xdr:col>
      <xdr:colOff>0</xdr:colOff>
      <xdr:row>85</xdr:row>
      <xdr:rowOff>110744</xdr:rowOff>
    </xdr:to>
    <xdr:cxnSp macro="">
      <xdr:nvCxnSpPr>
        <xdr:cNvPr id="363" name="直線コネクタ 362">
          <a:extLst>
            <a:ext uri="{FF2B5EF4-FFF2-40B4-BE49-F238E27FC236}">
              <a16:creationId xmlns:a16="http://schemas.microsoft.com/office/drawing/2014/main" id="{CB9DCB5B-1896-49BB-81EA-186456BA9F6F}"/>
            </a:ext>
          </a:extLst>
        </xdr:cNvPr>
        <xdr:cNvCxnSpPr/>
      </xdr:nvCxnSpPr>
      <xdr:spPr>
        <a:xfrm flipV="1">
          <a:off x="9639300" y="14663801"/>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66929</xdr:rowOff>
    </xdr:from>
    <xdr:to>
      <xdr:col>46</xdr:col>
      <xdr:colOff>38100</xdr:colOff>
      <xdr:row>85</xdr:row>
      <xdr:rowOff>168529</xdr:rowOff>
    </xdr:to>
    <xdr:sp macro="" textlink="">
      <xdr:nvSpPr>
        <xdr:cNvPr id="364" name="楕円 363">
          <a:extLst>
            <a:ext uri="{FF2B5EF4-FFF2-40B4-BE49-F238E27FC236}">
              <a16:creationId xmlns:a16="http://schemas.microsoft.com/office/drawing/2014/main" id="{23D7E437-CA15-4D2A-A9B2-1D1745F0B987}"/>
            </a:ext>
          </a:extLst>
        </xdr:cNvPr>
        <xdr:cNvSpPr/>
      </xdr:nvSpPr>
      <xdr:spPr>
        <a:xfrm>
          <a:off x="8699500" y="146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110744</xdr:rowOff>
    </xdr:from>
    <xdr:to>
      <xdr:col>50</xdr:col>
      <xdr:colOff>114300</xdr:colOff>
      <xdr:row>85</xdr:row>
      <xdr:rowOff>117729</xdr:rowOff>
    </xdr:to>
    <xdr:cxnSp macro="">
      <xdr:nvCxnSpPr>
        <xdr:cNvPr id="365" name="直線コネクタ 364">
          <a:extLst>
            <a:ext uri="{FF2B5EF4-FFF2-40B4-BE49-F238E27FC236}">
              <a16:creationId xmlns:a16="http://schemas.microsoft.com/office/drawing/2014/main" id="{8673927A-D6CF-4516-93E4-C4E632C11D2D}"/>
            </a:ext>
          </a:extLst>
        </xdr:cNvPr>
        <xdr:cNvCxnSpPr/>
      </xdr:nvCxnSpPr>
      <xdr:spPr>
        <a:xfrm flipV="1">
          <a:off x="8750300" y="14683994"/>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70613</xdr:rowOff>
    </xdr:from>
    <xdr:to>
      <xdr:col>41</xdr:col>
      <xdr:colOff>101600</xdr:colOff>
      <xdr:row>86</xdr:row>
      <xdr:rowOff>763</xdr:rowOff>
    </xdr:to>
    <xdr:sp macro="" textlink="">
      <xdr:nvSpPr>
        <xdr:cNvPr id="366" name="楕円 365">
          <a:extLst>
            <a:ext uri="{FF2B5EF4-FFF2-40B4-BE49-F238E27FC236}">
              <a16:creationId xmlns:a16="http://schemas.microsoft.com/office/drawing/2014/main" id="{40CC4AB3-70C4-4AC9-BF33-019BE2BDA835}"/>
            </a:ext>
          </a:extLst>
        </xdr:cNvPr>
        <xdr:cNvSpPr/>
      </xdr:nvSpPr>
      <xdr:spPr>
        <a:xfrm>
          <a:off x="7810500" y="14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117729</xdr:rowOff>
    </xdr:from>
    <xdr:to>
      <xdr:col>45</xdr:col>
      <xdr:colOff>177800</xdr:colOff>
      <xdr:row>85</xdr:row>
      <xdr:rowOff>121413</xdr:rowOff>
    </xdr:to>
    <xdr:cxnSp macro="">
      <xdr:nvCxnSpPr>
        <xdr:cNvPr id="367" name="直線コネクタ 366">
          <a:extLst>
            <a:ext uri="{FF2B5EF4-FFF2-40B4-BE49-F238E27FC236}">
              <a16:creationId xmlns:a16="http://schemas.microsoft.com/office/drawing/2014/main" id="{14D1EA75-3FE1-4A92-B066-933DD64AE2A8}"/>
            </a:ext>
          </a:extLst>
        </xdr:cNvPr>
        <xdr:cNvCxnSpPr/>
      </xdr:nvCxnSpPr>
      <xdr:spPr>
        <a:xfrm flipV="1">
          <a:off x="7861300" y="14690979"/>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26670</xdr:rowOff>
    </xdr:from>
    <xdr:to>
      <xdr:col>36</xdr:col>
      <xdr:colOff>165100</xdr:colOff>
      <xdr:row>85</xdr:row>
      <xdr:rowOff>128270</xdr:rowOff>
    </xdr:to>
    <xdr:sp macro="" textlink="">
      <xdr:nvSpPr>
        <xdr:cNvPr id="368" name="楕円 367">
          <a:extLst>
            <a:ext uri="{FF2B5EF4-FFF2-40B4-BE49-F238E27FC236}">
              <a16:creationId xmlns:a16="http://schemas.microsoft.com/office/drawing/2014/main" id="{EE2905F1-C91A-44C3-83ED-A2DB22D86D3A}"/>
            </a:ext>
          </a:extLst>
        </xdr:cNvPr>
        <xdr:cNvSpPr/>
      </xdr:nvSpPr>
      <xdr:spPr>
        <a:xfrm>
          <a:off x="6921500" y="145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77470</xdr:rowOff>
    </xdr:from>
    <xdr:to>
      <xdr:col>41</xdr:col>
      <xdr:colOff>50800</xdr:colOff>
      <xdr:row>85</xdr:row>
      <xdr:rowOff>121413</xdr:rowOff>
    </xdr:to>
    <xdr:cxnSp macro="">
      <xdr:nvCxnSpPr>
        <xdr:cNvPr id="369" name="直線コネクタ 368">
          <a:extLst>
            <a:ext uri="{FF2B5EF4-FFF2-40B4-BE49-F238E27FC236}">
              <a16:creationId xmlns:a16="http://schemas.microsoft.com/office/drawing/2014/main" id="{165A56BB-7503-4D2D-966A-583D782EBF79}"/>
            </a:ext>
          </a:extLst>
        </xdr:cNvPr>
        <xdr:cNvCxnSpPr/>
      </xdr:nvCxnSpPr>
      <xdr:spPr>
        <a:xfrm>
          <a:off x="6972300" y="14650720"/>
          <a:ext cx="8890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70" name="n_1aveValue【公営住宅】&#10;一人当たり面積">
          <a:extLst>
            <a:ext uri="{FF2B5EF4-FFF2-40B4-BE49-F238E27FC236}">
              <a16:creationId xmlns:a16="http://schemas.microsoft.com/office/drawing/2014/main" id="{A1ECEBB4-FB1F-4466-B62D-BF3EF48B62AC}"/>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71" name="n_2aveValue【公営住宅】&#10;一人当たり面積">
          <a:extLst>
            <a:ext uri="{FF2B5EF4-FFF2-40B4-BE49-F238E27FC236}">
              <a16:creationId xmlns:a16="http://schemas.microsoft.com/office/drawing/2014/main" id="{DBCB94C4-572E-4319-BE40-B74FBB427AB6}"/>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72" name="n_3aveValue【公営住宅】&#10;一人当たり面積">
          <a:extLst>
            <a:ext uri="{FF2B5EF4-FFF2-40B4-BE49-F238E27FC236}">
              <a16:creationId xmlns:a16="http://schemas.microsoft.com/office/drawing/2014/main" id="{5C8EEE1C-4AC8-47A5-993C-CB5BC05E63C5}"/>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73" name="n_4aveValue【公営住宅】&#10;一人当たり面積">
          <a:extLst>
            <a:ext uri="{FF2B5EF4-FFF2-40B4-BE49-F238E27FC236}">
              <a16:creationId xmlns:a16="http://schemas.microsoft.com/office/drawing/2014/main" id="{6AA873D4-57AF-491F-B2BB-5BF449D4FF2E}"/>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152671</xdr:rowOff>
    </xdr:from>
    <xdr:ext cx="469744" cy="259045"/>
    <xdr:sp macro="" textlink="">
      <xdr:nvSpPr>
        <xdr:cNvPr id="374" name="n_1mainValue【公営住宅】&#10;一人当たり面積">
          <a:extLst>
            <a:ext uri="{FF2B5EF4-FFF2-40B4-BE49-F238E27FC236}">
              <a16:creationId xmlns:a16="http://schemas.microsoft.com/office/drawing/2014/main" id="{4EC09839-BEB1-49D7-BCDE-3EED5911D070}"/>
            </a:ext>
          </a:extLst>
        </xdr:cNvPr>
        <xdr:cNvSpPr txBox="1"/>
      </xdr:nvSpPr>
      <xdr:spPr>
        <a:xfrm>
          <a:off x="9391727" y="1472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159656</xdr:rowOff>
    </xdr:from>
    <xdr:ext cx="469744" cy="259045"/>
    <xdr:sp macro="" textlink="">
      <xdr:nvSpPr>
        <xdr:cNvPr id="375" name="n_2mainValue【公営住宅】&#10;一人当たり面積">
          <a:extLst>
            <a:ext uri="{FF2B5EF4-FFF2-40B4-BE49-F238E27FC236}">
              <a16:creationId xmlns:a16="http://schemas.microsoft.com/office/drawing/2014/main" id="{B9360D01-7167-4CDB-BA8F-11E8266C8779}"/>
            </a:ext>
          </a:extLst>
        </xdr:cNvPr>
        <xdr:cNvSpPr txBox="1"/>
      </xdr:nvSpPr>
      <xdr:spPr>
        <a:xfrm>
          <a:off x="8515427" y="1473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163340</xdr:rowOff>
    </xdr:from>
    <xdr:ext cx="469744" cy="259045"/>
    <xdr:sp macro="" textlink="">
      <xdr:nvSpPr>
        <xdr:cNvPr id="376" name="n_3mainValue【公営住宅】&#10;一人当たり面積">
          <a:extLst>
            <a:ext uri="{FF2B5EF4-FFF2-40B4-BE49-F238E27FC236}">
              <a16:creationId xmlns:a16="http://schemas.microsoft.com/office/drawing/2014/main" id="{119B31F5-705F-4094-AEBB-2686C6C0FDB8}"/>
            </a:ext>
          </a:extLst>
        </xdr:cNvPr>
        <xdr:cNvSpPr txBox="1"/>
      </xdr:nvSpPr>
      <xdr:spPr>
        <a:xfrm>
          <a:off x="7626427" y="1473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119397</xdr:rowOff>
    </xdr:from>
    <xdr:ext cx="469744" cy="259045"/>
    <xdr:sp macro="" textlink="">
      <xdr:nvSpPr>
        <xdr:cNvPr id="377" name="n_4mainValue【公営住宅】&#10;一人当たり面積">
          <a:extLst>
            <a:ext uri="{FF2B5EF4-FFF2-40B4-BE49-F238E27FC236}">
              <a16:creationId xmlns:a16="http://schemas.microsoft.com/office/drawing/2014/main" id="{02895BA6-DC67-42A8-9745-41F79DDA6536}"/>
            </a:ext>
          </a:extLst>
        </xdr:cNvPr>
        <xdr:cNvSpPr txBox="1"/>
      </xdr:nvSpPr>
      <xdr:spPr>
        <a:xfrm>
          <a:off x="67374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DDA5116C-D664-43A0-AAF1-8A8CE65567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10921BEC-4B9F-4956-8757-0E4DE66BEE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B4B250A-7C00-42A2-A6F0-A763549AB5B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CCFFCCB-1F66-4459-92CA-CB58C4865B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E75DE63-D986-4282-A538-CC6FF7E95DE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E58504C9-24CC-4669-AF1E-8CF521BA19D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FAC7C36-4734-44CB-8CC5-BFB82F1B0D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F9EF44D-F09A-465C-A822-E5C744373A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C4E9A1B4-26ED-423E-879E-C278315C577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722C9A71-5DEF-4F1C-AA48-252F512787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8CCEA69B-76B5-4B4F-99D7-D9E4F3C16B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ED794497-3784-44C1-9C08-689B6FDCA6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DC4933F7-539A-47F0-9E3A-102FBB2D2BB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C9531A72-D5FF-4935-B1EF-1214C8DA43B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E5DE7154-958D-4360-8BF9-8184362CDE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FB5C8F8-D29B-42C2-A224-CB2FE53DA8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71D69FFC-E932-42DF-B66F-702C9820EEB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3DE6428F-F93C-40B1-8BC9-B37B9683E5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7F59B2B2-4B11-4EFB-9C31-585C0172D4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AF9B4214-EF18-4FCA-9432-B7E701BA317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9E77EB10-476F-4655-8AEB-E5812941EF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5DAA4B4A-E705-4FBC-8C13-5B6793E3C8C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549B9870-CDEA-4E2D-9C26-9F202F26177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E1D08FF1-14F5-4FD5-8EC0-82B9BB4E88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6F6E2C40-9C1C-43C1-8E61-DF9369F48D4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21A81277-C206-48BD-A27B-0ABB6C8AAFB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7B92B83E-A943-4C64-8B27-8EE33163BC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7D58B5C0-0FD2-4421-AF42-5FCC4E02D1F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B71091A-C48E-4284-8A01-7842D07B9AD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2186FDB1-343A-421C-816E-8AF1938D73B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C691EA46-542E-44B1-948F-01E90FCD1D8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8DED7B8-4932-4E04-BEC0-F10FD332C70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817A88DB-909B-44C7-BB47-FDDA63E6E7E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3CBEE1A8-7A0C-4359-9937-3821EAC122A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5EED0EAC-50DB-4C12-BFC9-12E841DD14B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2B614ADE-358D-4842-8654-828EC4EE2DB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6DAAFBFF-4DD5-4C17-A0C6-E434828A8D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9D04E13C-1769-4819-9FA3-A3DB4B068A9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7E7CA80A-155D-4C2F-856A-20FDB68A05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928CBACA-9348-4EA0-A164-C754951D8E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5173D223-B600-45B8-BBD0-0D303BF2B2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19" name="直線コネクタ 418">
          <a:extLst>
            <a:ext uri="{FF2B5EF4-FFF2-40B4-BE49-F238E27FC236}">
              <a16:creationId xmlns:a16="http://schemas.microsoft.com/office/drawing/2014/main" id="{896C3292-AED9-4184-B1A4-C1A849C96C3D}"/>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0" name="【認定こども園・幼稚園・保育所】&#10;有形固定資産減価償却率最小値テキスト">
          <a:extLst>
            <a:ext uri="{FF2B5EF4-FFF2-40B4-BE49-F238E27FC236}">
              <a16:creationId xmlns:a16="http://schemas.microsoft.com/office/drawing/2014/main" id="{6B0D5F53-5A26-415F-B5FA-3A2D6631AEBF}"/>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1" name="直線コネクタ 420">
          <a:extLst>
            <a:ext uri="{FF2B5EF4-FFF2-40B4-BE49-F238E27FC236}">
              <a16:creationId xmlns:a16="http://schemas.microsoft.com/office/drawing/2014/main" id="{280CA25F-30A1-4681-97F3-8552CB9B980E}"/>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D3879917-8EFB-4F83-87EA-2BE49352CE20}"/>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23" name="直線コネクタ 422">
          <a:extLst>
            <a:ext uri="{FF2B5EF4-FFF2-40B4-BE49-F238E27FC236}">
              <a16:creationId xmlns:a16="http://schemas.microsoft.com/office/drawing/2014/main" id="{A27E726D-A4A2-4DCA-BED0-0B828DD6B98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ACCBB903-746F-42B4-B00B-6368EAD58C9F}"/>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25" name="フローチャート: 判断 424">
          <a:extLst>
            <a:ext uri="{FF2B5EF4-FFF2-40B4-BE49-F238E27FC236}">
              <a16:creationId xmlns:a16="http://schemas.microsoft.com/office/drawing/2014/main" id="{2F7816DD-F26C-4580-9F99-43E1E118EA5D}"/>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6" name="フローチャート: 判断 425">
          <a:extLst>
            <a:ext uri="{FF2B5EF4-FFF2-40B4-BE49-F238E27FC236}">
              <a16:creationId xmlns:a16="http://schemas.microsoft.com/office/drawing/2014/main" id="{B0B14563-6B62-4B8B-8E59-28A6F0DFA377}"/>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27" name="フローチャート: 判断 426">
          <a:extLst>
            <a:ext uri="{FF2B5EF4-FFF2-40B4-BE49-F238E27FC236}">
              <a16:creationId xmlns:a16="http://schemas.microsoft.com/office/drawing/2014/main" id="{2635369C-EF1D-4439-9BA4-A87258AB482F}"/>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28" name="フローチャート: 判断 427">
          <a:extLst>
            <a:ext uri="{FF2B5EF4-FFF2-40B4-BE49-F238E27FC236}">
              <a16:creationId xmlns:a16="http://schemas.microsoft.com/office/drawing/2014/main" id="{540912E8-35DF-4F57-AFD6-504AD24F66B2}"/>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29" name="フローチャート: 判断 428">
          <a:extLst>
            <a:ext uri="{FF2B5EF4-FFF2-40B4-BE49-F238E27FC236}">
              <a16:creationId xmlns:a16="http://schemas.microsoft.com/office/drawing/2014/main" id="{6C147131-6BE5-4D55-9376-E2B1FBE89668}"/>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E62E35F-1692-47DB-8252-C0EF3C0C39C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E3393B0-365E-4270-A7A4-FE277B57BE1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7D53CB8-BF96-4059-B088-F30CC5CB62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6D63F03-B40B-4760-AEEE-ACAFEF810A4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3561158-E6D9-46A0-868B-44B1F2BA98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110309</xdr:rowOff>
    </xdr:from>
    <xdr:to>
      <xdr:col>85</xdr:col>
      <xdr:colOff>177800</xdr:colOff>
      <xdr:row>40</xdr:row>
      <xdr:rowOff>40459</xdr:rowOff>
    </xdr:to>
    <xdr:sp macro="" textlink="">
      <xdr:nvSpPr>
        <xdr:cNvPr id="435" name="楕円 434">
          <a:extLst>
            <a:ext uri="{FF2B5EF4-FFF2-40B4-BE49-F238E27FC236}">
              <a16:creationId xmlns:a16="http://schemas.microsoft.com/office/drawing/2014/main" id="{C985EFA6-7A6D-4D77-AEC8-1101BB75995F}"/>
            </a:ext>
          </a:extLst>
        </xdr:cNvPr>
        <xdr:cNvSpPr/>
      </xdr:nvSpPr>
      <xdr:spPr>
        <a:xfrm>
          <a:off x="16268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88736</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DDFA3AAC-7B75-47D5-9294-4D506856C9BB}"/>
            </a:ext>
          </a:extLst>
        </xdr:cNvPr>
        <xdr:cNvSpPr txBox="1"/>
      </xdr:nvSpPr>
      <xdr:spPr>
        <a:xfrm>
          <a:off x="16357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437" name="楕円 436">
          <a:extLst>
            <a:ext uri="{FF2B5EF4-FFF2-40B4-BE49-F238E27FC236}">
              <a16:creationId xmlns:a16="http://schemas.microsoft.com/office/drawing/2014/main" id="{5312CABE-4032-42BF-A2AA-9E36B8442C35}"/>
            </a:ext>
          </a:extLst>
        </xdr:cNvPr>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161109</xdr:rowOff>
    </xdr:to>
    <xdr:cxnSp macro="">
      <xdr:nvCxnSpPr>
        <xdr:cNvPr id="438" name="直線コネクタ 437">
          <a:extLst>
            <a:ext uri="{FF2B5EF4-FFF2-40B4-BE49-F238E27FC236}">
              <a16:creationId xmlns:a16="http://schemas.microsoft.com/office/drawing/2014/main" id="{B03FAEF4-9E85-4DC7-A07F-F1A2769B9D08}"/>
            </a:ext>
          </a:extLst>
        </xdr:cNvPr>
        <xdr:cNvCxnSpPr/>
      </xdr:nvCxnSpPr>
      <xdr:spPr>
        <a:xfrm>
          <a:off x="15481300" y="6772547"/>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131535</xdr:rowOff>
    </xdr:from>
    <xdr:to>
      <xdr:col>76</xdr:col>
      <xdr:colOff>165100</xdr:colOff>
      <xdr:row>39</xdr:row>
      <xdr:rowOff>61685</xdr:rowOff>
    </xdr:to>
    <xdr:sp macro="" textlink="">
      <xdr:nvSpPr>
        <xdr:cNvPr id="439" name="楕円 438">
          <a:extLst>
            <a:ext uri="{FF2B5EF4-FFF2-40B4-BE49-F238E27FC236}">
              <a16:creationId xmlns:a16="http://schemas.microsoft.com/office/drawing/2014/main" id="{A58DD386-9A71-47D0-97AD-8A01FA0FB29C}"/>
            </a:ext>
          </a:extLst>
        </xdr:cNvPr>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85997</xdr:rowOff>
    </xdr:to>
    <xdr:cxnSp macro="">
      <xdr:nvCxnSpPr>
        <xdr:cNvPr id="440" name="直線コネクタ 439">
          <a:extLst>
            <a:ext uri="{FF2B5EF4-FFF2-40B4-BE49-F238E27FC236}">
              <a16:creationId xmlns:a16="http://schemas.microsoft.com/office/drawing/2014/main" id="{6BD3081A-C0AB-4BCC-839F-E7986BD52BFB}"/>
            </a:ext>
          </a:extLst>
        </xdr:cNvPr>
        <xdr:cNvCxnSpPr/>
      </xdr:nvCxnSpPr>
      <xdr:spPr>
        <a:xfrm>
          <a:off x="14592300" y="6697435"/>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66222</xdr:rowOff>
    </xdr:from>
    <xdr:to>
      <xdr:col>72</xdr:col>
      <xdr:colOff>38100</xdr:colOff>
      <xdr:row>38</xdr:row>
      <xdr:rowOff>167822</xdr:rowOff>
    </xdr:to>
    <xdr:sp macro="" textlink="">
      <xdr:nvSpPr>
        <xdr:cNvPr id="441" name="楕円 440">
          <a:extLst>
            <a:ext uri="{FF2B5EF4-FFF2-40B4-BE49-F238E27FC236}">
              <a16:creationId xmlns:a16="http://schemas.microsoft.com/office/drawing/2014/main" id="{EB2E03FB-1BCC-46B1-BC6F-4883E9C41910}"/>
            </a:ext>
          </a:extLst>
        </xdr:cNvPr>
        <xdr:cNvSpPr/>
      </xdr:nvSpPr>
      <xdr:spPr>
        <a:xfrm>
          <a:off x="13652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117022</xdr:rowOff>
    </xdr:from>
    <xdr:to>
      <xdr:col>76</xdr:col>
      <xdr:colOff>114300</xdr:colOff>
      <xdr:row>39</xdr:row>
      <xdr:rowOff>10885</xdr:rowOff>
    </xdr:to>
    <xdr:cxnSp macro="">
      <xdr:nvCxnSpPr>
        <xdr:cNvPr id="442" name="直線コネクタ 441">
          <a:extLst>
            <a:ext uri="{FF2B5EF4-FFF2-40B4-BE49-F238E27FC236}">
              <a16:creationId xmlns:a16="http://schemas.microsoft.com/office/drawing/2014/main" id="{EFD1427E-653E-4A46-819D-0E08059AF0B5}"/>
            </a:ext>
          </a:extLst>
        </xdr:cNvPr>
        <xdr:cNvCxnSpPr/>
      </xdr:nvCxnSpPr>
      <xdr:spPr>
        <a:xfrm>
          <a:off x="13703300" y="663212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162560</xdr:rowOff>
    </xdr:from>
    <xdr:to>
      <xdr:col>67</xdr:col>
      <xdr:colOff>101600</xdr:colOff>
      <xdr:row>38</xdr:row>
      <xdr:rowOff>92710</xdr:rowOff>
    </xdr:to>
    <xdr:sp macro="" textlink="">
      <xdr:nvSpPr>
        <xdr:cNvPr id="443" name="楕円 442">
          <a:extLst>
            <a:ext uri="{FF2B5EF4-FFF2-40B4-BE49-F238E27FC236}">
              <a16:creationId xmlns:a16="http://schemas.microsoft.com/office/drawing/2014/main" id="{91CC7EF8-ECD7-423C-B04C-4D5E917E11E9}"/>
            </a:ext>
          </a:extLst>
        </xdr:cNvPr>
        <xdr:cNvSpPr/>
      </xdr:nvSpPr>
      <xdr:spPr>
        <a:xfrm>
          <a:off x="12763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41910</xdr:rowOff>
    </xdr:from>
    <xdr:to>
      <xdr:col>71</xdr:col>
      <xdr:colOff>177800</xdr:colOff>
      <xdr:row>38</xdr:row>
      <xdr:rowOff>117022</xdr:rowOff>
    </xdr:to>
    <xdr:cxnSp macro="">
      <xdr:nvCxnSpPr>
        <xdr:cNvPr id="444" name="直線コネクタ 443">
          <a:extLst>
            <a:ext uri="{FF2B5EF4-FFF2-40B4-BE49-F238E27FC236}">
              <a16:creationId xmlns:a16="http://schemas.microsoft.com/office/drawing/2014/main" id="{66ADF2DF-7BA1-428D-B7B4-A0489AD767C7}"/>
            </a:ext>
          </a:extLst>
        </xdr:cNvPr>
        <xdr:cNvCxnSpPr/>
      </xdr:nvCxnSpPr>
      <xdr:spPr>
        <a:xfrm>
          <a:off x="12814300" y="6557010"/>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9D927E38-76F4-4975-A7A1-20E05DD3866E}"/>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86F4CC77-0501-4471-8895-CA8D8AFCE9D5}"/>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A4928797-492D-40C2-96AF-87E35D608583}"/>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E64B9DBC-F0A3-4757-B83D-1C90112E1F8A}"/>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BB5ED431-7C09-4773-BF78-8E7FF315E7D5}"/>
            </a:ext>
          </a:extLst>
        </xdr:cNvPr>
        <xdr:cNvSpPr txBox="1"/>
      </xdr:nvSpPr>
      <xdr:spPr>
        <a:xfrm>
          <a:off x="15266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601CFCD5-4C2E-412C-9AA5-A92FDE7FDC83}"/>
            </a:ext>
          </a:extLst>
        </xdr:cNvPr>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158949</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E0C23C79-289B-4FA2-A7D2-25490DD1D420}"/>
            </a:ext>
          </a:extLst>
        </xdr:cNvPr>
        <xdr:cNvSpPr txBox="1"/>
      </xdr:nvSpPr>
      <xdr:spPr>
        <a:xfrm>
          <a:off x="13500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83837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EB62B6A5-CF84-4FE2-B0EF-E88C9D827EED}"/>
            </a:ext>
          </a:extLst>
        </xdr:cNvPr>
        <xdr:cNvSpPr txBox="1"/>
      </xdr:nvSpPr>
      <xdr:spPr>
        <a:xfrm>
          <a:off x="12611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4DCEA4D5-0702-4263-8ED5-BC8FC7346C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44D3EFE4-A2F0-4424-A962-167351F1BD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AA0AF8B7-115F-47FF-84E0-723023EED43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2E280850-C926-46C8-8660-1EB0552F4E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1D56B64-AEE2-437C-9F24-D92F2E2205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A48A046F-7515-4C70-9CB3-EEC713EB187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B9D014E-92CE-4356-9B43-70793A56A5F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9FE9D3C4-9C8B-44D5-A864-FEA0756191A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616CF9EC-372F-4D26-8536-0476EF8A58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18B4C5EC-5332-4C09-8F77-1BB256DB746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2EA38F9-E92B-422B-8303-7D5CCE7DDD5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7C0F7F77-0B89-4316-AC19-287445E5D0E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F5E91A49-1BD3-43CD-9DCD-8791F4DD38C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E213756E-865E-4ED2-8D29-3005F64559A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C8893404-9BD9-4AFE-96F4-6D24FBA21F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8376890D-6B59-4B82-9A38-7B03822FC4A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D347E0C2-A311-461A-8A00-F18F641370B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AD58F764-0A83-4D2C-9CC6-380A223B5B9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6EB60DF-9F76-4D8B-A80C-EC401FF989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740B2A96-9B61-4848-9256-49BADA7FFD7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50035C2D-954C-40A6-A955-3EDBACC717F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74" name="直線コネクタ 473">
          <a:extLst>
            <a:ext uri="{FF2B5EF4-FFF2-40B4-BE49-F238E27FC236}">
              <a16:creationId xmlns:a16="http://schemas.microsoft.com/office/drawing/2014/main" id="{79EC9602-EEF6-414A-991D-A4B1BFAE2827}"/>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24E18F0F-4F1A-4180-98CD-99DC48C696B6}"/>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76" name="直線コネクタ 475">
          <a:extLst>
            <a:ext uri="{FF2B5EF4-FFF2-40B4-BE49-F238E27FC236}">
              <a16:creationId xmlns:a16="http://schemas.microsoft.com/office/drawing/2014/main" id="{595F0E8A-8493-47DE-829D-C5852AAD4C0C}"/>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26EACCF-ADAF-42DA-85BD-2B89A914254A}"/>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8" name="直線コネクタ 477">
          <a:extLst>
            <a:ext uri="{FF2B5EF4-FFF2-40B4-BE49-F238E27FC236}">
              <a16:creationId xmlns:a16="http://schemas.microsoft.com/office/drawing/2014/main" id="{75263807-1172-4212-866F-E0E600816461}"/>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6EDA10E-1DCE-49B2-BD44-308BCCF5040B}"/>
            </a:ext>
          </a:extLst>
        </xdr:cNvPr>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80" name="フローチャート: 判断 479">
          <a:extLst>
            <a:ext uri="{FF2B5EF4-FFF2-40B4-BE49-F238E27FC236}">
              <a16:creationId xmlns:a16="http://schemas.microsoft.com/office/drawing/2014/main" id="{9F3261A1-DAD4-4221-A927-CD15F3204A96}"/>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81" name="フローチャート: 判断 480">
          <a:extLst>
            <a:ext uri="{FF2B5EF4-FFF2-40B4-BE49-F238E27FC236}">
              <a16:creationId xmlns:a16="http://schemas.microsoft.com/office/drawing/2014/main" id="{6DC2E1F7-F8D8-42A2-A512-445B3E28AF13}"/>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82" name="フローチャート: 判断 481">
          <a:extLst>
            <a:ext uri="{FF2B5EF4-FFF2-40B4-BE49-F238E27FC236}">
              <a16:creationId xmlns:a16="http://schemas.microsoft.com/office/drawing/2014/main" id="{BC04AC2D-B46D-48F4-82E7-129586265F26}"/>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83" name="フローチャート: 判断 482">
          <a:extLst>
            <a:ext uri="{FF2B5EF4-FFF2-40B4-BE49-F238E27FC236}">
              <a16:creationId xmlns:a16="http://schemas.microsoft.com/office/drawing/2014/main" id="{8575053D-2882-4097-877C-FD22AB5CA8DF}"/>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84" name="フローチャート: 判断 483">
          <a:extLst>
            <a:ext uri="{FF2B5EF4-FFF2-40B4-BE49-F238E27FC236}">
              <a16:creationId xmlns:a16="http://schemas.microsoft.com/office/drawing/2014/main" id="{74497FB9-A304-40D3-B5CA-AA7DF0DC7B21}"/>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86C911B-E732-472C-A07A-F21953B839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A033C2F-2378-48A5-8312-4F753F08786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C10739B-5027-48C9-A834-EDA932B3A4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9594F03-51F9-455E-9C61-663558F5A6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494D4D04-930C-4EA6-9E07-F07247AB9C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87579</xdr:rowOff>
    </xdr:from>
    <xdr:to>
      <xdr:col>116</xdr:col>
      <xdr:colOff>114300</xdr:colOff>
      <xdr:row>41</xdr:row>
      <xdr:rowOff>17729</xdr:rowOff>
    </xdr:to>
    <xdr:sp macro="" textlink="">
      <xdr:nvSpPr>
        <xdr:cNvPr id="490" name="楕円 489">
          <a:extLst>
            <a:ext uri="{FF2B5EF4-FFF2-40B4-BE49-F238E27FC236}">
              <a16:creationId xmlns:a16="http://schemas.microsoft.com/office/drawing/2014/main" id="{DACD4000-66DD-456E-B30A-D7A20A5FDA26}"/>
            </a:ext>
          </a:extLst>
        </xdr:cNvPr>
        <xdr:cNvSpPr/>
      </xdr:nvSpPr>
      <xdr:spPr>
        <a:xfrm>
          <a:off x="22110700" y="69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30802</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94352B2-57DB-449B-9593-E669F07BFEDE}"/>
            </a:ext>
          </a:extLst>
        </xdr:cNvPr>
        <xdr:cNvSpPr txBox="1"/>
      </xdr:nvSpPr>
      <xdr:spPr>
        <a:xfrm>
          <a:off x="22199600" y="688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92151</xdr:rowOff>
    </xdr:from>
    <xdr:to>
      <xdr:col>112</xdr:col>
      <xdr:colOff>38100</xdr:colOff>
      <xdr:row>41</xdr:row>
      <xdr:rowOff>22301</xdr:rowOff>
    </xdr:to>
    <xdr:sp macro="" textlink="">
      <xdr:nvSpPr>
        <xdr:cNvPr id="492" name="楕円 491">
          <a:extLst>
            <a:ext uri="{FF2B5EF4-FFF2-40B4-BE49-F238E27FC236}">
              <a16:creationId xmlns:a16="http://schemas.microsoft.com/office/drawing/2014/main" id="{5591823A-2E4F-4300-8949-D0BD30CE4911}"/>
            </a:ext>
          </a:extLst>
        </xdr:cNvPr>
        <xdr:cNvSpPr/>
      </xdr:nvSpPr>
      <xdr:spPr>
        <a:xfrm>
          <a:off x="21272500" y="69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138379</xdr:rowOff>
    </xdr:from>
    <xdr:to>
      <xdr:col>116</xdr:col>
      <xdr:colOff>63500</xdr:colOff>
      <xdr:row>40</xdr:row>
      <xdr:rowOff>142951</xdr:rowOff>
    </xdr:to>
    <xdr:cxnSp macro="">
      <xdr:nvCxnSpPr>
        <xdr:cNvPr id="493" name="直線コネクタ 492">
          <a:extLst>
            <a:ext uri="{FF2B5EF4-FFF2-40B4-BE49-F238E27FC236}">
              <a16:creationId xmlns:a16="http://schemas.microsoft.com/office/drawing/2014/main" id="{6A9DCA0F-238E-49D8-92B2-F0E4A7F1DE85}"/>
            </a:ext>
          </a:extLst>
        </xdr:cNvPr>
        <xdr:cNvCxnSpPr/>
      </xdr:nvCxnSpPr>
      <xdr:spPr>
        <a:xfrm flipV="1">
          <a:off x="21323300" y="699637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93523</xdr:rowOff>
    </xdr:from>
    <xdr:to>
      <xdr:col>107</xdr:col>
      <xdr:colOff>101600</xdr:colOff>
      <xdr:row>41</xdr:row>
      <xdr:rowOff>23673</xdr:rowOff>
    </xdr:to>
    <xdr:sp macro="" textlink="">
      <xdr:nvSpPr>
        <xdr:cNvPr id="494" name="楕円 493">
          <a:extLst>
            <a:ext uri="{FF2B5EF4-FFF2-40B4-BE49-F238E27FC236}">
              <a16:creationId xmlns:a16="http://schemas.microsoft.com/office/drawing/2014/main" id="{B3CD3711-5C0D-4538-A0B6-6A11E5F80242}"/>
            </a:ext>
          </a:extLst>
        </xdr:cNvPr>
        <xdr:cNvSpPr/>
      </xdr:nvSpPr>
      <xdr:spPr>
        <a:xfrm>
          <a:off x="20383500" y="69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142951</xdr:rowOff>
    </xdr:from>
    <xdr:to>
      <xdr:col>111</xdr:col>
      <xdr:colOff>177800</xdr:colOff>
      <xdr:row>40</xdr:row>
      <xdr:rowOff>144323</xdr:rowOff>
    </xdr:to>
    <xdr:cxnSp macro="">
      <xdr:nvCxnSpPr>
        <xdr:cNvPr id="495" name="直線コネクタ 494">
          <a:extLst>
            <a:ext uri="{FF2B5EF4-FFF2-40B4-BE49-F238E27FC236}">
              <a16:creationId xmlns:a16="http://schemas.microsoft.com/office/drawing/2014/main" id="{A053156A-7669-4DF9-BB12-58CDF91A829A}"/>
            </a:ext>
          </a:extLst>
        </xdr:cNvPr>
        <xdr:cNvCxnSpPr/>
      </xdr:nvCxnSpPr>
      <xdr:spPr>
        <a:xfrm flipV="1">
          <a:off x="20434300" y="70009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97180</xdr:rowOff>
    </xdr:from>
    <xdr:to>
      <xdr:col>102</xdr:col>
      <xdr:colOff>165100</xdr:colOff>
      <xdr:row>41</xdr:row>
      <xdr:rowOff>27330</xdr:rowOff>
    </xdr:to>
    <xdr:sp macro="" textlink="">
      <xdr:nvSpPr>
        <xdr:cNvPr id="496" name="楕円 495">
          <a:extLst>
            <a:ext uri="{FF2B5EF4-FFF2-40B4-BE49-F238E27FC236}">
              <a16:creationId xmlns:a16="http://schemas.microsoft.com/office/drawing/2014/main" id="{80D0EAD0-0B3C-48E9-9714-521FA5DFB5F6}"/>
            </a:ext>
          </a:extLst>
        </xdr:cNvPr>
        <xdr:cNvSpPr/>
      </xdr:nvSpPr>
      <xdr:spPr>
        <a:xfrm>
          <a:off x="19494500" y="69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144323</xdr:rowOff>
    </xdr:from>
    <xdr:to>
      <xdr:col>107</xdr:col>
      <xdr:colOff>50800</xdr:colOff>
      <xdr:row>40</xdr:row>
      <xdr:rowOff>147980</xdr:rowOff>
    </xdr:to>
    <xdr:cxnSp macro="">
      <xdr:nvCxnSpPr>
        <xdr:cNvPr id="497" name="直線コネクタ 496">
          <a:extLst>
            <a:ext uri="{FF2B5EF4-FFF2-40B4-BE49-F238E27FC236}">
              <a16:creationId xmlns:a16="http://schemas.microsoft.com/office/drawing/2014/main" id="{16CF4C95-6C4C-47AC-9215-BB0A5C686317}"/>
            </a:ext>
          </a:extLst>
        </xdr:cNvPr>
        <xdr:cNvCxnSpPr/>
      </xdr:nvCxnSpPr>
      <xdr:spPr>
        <a:xfrm flipV="1">
          <a:off x="19545300" y="700232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107238</xdr:rowOff>
    </xdr:from>
    <xdr:to>
      <xdr:col>98</xdr:col>
      <xdr:colOff>38100</xdr:colOff>
      <xdr:row>41</xdr:row>
      <xdr:rowOff>37388</xdr:rowOff>
    </xdr:to>
    <xdr:sp macro="" textlink="">
      <xdr:nvSpPr>
        <xdr:cNvPr id="498" name="楕円 497">
          <a:extLst>
            <a:ext uri="{FF2B5EF4-FFF2-40B4-BE49-F238E27FC236}">
              <a16:creationId xmlns:a16="http://schemas.microsoft.com/office/drawing/2014/main" id="{14580230-53C5-4658-B8D6-78475FCFCA0C}"/>
            </a:ext>
          </a:extLst>
        </xdr:cNvPr>
        <xdr:cNvSpPr/>
      </xdr:nvSpPr>
      <xdr:spPr>
        <a:xfrm>
          <a:off x="18605500" y="696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147980</xdr:rowOff>
    </xdr:from>
    <xdr:to>
      <xdr:col>102</xdr:col>
      <xdr:colOff>114300</xdr:colOff>
      <xdr:row>40</xdr:row>
      <xdr:rowOff>158038</xdr:rowOff>
    </xdr:to>
    <xdr:cxnSp macro="">
      <xdr:nvCxnSpPr>
        <xdr:cNvPr id="499" name="直線コネクタ 498">
          <a:extLst>
            <a:ext uri="{FF2B5EF4-FFF2-40B4-BE49-F238E27FC236}">
              <a16:creationId xmlns:a16="http://schemas.microsoft.com/office/drawing/2014/main" id="{E7BAAF2E-363D-48F4-8587-B9ED8FB06BF2}"/>
            </a:ext>
          </a:extLst>
        </xdr:cNvPr>
        <xdr:cNvCxnSpPr/>
      </xdr:nvCxnSpPr>
      <xdr:spPr>
        <a:xfrm flipV="1">
          <a:off x="18656300" y="7005980"/>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1148A4B-2222-4623-9F71-9235D990AA63}"/>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2533B708-CB2D-44B0-A656-B199E271C595}"/>
            </a:ext>
          </a:extLst>
        </xdr:cNvPr>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AD006884-4648-4DB8-AD50-23CF0B1EE32F}"/>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276D14B-062A-4E09-B877-424E502E811A}"/>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13428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60FC96B-557A-43C7-8545-9D461C2ACF44}"/>
            </a:ext>
          </a:extLst>
        </xdr:cNvPr>
        <xdr:cNvSpPr txBox="1"/>
      </xdr:nvSpPr>
      <xdr:spPr>
        <a:xfrm>
          <a:off x="21075727" y="70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14800</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13841EA4-89D6-4784-973D-77F40120B485}"/>
            </a:ext>
          </a:extLst>
        </xdr:cNvPr>
        <xdr:cNvSpPr txBox="1"/>
      </xdr:nvSpPr>
      <xdr:spPr>
        <a:xfrm>
          <a:off x="20199427" y="704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43857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6714D0A7-EE25-4E52-A84B-469F049CDFCD}"/>
            </a:ext>
          </a:extLst>
        </xdr:cNvPr>
        <xdr:cNvSpPr txBox="1"/>
      </xdr:nvSpPr>
      <xdr:spPr>
        <a:xfrm>
          <a:off x="19310427" y="67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28515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2081AFE-760B-494E-A5EE-163F447A4878}"/>
            </a:ext>
          </a:extLst>
        </xdr:cNvPr>
        <xdr:cNvSpPr txBox="1"/>
      </xdr:nvSpPr>
      <xdr:spPr>
        <a:xfrm>
          <a:off x="18421427" y="705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4422F1CA-321A-4A6C-9989-A706C65CA4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9944C793-7FAA-4CB2-AC90-8E380F07217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D837BBCA-18F9-494C-8B18-540609C72F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8C703CE2-7021-4FF3-A7A0-5AF6488B763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343433BE-0833-4A58-818B-4DC2BB7BDB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CE8F3081-1D26-4A23-AC52-2C7389DBA9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11C04AAA-456E-4921-8379-5FB06359B7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9771553-5EE5-4165-8E00-488F431D3B5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D527C6DB-D1F5-4AEF-A592-8CBF957057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16AC528B-DD36-4EF1-8C4F-A4BA5BDBA1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5AA210A-67F3-4D13-99BB-94C0F6490FA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584D485-90C0-46C4-BAF1-8425E42F174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E680A765-F8FE-48ED-9040-8CB1C1AD9E7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652AC8CE-8E98-4C83-AA39-55F59EF5D84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181E2B6-0202-43EC-B662-8DB54AD72B0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487E7E3-CBCA-4AA2-B25C-530BD53854B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653310E3-622B-4D09-8D60-94A88FA251F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45A945A4-FCF6-4654-8ED3-FA2A9BB6633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2DC2B93D-7BDA-4650-8C46-88D6573BB0D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4D929759-FD0D-4A2F-B78C-F8A793DD535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270D5F67-30E4-4944-93D7-73EC99B70C6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9C3B4FB6-FD1B-4025-8667-AB09939780A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F508BDBC-4111-4E30-B7E1-9491EF02FE3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9F13E9E4-8935-49FA-8B9C-2E974EA1741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32" name="直線コネクタ 531">
          <a:extLst>
            <a:ext uri="{FF2B5EF4-FFF2-40B4-BE49-F238E27FC236}">
              <a16:creationId xmlns:a16="http://schemas.microsoft.com/office/drawing/2014/main" id="{3974FA62-DAA9-45C8-AE43-7575D4BD65DC}"/>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E15FA162-C9CB-4D50-8B96-44B390F37A6F}"/>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34" name="直線コネクタ 533">
          <a:extLst>
            <a:ext uri="{FF2B5EF4-FFF2-40B4-BE49-F238E27FC236}">
              <a16:creationId xmlns:a16="http://schemas.microsoft.com/office/drawing/2014/main" id="{AD2D34AF-E365-45C4-8C00-9FED7A24A4E3}"/>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7B9F6F11-75EA-4CF3-A91C-FB86B46EC4BD}"/>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6" name="直線コネクタ 535">
          <a:extLst>
            <a:ext uri="{FF2B5EF4-FFF2-40B4-BE49-F238E27FC236}">
              <a16:creationId xmlns:a16="http://schemas.microsoft.com/office/drawing/2014/main" id="{2310629E-EFA8-4069-BB8C-A34EF3F166C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15892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98EDD9E0-CE50-4FCA-B8C8-94F154A6EFBE}"/>
            </a:ext>
          </a:extLst>
        </xdr:cNvPr>
        <xdr:cNvSpPr txBox="1"/>
      </xdr:nvSpPr>
      <xdr:spPr>
        <a:xfrm>
          <a:off x="16357600" y="10131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38" name="フローチャート: 判断 537">
          <a:extLst>
            <a:ext uri="{FF2B5EF4-FFF2-40B4-BE49-F238E27FC236}">
              <a16:creationId xmlns:a16="http://schemas.microsoft.com/office/drawing/2014/main" id="{C609A9F0-5312-4029-8EAF-88714AABD8F1}"/>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39" name="フローチャート: 判断 538">
          <a:extLst>
            <a:ext uri="{FF2B5EF4-FFF2-40B4-BE49-F238E27FC236}">
              <a16:creationId xmlns:a16="http://schemas.microsoft.com/office/drawing/2014/main" id="{A0A8DE06-D24E-46F2-95AB-EA5E2C0714A6}"/>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40" name="フローチャート: 判断 539">
          <a:extLst>
            <a:ext uri="{FF2B5EF4-FFF2-40B4-BE49-F238E27FC236}">
              <a16:creationId xmlns:a16="http://schemas.microsoft.com/office/drawing/2014/main" id="{1C161E77-B44A-4D8A-ADC4-E2B13F5301F8}"/>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41" name="フローチャート: 判断 540">
          <a:extLst>
            <a:ext uri="{FF2B5EF4-FFF2-40B4-BE49-F238E27FC236}">
              <a16:creationId xmlns:a16="http://schemas.microsoft.com/office/drawing/2014/main" id="{27BB9CFF-4FF9-40F1-A18E-A4BD0C7181EB}"/>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2" name="フローチャート: 判断 541">
          <a:extLst>
            <a:ext uri="{FF2B5EF4-FFF2-40B4-BE49-F238E27FC236}">
              <a16:creationId xmlns:a16="http://schemas.microsoft.com/office/drawing/2014/main" id="{8EDE96EB-7CE2-48E9-9968-8EEB64DC4F7F}"/>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4DAD131-D479-4E11-B1C3-15868299021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C5F74F5F-3187-4D73-ADFD-27452D6016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10DA8FA-9493-48DB-8925-4E800F2C14D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D1AD1A6-6E34-480D-BF13-0AE828D2FD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A8250DA-D421-42DF-82BC-8CEE74CBAC1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27305</xdr:rowOff>
    </xdr:from>
    <xdr:to>
      <xdr:col>85</xdr:col>
      <xdr:colOff>177800</xdr:colOff>
      <xdr:row>62</xdr:row>
      <xdr:rowOff>128905</xdr:rowOff>
    </xdr:to>
    <xdr:sp macro="" textlink="">
      <xdr:nvSpPr>
        <xdr:cNvPr id="548" name="楕円 547">
          <a:extLst>
            <a:ext uri="{FF2B5EF4-FFF2-40B4-BE49-F238E27FC236}">
              <a16:creationId xmlns:a16="http://schemas.microsoft.com/office/drawing/2014/main" id="{87267A4B-75E7-43F6-9658-BAB0D2C9FADE}"/>
            </a:ext>
          </a:extLst>
        </xdr:cNvPr>
        <xdr:cNvSpPr/>
      </xdr:nvSpPr>
      <xdr:spPr>
        <a:xfrm>
          <a:off x="16268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5732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728E8393-B275-4172-A062-2B4D0411FFB3}"/>
            </a:ext>
          </a:extLst>
        </xdr:cNvPr>
        <xdr:cNvSpPr txBox="1"/>
      </xdr:nvSpPr>
      <xdr:spPr>
        <a:xfrm>
          <a:off x="16357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550" name="楕円 549">
          <a:extLst>
            <a:ext uri="{FF2B5EF4-FFF2-40B4-BE49-F238E27FC236}">
              <a16:creationId xmlns:a16="http://schemas.microsoft.com/office/drawing/2014/main" id="{AD6BA2B5-BF20-4F53-AEBE-2602AA2CD295}"/>
            </a:ext>
          </a:extLst>
        </xdr:cNvPr>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38100</xdr:rowOff>
    </xdr:from>
    <xdr:to>
      <xdr:col>85</xdr:col>
      <xdr:colOff>127000</xdr:colOff>
      <xdr:row>62</xdr:row>
      <xdr:rowOff>78105</xdr:rowOff>
    </xdr:to>
    <xdr:cxnSp macro="">
      <xdr:nvCxnSpPr>
        <xdr:cNvPr id="551" name="直線コネクタ 550">
          <a:extLst>
            <a:ext uri="{FF2B5EF4-FFF2-40B4-BE49-F238E27FC236}">
              <a16:creationId xmlns:a16="http://schemas.microsoft.com/office/drawing/2014/main" id="{31DE99A8-6348-4382-A9EE-867BF4B3934F}"/>
            </a:ext>
          </a:extLst>
        </xdr:cNvPr>
        <xdr:cNvCxnSpPr/>
      </xdr:nvCxnSpPr>
      <xdr:spPr>
        <a:xfrm>
          <a:off x="15481300" y="106680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52" name="楕円 551">
          <a:extLst>
            <a:ext uri="{FF2B5EF4-FFF2-40B4-BE49-F238E27FC236}">
              <a16:creationId xmlns:a16="http://schemas.microsoft.com/office/drawing/2014/main" id="{17A8A907-4E63-46B9-8F84-03A898A8F0A1}"/>
            </a:ext>
          </a:extLst>
        </xdr:cNvPr>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38100</xdr:rowOff>
    </xdr:to>
    <xdr:cxnSp macro="">
      <xdr:nvCxnSpPr>
        <xdr:cNvPr id="553" name="直線コネクタ 552">
          <a:extLst>
            <a:ext uri="{FF2B5EF4-FFF2-40B4-BE49-F238E27FC236}">
              <a16:creationId xmlns:a16="http://schemas.microsoft.com/office/drawing/2014/main" id="{A04E6334-544F-4437-9A2E-8DDEDD67509B}"/>
            </a:ext>
          </a:extLst>
        </xdr:cNvPr>
        <xdr:cNvCxnSpPr/>
      </xdr:nvCxnSpPr>
      <xdr:spPr>
        <a:xfrm>
          <a:off x="14592300" y="1062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78740</xdr:rowOff>
    </xdr:from>
    <xdr:to>
      <xdr:col>72</xdr:col>
      <xdr:colOff>38100</xdr:colOff>
      <xdr:row>62</xdr:row>
      <xdr:rowOff>8890</xdr:rowOff>
    </xdr:to>
    <xdr:sp macro="" textlink="">
      <xdr:nvSpPr>
        <xdr:cNvPr id="554" name="楕円 553">
          <a:extLst>
            <a:ext uri="{FF2B5EF4-FFF2-40B4-BE49-F238E27FC236}">
              <a16:creationId xmlns:a16="http://schemas.microsoft.com/office/drawing/2014/main" id="{616866CB-AF28-44D6-BBD0-33215A053AD5}"/>
            </a:ext>
          </a:extLst>
        </xdr:cNvPr>
        <xdr:cNvSpPr/>
      </xdr:nvSpPr>
      <xdr:spPr>
        <a:xfrm>
          <a:off x="13652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129540</xdr:rowOff>
    </xdr:from>
    <xdr:to>
      <xdr:col>76</xdr:col>
      <xdr:colOff>114300</xdr:colOff>
      <xdr:row>61</xdr:row>
      <xdr:rowOff>169545</xdr:rowOff>
    </xdr:to>
    <xdr:cxnSp macro="">
      <xdr:nvCxnSpPr>
        <xdr:cNvPr id="555" name="直線コネクタ 554">
          <a:extLst>
            <a:ext uri="{FF2B5EF4-FFF2-40B4-BE49-F238E27FC236}">
              <a16:creationId xmlns:a16="http://schemas.microsoft.com/office/drawing/2014/main" id="{FF1E2CDC-69A6-4FAF-874D-D2FA9C4A13CC}"/>
            </a:ext>
          </a:extLst>
        </xdr:cNvPr>
        <xdr:cNvCxnSpPr/>
      </xdr:nvCxnSpPr>
      <xdr:spPr>
        <a:xfrm>
          <a:off x="13703300" y="105879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76835</xdr:rowOff>
    </xdr:from>
    <xdr:to>
      <xdr:col>67</xdr:col>
      <xdr:colOff>101600</xdr:colOff>
      <xdr:row>62</xdr:row>
      <xdr:rowOff>6985</xdr:rowOff>
    </xdr:to>
    <xdr:sp macro="" textlink="">
      <xdr:nvSpPr>
        <xdr:cNvPr id="556" name="楕円 555">
          <a:extLst>
            <a:ext uri="{FF2B5EF4-FFF2-40B4-BE49-F238E27FC236}">
              <a16:creationId xmlns:a16="http://schemas.microsoft.com/office/drawing/2014/main" id="{66C2E948-A40F-49DC-AE94-7F16A03BEE98}"/>
            </a:ext>
          </a:extLst>
        </xdr:cNvPr>
        <xdr:cNvSpPr/>
      </xdr:nvSpPr>
      <xdr:spPr>
        <a:xfrm>
          <a:off x="12763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127635</xdr:rowOff>
    </xdr:from>
    <xdr:to>
      <xdr:col>71</xdr:col>
      <xdr:colOff>177800</xdr:colOff>
      <xdr:row>61</xdr:row>
      <xdr:rowOff>129540</xdr:rowOff>
    </xdr:to>
    <xdr:cxnSp macro="">
      <xdr:nvCxnSpPr>
        <xdr:cNvPr id="557" name="直線コネクタ 556">
          <a:extLst>
            <a:ext uri="{FF2B5EF4-FFF2-40B4-BE49-F238E27FC236}">
              <a16:creationId xmlns:a16="http://schemas.microsoft.com/office/drawing/2014/main" id="{384C3BCA-9AAA-47AE-BF1B-E485A9CA517F}"/>
            </a:ext>
          </a:extLst>
        </xdr:cNvPr>
        <xdr:cNvCxnSpPr/>
      </xdr:nvCxnSpPr>
      <xdr:spPr>
        <a:xfrm>
          <a:off x="12814300" y="10586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109237</xdr:rowOff>
    </xdr:from>
    <xdr:ext cx="405111" cy="259045"/>
    <xdr:sp macro="" textlink="">
      <xdr:nvSpPr>
        <xdr:cNvPr id="558" name="n_1aveValue【学校施設】&#10;有形固定資産減価償却率">
          <a:extLst>
            <a:ext uri="{FF2B5EF4-FFF2-40B4-BE49-F238E27FC236}">
              <a16:creationId xmlns:a16="http://schemas.microsoft.com/office/drawing/2014/main" id="{7044ED3B-DAA1-4E6D-AB20-349529BA7B55}"/>
            </a:ext>
          </a:extLst>
        </xdr:cNvPr>
        <xdr:cNvSpPr txBox="1"/>
      </xdr:nvSpPr>
      <xdr:spPr>
        <a:xfrm>
          <a:off x="152660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59" name="n_2aveValue【学校施設】&#10;有形固定資産減価償却率">
          <a:extLst>
            <a:ext uri="{FF2B5EF4-FFF2-40B4-BE49-F238E27FC236}">
              <a16:creationId xmlns:a16="http://schemas.microsoft.com/office/drawing/2014/main" id="{B5461229-0A2F-4668-966B-A2F2C19918FF}"/>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60" name="n_3aveValue【学校施設】&#10;有形固定資産減価償却率">
          <a:extLst>
            <a:ext uri="{FF2B5EF4-FFF2-40B4-BE49-F238E27FC236}">
              <a16:creationId xmlns:a16="http://schemas.microsoft.com/office/drawing/2014/main" id="{31F13F73-E525-4E0C-9A95-3F41B9576013}"/>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1" name="n_4aveValue【学校施設】&#10;有形固定資産減価償却率">
          <a:extLst>
            <a:ext uri="{FF2B5EF4-FFF2-40B4-BE49-F238E27FC236}">
              <a16:creationId xmlns:a16="http://schemas.microsoft.com/office/drawing/2014/main" id="{ACBD180A-A90C-44CB-AF0A-9B85C7C408E3}"/>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80027</xdr:rowOff>
    </xdr:from>
    <xdr:ext cx="405111" cy="259045"/>
    <xdr:sp macro="" textlink="">
      <xdr:nvSpPr>
        <xdr:cNvPr id="562" name="n_1mainValue【学校施設】&#10;有形固定資産減価償却率">
          <a:extLst>
            <a:ext uri="{FF2B5EF4-FFF2-40B4-BE49-F238E27FC236}">
              <a16:creationId xmlns:a16="http://schemas.microsoft.com/office/drawing/2014/main" id="{4D1DA15F-0853-452A-BDBD-FB9505FDA4B9}"/>
            </a:ext>
          </a:extLst>
        </xdr:cNvPr>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63" name="n_2mainValue【学校施設】&#10;有形固定資産減価償却率">
          <a:extLst>
            <a:ext uri="{FF2B5EF4-FFF2-40B4-BE49-F238E27FC236}">
              <a16:creationId xmlns:a16="http://schemas.microsoft.com/office/drawing/2014/main" id="{2FB4AE57-8985-491A-99FF-A3A298BC5E7A}"/>
            </a:ext>
          </a:extLst>
        </xdr:cNvPr>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17</xdr:rowOff>
    </xdr:from>
    <xdr:ext cx="405111" cy="259045"/>
    <xdr:sp macro="" textlink="">
      <xdr:nvSpPr>
        <xdr:cNvPr id="564" name="n_3mainValue【学校施設】&#10;有形固定資産減価償却率">
          <a:extLst>
            <a:ext uri="{FF2B5EF4-FFF2-40B4-BE49-F238E27FC236}">
              <a16:creationId xmlns:a16="http://schemas.microsoft.com/office/drawing/2014/main" id="{AC38C0EA-900A-4360-B1CB-1D5BCA2319C0}"/>
            </a:ext>
          </a:extLst>
        </xdr:cNvPr>
        <xdr:cNvSpPr txBox="1"/>
      </xdr:nvSpPr>
      <xdr:spPr>
        <a:xfrm>
          <a:off x="13500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169562</xdr:rowOff>
    </xdr:from>
    <xdr:ext cx="405111" cy="259045"/>
    <xdr:sp macro="" textlink="">
      <xdr:nvSpPr>
        <xdr:cNvPr id="565" name="n_4mainValue【学校施設】&#10;有形固定資産減価償却率">
          <a:extLst>
            <a:ext uri="{FF2B5EF4-FFF2-40B4-BE49-F238E27FC236}">
              <a16:creationId xmlns:a16="http://schemas.microsoft.com/office/drawing/2014/main" id="{AA595EB7-ECEB-4470-954D-CA7D40F454C8}"/>
            </a:ext>
          </a:extLst>
        </xdr:cNvPr>
        <xdr:cNvSpPr txBox="1"/>
      </xdr:nvSpPr>
      <xdr:spPr>
        <a:xfrm>
          <a:off x="126117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C9B1C85-CD3A-4175-975D-77B7860DC4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9733A538-521E-4608-AFFA-6CDE00B587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D8E63B74-AB54-4961-97A3-A484B028357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36A44105-BE28-4829-A490-E7814CCBE64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DDDA3618-3C92-4D20-8E86-0ED1BDF71F6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EA4C7FD-2783-4800-905B-ACDC62881B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D3662A29-215C-4213-9C9F-C58BA2B41E0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7824042-F3CA-4056-BBDC-A9E9B8CA8CE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FE95C6AC-422D-482C-9658-700C9CE11E1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EA93CF6-8809-4725-B211-7ADB736BF9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C02E9C10-5FE9-41B7-AC3D-A39BA554771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6A199FE2-BE2F-4876-B1C1-1BB73B7A6A1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61E26EC5-D437-4622-B417-506F43A8D8F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405FC57-088E-40BF-AB55-D02AF281E38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5BC43BE3-AEC0-4F5C-8B0F-4C60F9ACDB6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A9142D2C-7B95-4CD0-BB7A-E0CA0E5F78D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233CCF4-4E2F-4CE0-89C3-5C1A971247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4457E24-1C9D-4D53-A411-E95EF2BFF37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B8C34322-D9C8-4EE2-BD9E-64B33E9AC8B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2CB0774C-B003-46E0-9019-C3DDF929AB9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28AC4AA1-14E2-41CC-8375-8F0FDD1028D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971E0722-07DA-4DB4-BAD0-F853935653C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FD453583-CF44-442F-A356-FA2EBDC786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89" name="直線コネクタ 588">
          <a:extLst>
            <a:ext uri="{FF2B5EF4-FFF2-40B4-BE49-F238E27FC236}">
              <a16:creationId xmlns:a16="http://schemas.microsoft.com/office/drawing/2014/main" id="{E679905B-ACB6-4CE3-9804-981DBF38F212}"/>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90" name="【学校施設】&#10;一人当たり面積最小値テキスト">
          <a:extLst>
            <a:ext uri="{FF2B5EF4-FFF2-40B4-BE49-F238E27FC236}">
              <a16:creationId xmlns:a16="http://schemas.microsoft.com/office/drawing/2014/main" id="{942EDD94-2655-4ADF-B561-0428635C13FB}"/>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91" name="直線コネクタ 590">
          <a:extLst>
            <a:ext uri="{FF2B5EF4-FFF2-40B4-BE49-F238E27FC236}">
              <a16:creationId xmlns:a16="http://schemas.microsoft.com/office/drawing/2014/main" id="{A36C68E0-2DE6-41B2-A959-D065CCFF23DA}"/>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92" name="【学校施設】&#10;一人当たり面積最大値テキスト">
          <a:extLst>
            <a:ext uri="{FF2B5EF4-FFF2-40B4-BE49-F238E27FC236}">
              <a16:creationId xmlns:a16="http://schemas.microsoft.com/office/drawing/2014/main" id="{239FDD3B-8850-416B-82CA-6635593394C7}"/>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93" name="直線コネクタ 592">
          <a:extLst>
            <a:ext uri="{FF2B5EF4-FFF2-40B4-BE49-F238E27FC236}">
              <a16:creationId xmlns:a16="http://schemas.microsoft.com/office/drawing/2014/main" id="{DA4E0BD5-65E7-4781-9F4D-8448D88A96DB}"/>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94" name="【学校施設】&#10;一人当たり面積平均値テキスト">
          <a:extLst>
            <a:ext uri="{FF2B5EF4-FFF2-40B4-BE49-F238E27FC236}">
              <a16:creationId xmlns:a16="http://schemas.microsoft.com/office/drawing/2014/main" id="{B10B706A-0522-482A-87AF-7CB02DB54A1C}"/>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95" name="フローチャート: 判断 594">
          <a:extLst>
            <a:ext uri="{FF2B5EF4-FFF2-40B4-BE49-F238E27FC236}">
              <a16:creationId xmlns:a16="http://schemas.microsoft.com/office/drawing/2014/main" id="{8E4EDCB8-40DC-4F78-977C-1DD3352CCEB4}"/>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96" name="フローチャート: 判断 595">
          <a:extLst>
            <a:ext uri="{FF2B5EF4-FFF2-40B4-BE49-F238E27FC236}">
              <a16:creationId xmlns:a16="http://schemas.microsoft.com/office/drawing/2014/main" id="{41013967-3462-4A04-A2C7-EDD888F2FA34}"/>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97" name="フローチャート: 判断 596">
          <a:extLst>
            <a:ext uri="{FF2B5EF4-FFF2-40B4-BE49-F238E27FC236}">
              <a16:creationId xmlns:a16="http://schemas.microsoft.com/office/drawing/2014/main" id="{5FF5E267-69F2-404F-8461-A0ADE476CEFD}"/>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98" name="フローチャート: 判断 597">
          <a:extLst>
            <a:ext uri="{FF2B5EF4-FFF2-40B4-BE49-F238E27FC236}">
              <a16:creationId xmlns:a16="http://schemas.microsoft.com/office/drawing/2014/main" id="{34B50B76-EDC8-42A5-AA27-E5186767357B}"/>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99" name="フローチャート: 判断 598">
          <a:extLst>
            <a:ext uri="{FF2B5EF4-FFF2-40B4-BE49-F238E27FC236}">
              <a16:creationId xmlns:a16="http://schemas.microsoft.com/office/drawing/2014/main" id="{B3B004EE-A141-4F3F-88FE-AB8AA6125D7C}"/>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B676A8B-9A5D-4221-8CEC-518FF62F24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4CED6C9-654C-4BDC-8B24-C3686347A1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A66463C-A915-4FD2-913C-55A87F4A1DD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71631EF-24AD-4232-9C55-8DD893B068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578D188-9D2E-4154-954C-A5985E49AE8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34798</xdr:rowOff>
    </xdr:from>
    <xdr:to>
      <xdr:col>116</xdr:col>
      <xdr:colOff>114300</xdr:colOff>
      <xdr:row>61</xdr:row>
      <xdr:rowOff>136398</xdr:rowOff>
    </xdr:to>
    <xdr:sp macro="" textlink="">
      <xdr:nvSpPr>
        <xdr:cNvPr id="605" name="楕円 604">
          <a:extLst>
            <a:ext uri="{FF2B5EF4-FFF2-40B4-BE49-F238E27FC236}">
              <a16:creationId xmlns:a16="http://schemas.microsoft.com/office/drawing/2014/main" id="{F73019BF-EF26-46D6-A931-A4C1AC3C5F69}"/>
            </a:ext>
          </a:extLst>
        </xdr:cNvPr>
        <xdr:cNvSpPr/>
      </xdr:nvSpPr>
      <xdr:spPr>
        <a:xfrm>
          <a:off x="221107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57675</xdr:rowOff>
    </xdr:from>
    <xdr:ext cx="469744" cy="259045"/>
    <xdr:sp macro="" textlink="">
      <xdr:nvSpPr>
        <xdr:cNvPr id="606" name="【学校施設】&#10;一人当たり面積該当値テキスト">
          <a:extLst>
            <a:ext uri="{FF2B5EF4-FFF2-40B4-BE49-F238E27FC236}">
              <a16:creationId xmlns:a16="http://schemas.microsoft.com/office/drawing/2014/main" id="{C568F29B-BC1F-40FA-B2C0-1B51AC789425}"/>
            </a:ext>
          </a:extLst>
        </xdr:cNvPr>
        <xdr:cNvSpPr txBox="1"/>
      </xdr:nvSpPr>
      <xdr:spPr>
        <a:xfrm>
          <a:off x="22199600" y="1034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50673</xdr:rowOff>
    </xdr:from>
    <xdr:to>
      <xdr:col>112</xdr:col>
      <xdr:colOff>38100</xdr:colOff>
      <xdr:row>61</xdr:row>
      <xdr:rowOff>152273</xdr:rowOff>
    </xdr:to>
    <xdr:sp macro="" textlink="">
      <xdr:nvSpPr>
        <xdr:cNvPr id="607" name="楕円 606">
          <a:extLst>
            <a:ext uri="{FF2B5EF4-FFF2-40B4-BE49-F238E27FC236}">
              <a16:creationId xmlns:a16="http://schemas.microsoft.com/office/drawing/2014/main" id="{74CE1AB2-55E9-43EC-A4F6-1DD83EAD752D}"/>
            </a:ext>
          </a:extLst>
        </xdr:cNvPr>
        <xdr:cNvSpPr/>
      </xdr:nvSpPr>
      <xdr:spPr>
        <a:xfrm>
          <a:off x="21272500" y="105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85598</xdr:rowOff>
    </xdr:from>
    <xdr:to>
      <xdr:col>116</xdr:col>
      <xdr:colOff>63500</xdr:colOff>
      <xdr:row>61</xdr:row>
      <xdr:rowOff>101473</xdr:rowOff>
    </xdr:to>
    <xdr:cxnSp macro="">
      <xdr:nvCxnSpPr>
        <xdr:cNvPr id="608" name="直線コネクタ 607">
          <a:extLst>
            <a:ext uri="{FF2B5EF4-FFF2-40B4-BE49-F238E27FC236}">
              <a16:creationId xmlns:a16="http://schemas.microsoft.com/office/drawing/2014/main" id="{A8584298-1F7D-4141-8A9E-11FDBD72BEE7}"/>
            </a:ext>
          </a:extLst>
        </xdr:cNvPr>
        <xdr:cNvCxnSpPr/>
      </xdr:nvCxnSpPr>
      <xdr:spPr>
        <a:xfrm flipV="1">
          <a:off x="21323300" y="10544048"/>
          <a:ext cx="8382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55245</xdr:rowOff>
    </xdr:from>
    <xdr:to>
      <xdr:col>107</xdr:col>
      <xdr:colOff>101600</xdr:colOff>
      <xdr:row>61</xdr:row>
      <xdr:rowOff>156845</xdr:rowOff>
    </xdr:to>
    <xdr:sp macro="" textlink="">
      <xdr:nvSpPr>
        <xdr:cNvPr id="609" name="楕円 608">
          <a:extLst>
            <a:ext uri="{FF2B5EF4-FFF2-40B4-BE49-F238E27FC236}">
              <a16:creationId xmlns:a16="http://schemas.microsoft.com/office/drawing/2014/main" id="{284846AD-9E9E-4A22-8CCE-8A8C07D90C5F}"/>
            </a:ext>
          </a:extLst>
        </xdr:cNvPr>
        <xdr:cNvSpPr/>
      </xdr:nvSpPr>
      <xdr:spPr>
        <a:xfrm>
          <a:off x="203835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101473</xdr:rowOff>
    </xdr:from>
    <xdr:to>
      <xdr:col>111</xdr:col>
      <xdr:colOff>177800</xdr:colOff>
      <xdr:row>61</xdr:row>
      <xdr:rowOff>106045</xdr:rowOff>
    </xdr:to>
    <xdr:cxnSp macro="">
      <xdr:nvCxnSpPr>
        <xdr:cNvPr id="610" name="直線コネクタ 609">
          <a:extLst>
            <a:ext uri="{FF2B5EF4-FFF2-40B4-BE49-F238E27FC236}">
              <a16:creationId xmlns:a16="http://schemas.microsoft.com/office/drawing/2014/main" id="{ADD2EB86-90FB-43DD-9C65-0454D458616A}"/>
            </a:ext>
          </a:extLst>
        </xdr:cNvPr>
        <xdr:cNvCxnSpPr/>
      </xdr:nvCxnSpPr>
      <xdr:spPr>
        <a:xfrm flipV="1">
          <a:off x="20434300" y="105599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66294</xdr:rowOff>
    </xdr:from>
    <xdr:to>
      <xdr:col>102</xdr:col>
      <xdr:colOff>165100</xdr:colOff>
      <xdr:row>61</xdr:row>
      <xdr:rowOff>167894</xdr:rowOff>
    </xdr:to>
    <xdr:sp macro="" textlink="">
      <xdr:nvSpPr>
        <xdr:cNvPr id="611" name="楕円 610">
          <a:extLst>
            <a:ext uri="{FF2B5EF4-FFF2-40B4-BE49-F238E27FC236}">
              <a16:creationId xmlns:a16="http://schemas.microsoft.com/office/drawing/2014/main" id="{02CDD6C1-BACD-4CAF-88AB-A8EF8315B6F6}"/>
            </a:ext>
          </a:extLst>
        </xdr:cNvPr>
        <xdr:cNvSpPr/>
      </xdr:nvSpPr>
      <xdr:spPr>
        <a:xfrm>
          <a:off x="19494500" y="1052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106045</xdr:rowOff>
    </xdr:from>
    <xdr:to>
      <xdr:col>107</xdr:col>
      <xdr:colOff>50800</xdr:colOff>
      <xdr:row>61</xdr:row>
      <xdr:rowOff>117094</xdr:rowOff>
    </xdr:to>
    <xdr:cxnSp macro="">
      <xdr:nvCxnSpPr>
        <xdr:cNvPr id="612" name="直線コネクタ 611">
          <a:extLst>
            <a:ext uri="{FF2B5EF4-FFF2-40B4-BE49-F238E27FC236}">
              <a16:creationId xmlns:a16="http://schemas.microsoft.com/office/drawing/2014/main" id="{DF58C390-551B-4049-9252-BD4289ECE81A}"/>
            </a:ext>
          </a:extLst>
        </xdr:cNvPr>
        <xdr:cNvCxnSpPr/>
      </xdr:nvCxnSpPr>
      <xdr:spPr>
        <a:xfrm flipV="1">
          <a:off x="19545300" y="10564495"/>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62484</xdr:rowOff>
    </xdr:from>
    <xdr:to>
      <xdr:col>98</xdr:col>
      <xdr:colOff>38100</xdr:colOff>
      <xdr:row>61</xdr:row>
      <xdr:rowOff>164084</xdr:rowOff>
    </xdr:to>
    <xdr:sp macro="" textlink="">
      <xdr:nvSpPr>
        <xdr:cNvPr id="613" name="楕円 612">
          <a:extLst>
            <a:ext uri="{FF2B5EF4-FFF2-40B4-BE49-F238E27FC236}">
              <a16:creationId xmlns:a16="http://schemas.microsoft.com/office/drawing/2014/main" id="{509D465E-F720-47D4-88C6-A279BDDF6713}"/>
            </a:ext>
          </a:extLst>
        </xdr:cNvPr>
        <xdr:cNvSpPr/>
      </xdr:nvSpPr>
      <xdr:spPr>
        <a:xfrm>
          <a:off x="18605500" y="1052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113284</xdr:rowOff>
    </xdr:from>
    <xdr:to>
      <xdr:col>102</xdr:col>
      <xdr:colOff>114300</xdr:colOff>
      <xdr:row>61</xdr:row>
      <xdr:rowOff>117094</xdr:rowOff>
    </xdr:to>
    <xdr:cxnSp macro="">
      <xdr:nvCxnSpPr>
        <xdr:cNvPr id="614" name="直線コネクタ 613">
          <a:extLst>
            <a:ext uri="{FF2B5EF4-FFF2-40B4-BE49-F238E27FC236}">
              <a16:creationId xmlns:a16="http://schemas.microsoft.com/office/drawing/2014/main" id="{BBE1EBDD-9251-4C87-BFF0-E9FAEDA923E4}"/>
            </a:ext>
          </a:extLst>
        </xdr:cNvPr>
        <xdr:cNvCxnSpPr/>
      </xdr:nvCxnSpPr>
      <xdr:spPr>
        <a:xfrm>
          <a:off x="18656300" y="1057173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615" name="n_1aveValue【学校施設】&#10;一人当たり面積">
          <a:extLst>
            <a:ext uri="{FF2B5EF4-FFF2-40B4-BE49-F238E27FC236}">
              <a16:creationId xmlns:a16="http://schemas.microsoft.com/office/drawing/2014/main" id="{BB5053F2-B63A-4ED4-B68A-8B93E24C8775}"/>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616" name="n_2aveValue【学校施設】&#10;一人当たり面積">
          <a:extLst>
            <a:ext uri="{FF2B5EF4-FFF2-40B4-BE49-F238E27FC236}">
              <a16:creationId xmlns:a16="http://schemas.microsoft.com/office/drawing/2014/main" id="{7AA23EF7-05F2-4A68-87DD-B660CC602C1C}"/>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617" name="n_3aveValue【学校施設】&#10;一人当たり面積">
          <a:extLst>
            <a:ext uri="{FF2B5EF4-FFF2-40B4-BE49-F238E27FC236}">
              <a16:creationId xmlns:a16="http://schemas.microsoft.com/office/drawing/2014/main" id="{8426E5E8-19EF-4010-AEF4-4D968BC78AA9}"/>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618" name="n_4aveValue【学校施設】&#10;一人当たり面積">
          <a:extLst>
            <a:ext uri="{FF2B5EF4-FFF2-40B4-BE49-F238E27FC236}">
              <a16:creationId xmlns:a16="http://schemas.microsoft.com/office/drawing/2014/main" id="{D116B3D6-2E7E-4A43-83F6-8020F5ADF934}"/>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168800</xdr:rowOff>
    </xdr:from>
    <xdr:ext cx="469744" cy="259045"/>
    <xdr:sp macro="" textlink="">
      <xdr:nvSpPr>
        <xdr:cNvPr id="619" name="n_1mainValue【学校施設】&#10;一人当たり面積">
          <a:extLst>
            <a:ext uri="{FF2B5EF4-FFF2-40B4-BE49-F238E27FC236}">
              <a16:creationId xmlns:a16="http://schemas.microsoft.com/office/drawing/2014/main" id="{523A2A60-EEB5-4320-8351-AAD63C6162BF}"/>
            </a:ext>
          </a:extLst>
        </xdr:cNvPr>
        <xdr:cNvSpPr txBox="1"/>
      </xdr:nvSpPr>
      <xdr:spPr>
        <a:xfrm>
          <a:off x="21075727" y="1028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1922</xdr:rowOff>
    </xdr:from>
    <xdr:ext cx="469744" cy="259045"/>
    <xdr:sp macro="" textlink="">
      <xdr:nvSpPr>
        <xdr:cNvPr id="620" name="n_2mainValue【学校施設】&#10;一人当たり面積">
          <a:extLst>
            <a:ext uri="{FF2B5EF4-FFF2-40B4-BE49-F238E27FC236}">
              <a16:creationId xmlns:a16="http://schemas.microsoft.com/office/drawing/2014/main" id="{56DDF6E7-C1AC-474B-BB06-8C826FEC6A28}"/>
            </a:ext>
          </a:extLst>
        </xdr:cNvPr>
        <xdr:cNvSpPr txBox="1"/>
      </xdr:nvSpPr>
      <xdr:spPr>
        <a:xfrm>
          <a:off x="20199427" y="102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159021</xdr:rowOff>
    </xdr:from>
    <xdr:ext cx="469744" cy="259045"/>
    <xdr:sp macro="" textlink="">
      <xdr:nvSpPr>
        <xdr:cNvPr id="621" name="n_3mainValue【学校施設】&#10;一人当たり面積">
          <a:extLst>
            <a:ext uri="{FF2B5EF4-FFF2-40B4-BE49-F238E27FC236}">
              <a16:creationId xmlns:a16="http://schemas.microsoft.com/office/drawing/2014/main" id="{C06136B0-137D-4D6D-B056-BE4F37955236}"/>
            </a:ext>
          </a:extLst>
        </xdr:cNvPr>
        <xdr:cNvSpPr txBox="1"/>
      </xdr:nvSpPr>
      <xdr:spPr>
        <a:xfrm>
          <a:off x="19310427"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155211</xdr:rowOff>
    </xdr:from>
    <xdr:ext cx="469744" cy="259045"/>
    <xdr:sp macro="" textlink="">
      <xdr:nvSpPr>
        <xdr:cNvPr id="622" name="n_4mainValue【学校施設】&#10;一人当たり面積">
          <a:extLst>
            <a:ext uri="{FF2B5EF4-FFF2-40B4-BE49-F238E27FC236}">
              <a16:creationId xmlns:a16="http://schemas.microsoft.com/office/drawing/2014/main" id="{6F0C529B-27CA-4D23-BD8E-CBD3EB878DB2}"/>
            </a:ext>
          </a:extLst>
        </xdr:cNvPr>
        <xdr:cNvSpPr txBox="1"/>
      </xdr:nvSpPr>
      <xdr:spPr>
        <a:xfrm>
          <a:off x="18421427" y="106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9F5F335-3933-496D-9ED0-A55C104454C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924767F3-8D43-4583-A1E6-69D7B5730A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A2CD107E-73BE-4AE9-996F-874E309D2E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BBA6D76B-5C6E-4B72-AE3A-1C61201A3C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4EC544AA-6057-4E1B-AF50-CC6D10029B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6726C2B-89C7-44BD-BC87-BDA0E608F1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85D042F3-F1BC-403E-8B9A-884D303F22B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FFCAD870-65B2-4FD8-BB34-43E4EBFBE24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8B5C204-5C9A-415A-983B-308F1F9B1A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F47D18C2-0DE3-46E2-ABE3-7D379F46DF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A101FAED-0CB0-4239-A4B3-6A9E60A25DF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45F3A9F0-7661-4217-9071-1C308DA8E46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2C3B509-9C44-4A5D-ACCC-16AF935C07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CC628F6E-2B48-42F2-80D2-774ED70F71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3DA3954C-5CA3-40CF-AD06-50CE49BD117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664EFB83-B15E-450B-B5BF-5A59F148046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249710CB-9991-4276-B54C-4C432823B8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466D1C69-44C6-41A5-8F2A-1CF569116F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1864CCCC-8283-4619-97DB-CFB9FA908C7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60C8A004-F033-4E7D-AE57-7D376EEDB6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15D6337A-8551-45AD-90EC-6FAD5D83398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EF9953C-C092-4190-AAEE-BD321FB6B97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3A4A55D0-4058-46DA-AFC2-AA1F9C78056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571B4A20-91A7-496D-B49B-9C7D4B3F05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524A541B-FB5F-47CD-8649-9277027D91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95E53426-11F0-4078-8018-F8E28AD77DD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55870447-5152-43FD-8FF4-58A72A61EDA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60B1730C-85F6-4F3E-B8B2-E13E9C69460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1C9EFA2-3014-4219-9F0F-1FCBEECC4A1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52D423F4-E91B-4A97-B7B6-5CE2DE052B9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2736948B-D3C2-4E64-84DF-FDA81E7A31C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8D4A88FB-0D45-4961-8732-A45A1FFDA02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D026F01C-1ECA-4470-9B67-F87EDC63AC5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153C7032-816B-446B-BB0E-B2562A5720B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1C7A2A6C-F9F4-484B-BD7C-F95E0FB6B94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D003A294-53CC-412F-A136-BBD6F7B085D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37B82EB2-3628-4C5E-AC7E-CA29FD5FE72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90373960-0D52-4F70-8B16-49AD83F7C4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6F2523CD-8F40-441B-AA27-A554EB625A6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A1EC8937-17D3-433B-A6B8-5A654FDC20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0E824014-34D1-4F48-89D3-7B202A44949E}"/>
            </a:ext>
          </a:extLst>
        </xdr:cNvPr>
        <xdr:cNvCxnSpPr/>
      </xdr:nvCxnSpPr>
      <xdr:spPr>
        <a:xfrm flipV="1">
          <a:off x="16318864" y="1718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533F0E45-CF1E-4F65-838C-7228C035209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5457EEAB-09D2-4F4C-97CE-1ACDB6CC5DD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666" name="【公民館】&#10;有形固定資産減価償却率最大値テキスト">
          <a:extLst>
            <a:ext uri="{FF2B5EF4-FFF2-40B4-BE49-F238E27FC236}">
              <a16:creationId xmlns:a16="http://schemas.microsoft.com/office/drawing/2014/main" id="{ED0E66C2-A69C-49C3-8D68-AD738EC3B166}"/>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667" name="直線コネクタ 666">
          <a:extLst>
            <a:ext uri="{FF2B5EF4-FFF2-40B4-BE49-F238E27FC236}">
              <a16:creationId xmlns:a16="http://schemas.microsoft.com/office/drawing/2014/main" id="{2E097F92-CD6E-4D2D-B3BA-7F705E893B44}"/>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68" name="【公民館】&#10;有形固定資産減価償却率平均値テキスト">
          <a:extLst>
            <a:ext uri="{FF2B5EF4-FFF2-40B4-BE49-F238E27FC236}">
              <a16:creationId xmlns:a16="http://schemas.microsoft.com/office/drawing/2014/main" id="{C89843B7-5FBA-4F4B-832A-EDF3E620485E}"/>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69" name="フローチャート: 判断 668">
          <a:extLst>
            <a:ext uri="{FF2B5EF4-FFF2-40B4-BE49-F238E27FC236}">
              <a16:creationId xmlns:a16="http://schemas.microsoft.com/office/drawing/2014/main" id="{E98AA576-8A7D-4A80-9F69-4B5533920427}"/>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70" name="フローチャート: 判断 669">
          <a:extLst>
            <a:ext uri="{FF2B5EF4-FFF2-40B4-BE49-F238E27FC236}">
              <a16:creationId xmlns:a16="http://schemas.microsoft.com/office/drawing/2014/main" id="{36E5FF4B-64DE-4F6B-89E5-B689D2855A9E}"/>
            </a:ext>
          </a:extLst>
        </xdr:cNvPr>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71" name="フローチャート: 判断 670">
          <a:extLst>
            <a:ext uri="{FF2B5EF4-FFF2-40B4-BE49-F238E27FC236}">
              <a16:creationId xmlns:a16="http://schemas.microsoft.com/office/drawing/2014/main" id="{A853940B-AED6-4CEA-815A-81C84FAAAB31}"/>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132080</xdr:rowOff>
    </xdr:from>
    <xdr:to>
      <xdr:col>72</xdr:col>
      <xdr:colOff>38100</xdr:colOff>
      <xdr:row>105</xdr:row>
      <xdr:rowOff>62230</xdr:rowOff>
    </xdr:to>
    <xdr:sp macro="" textlink="">
      <xdr:nvSpPr>
        <xdr:cNvPr id="672" name="フローチャート: 判断 671">
          <a:extLst>
            <a:ext uri="{FF2B5EF4-FFF2-40B4-BE49-F238E27FC236}">
              <a16:creationId xmlns:a16="http://schemas.microsoft.com/office/drawing/2014/main" id="{07908776-B95B-40C7-9348-3B03E5B9805E}"/>
            </a:ext>
          </a:extLst>
        </xdr:cNvPr>
        <xdr:cNvSpPr/>
      </xdr:nvSpPr>
      <xdr:spPr>
        <a:xfrm>
          <a:off x="13652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166370</xdr:rowOff>
    </xdr:from>
    <xdr:to>
      <xdr:col>67</xdr:col>
      <xdr:colOff>101600</xdr:colOff>
      <xdr:row>105</xdr:row>
      <xdr:rowOff>96520</xdr:rowOff>
    </xdr:to>
    <xdr:sp macro="" textlink="">
      <xdr:nvSpPr>
        <xdr:cNvPr id="673" name="フローチャート: 判断 672">
          <a:extLst>
            <a:ext uri="{FF2B5EF4-FFF2-40B4-BE49-F238E27FC236}">
              <a16:creationId xmlns:a16="http://schemas.microsoft.com/office/drawing/2014/main" id="{744129AE-92DC-4C3C-9100-323B16BED238}"/>
            </a:ext>
          </a:extLst>
        </xdr:cNvPr>
        <xdr:cNvSpPr/>
      </xdr:nvSpPr>
      <xdr:spPr>
        <a:xfrm>
          <a:off x="12763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77E8F91-02E4-419D-AF1B-9242C0030AC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96AC6FE-6E86-45C3-846D-97B238B2892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5351376C-A336-4B56-94FF-4E83F32731F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FA3568D-3459-43A3-AEAE-93595BF3B8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22228E9-DC12-42AB-A42E-BB0DCE36C4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52070</xdr:rowOff>
    </xdr:from>
    <xdr:to>
      <xdr:col>85</xdr:col>
      <xdr:colOff>177800</xdr:colOff>
      <xdr:row>107</xdr:row>
      <xdr:rowOff>153670</xdr:rowOff>
    </xdr:to>
    <xdr:sp macro="" textlink="">
      <xdr:nvSpPr>
        <xdr:cNvPr id="679" name="楕円 678">
          <a:extLst>
            <a:ext uri="{FF2B5EF4-FFF2-40B4-BE49-F238E27FC236}">
              <a16:creationId xmlns:a16="http://schemas.microsoft.com/office/drawing/2014/main" id="{1C7E449A-5128-4DC6-9876-E1E81E43958F}"/>
            </a:ext>
          </a:extLst>
        </xdr:cNvPr>
        <xdr:cNvSpPr/>
      </xdr:nvSpPr>
      <xdr:spPr>
        <a:xfrm>
          <a:off x="16268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30497</xdr:rowOff>
    </xdr:from>
    <xdr:ext cx="405111" cy="259045"/>
    <xdr:sp macro="" textlink="">
      <xdr:nvSpPr>
        <xdr:cNvPr id="680" name="【公民館】&#10;有形固定資産減価償却率該当値テキスト">
          <a:extLst>
            <a:ext uri="{FF2B5EF4-FFF2-40B4-BE49-F238E27FC236}">
              <a16:creationId xmlns:a16="http://schemas.microsoft.com/office/drawing/2014/main" id="{20D3F6EC-EB28-461B-BD33-E5A160803A45}"/>
            </a:ext>
          </a:extLst>
        </xdr:cNvPr>
        <xdr:cNvSpPr txBox="1"/>
      </xdr:nvSpPr>
      <xdr:spPr>
        <a:xfrm>
          <a:off x="16357600"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31114</xdr:rowOff>
    </xdr:from>
    <xdr:to>
      <xdr:col>81</xdr:col>
      <xdr:colOff>101600</xdr:colOff>
      <xdr:row>107</xdr:row>
      <xdr:rowOff>132714</xdr:rowOff>
    </xdr:to>
    <xdr:sp macro="" textlink="">
      <xdr:nvSpPr>
        <xdr:cNvPr id="681" name="楕円 680">
          <a:extLst>
            <a:ext uri="{FF2B5EF4-FFF2-40B4-BE49-F238E27FC236}">
              <a16:creationId xmlns:a16="http://schemas.microsoft.com/office/drawing/2014/main" id="{BC871675-241F-4D99-BACE-F2A302DAFA13}"/>
            </a:ext>
          </a:extLst>
        </xdr:cNvPr>
        <xdr:cNvSpPr/>
      </xdr:nvSpPr>
      <xdr:spPr>
        <a:xfrm>
          <a:off x="15430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81914</xdr:rowOff>
    </xdr:from>
    <xdr:to>
      <xdr:col>85</xdr:col>
      <xdr:colOff>127000</xdr:colOff>
      <xdr:row>107</xdr:row>
      <xdr:rowOff>102870</xdr:rowOff>
    </xdr:to>
    <xdr:cxnSp macro="">
      <xdr:nvCxnSpPr>
        <xdr:cNvPr id="682" name="直線コネクタ 681">
          <a:extLst>
            <a:ext uri="{FF2B5EF4-FFF2-40B4-BE49-F238E27FC236}">
              <a16:creationId xmlns:a16="http://schemas.microsoft.com/office/drawing/2014/main" id="{6E38826E-492D-4111-AFDA-3F9ADC8AFCDF}"/>
            </a:ext>
          </a:extLst>
        </xdr:cNvPr>
        <xdr:cNvCxnSpPr/>
      </xdr:nvCxnSpPr>
      <xdr:spPr>
        <a:xfrm>
          <a:off x="15481300" y="184270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19686</xdr:rowOff>
    </xdr:from>
    <xdr:to>
      <xdr:col>76</xdr:col>
      <xdr:colOff>165100</xdr:colOff>
      <xdr:row>107</xdr:row>
      <xdr:rowOff>121286</xdr:rowOff>
    </xdr:to>
    <xdr:sp macro="" textlink="">
      <xdr:nvSpPr>
        <xdr:cNvPr id="683" name="楕円 682">
          <a:extLst>
            <a:ext uri="{FF2B5EF4-FFF2-40B4-BE49-F238E27FC236}">
              <a16:creationId xmlns:a16="http://schemas.microsoft.com/office/drawing/2014/main" id="{06674EFA-FB40-4EF8-B4E2-7079A8C74A28}"/>
            </a:ext>
          </a:extLst>
        </xdr:cNvPr>
        <xdr:cNvSpPr/>
      </xdr:nvSpPr>
      <xdr:spPr>
        <a:xfrm>
          <a:off x="14541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70486</xdr:rowOff>
    </xdr:from>
    <xdr:to>
      <xdr:col>81</xdr:col>
      <xdr:colOff>50800</xdr:colOff>
      <xdr:row>107</xdr:row>
      <xdr:rowOff>81914</xdr:rowOff>
    </xdr:to>
    <xdr:cxnSp macro="">
      <xdr:nvCxnSpPr>
        <xdr:cNvPr id="684" name="直線コネクタ 683">
          <a:extLst>
            <a:ext uri="{FF2B5EF4-FFF2-40B4-BE49-F238E27FC236}">
              <a16:creationId xmlns:a16="http://schemas.microsoft.com/office/drawing/2014/main" id="{6D8AF14C-DCF8-4DC9-B916-BCAADC31FD76}"/>
            </a:ext>
          </a:extLst>
        </xdr:cNvPr>
        <xdr:cNvCxnSpPr/>
      </xdr:nvCxnSpPr>
      <xdr:spPr>
        <a:xfrm>
          <a:off x="14592300" y="184156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164464</xdr:rowOff>
    </xdr:from>
    <xdr:to>
      <xdr:col>72</xdr:col>
      <xdr:colOff>38100</xdr:colOff>
      <xdr:row>107</xdr:row>
      <xdr:rowOff>94614</xdr:rowOff>
    </xdr:to>
    <xdr:sp macro="" textlink="">
      <xdr:nvSpPr>
        <xdr:cNvPr id="685" name="楕円 684">
          <a:extLst>
            <a:ext uri="{FF2B5EF4-FFF2-40B4-BE49-F238E27FC236}">
              <a16:creationId xmlns:a16="http://schemas.microsoft.com/office/drawing/2014/main" id="{16A91E86-0423-4A0B-A1FA-0162AEB3F65A}"/>
            </a:ext>
          </a:extLst>
        </xdr:cNvPr>
        <xdr:cNvSpPr/>
      </xdr:nvSpPr>
      <xdr:spPr>
        <a:xfrm>
          <a:off x="1365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43814</xdr:rowOff>
    </xdr:from>
    <xdr:to>
      <xdr:col>76</xdr:col>
      <xdr:colOff>114300</xdr:colOff>
      <xdr:row>107</xdr:row>
      <xdr:rowOff>70486</xdr:rowOff>
    </xdr:to>
    <xdr:cxnSp macro="">
      <xdr:nvCxnSpPr>
        <xdr:cNvPr id="686" name="直線コネクタ 685">
          <a:extLst>
            <a:ext uri="{FF2B5EF4-FFF2-40B4-BE49-F238E27FC236}">
              <a16:creationId xmlns:a16="http://schemas.microsoft.com/office/drawing/2014/main" id="{22C8CD44-82DD-4DAF-B9C2-A30E5C84BD5A}"/>
            </a:ext>
          </a:extLst>
        </xdr:cNvPr>
        <xdr:cNvCxnSpPr/>
      </xdr:nvCxnSpPr>
      <xdr:spPr>
        <a:xfrm>
          <a:off x="13703300" y="183889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25400</xdr:rowOff>
    </xdr:from>
    <xdr:to>
      <xdr:col>67</xdr:col>
      <xdr:colOff>101600</xdr:colOff>
      <xdr:row>107</xdr:row>
      <xdr:rowOff>127000</xdr:rowOff>
    </xdr:to>
    <xdr:sp macro="" textlink="">
      <xdr:nvSpPr>
        <xdr:cNvPr id="687" name="楕円 686">
          <a:extLst>
            <a:ext uri="{FF2B5EF4-FFF2-40B4-BE49-F238E27FC236}">
              <a16:creationId xmlns:a16="http://schemas.microsoft.com/office/drawing/2014/main" id="{DCA837E3-1490-42FF-A19D-D113E0ABDCCE}"/>
            </a:ext>
          </a:extLst>
        </xdr:cNvPr>
        <xdr:cNvSpPr/>
      </xdr:nvSpPr>
      <xdr:spPr>
        <a:xfrm>
          <a:off x="1276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43814</xdr:rowOff>
    </xdr:from>
    <xdr:to>
      <xdr:col>71</xdr:col>
      <xdr:colOff>177800</xdr:colOff>
      <xdr:row>107</xdr:row>
      <xdr:rowOff>76200</xdr:rowOff>
    </xdr:to>
    <xdr:cxnSp macro="">
      <xdr:nvCxnSpPr>
        <xdr:cNvPr id="688" name="直線コネクタ 687">
          <a:extLst>
            <a:ext uri="{FF2B5EF4-FFF2-40B4-BE49-F238E27FC236}">
              <a16:creationId xmlns:a16="http://schemas.microsoft.com/office/drawing/2014/main" id="{17C83ECF-CE0F-46BA-B2FB-6CEA8B4780AF}"/>
            </a:ext>
          </a:extLst>
        </xdr:cNvPr>
        <xdr:cNvCxnSpPr/>
      </xdr:nvCxnSpPr>
      <xdr:spPr>
        <a:xfrm flipV="1">
          <a:off x="12814300" y="183889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50182</xdr:rowOff>
    </xdr:from>
    <xdr:ext cx="405111" cy="259045"/>
    <xdr:sp macro="" textlink="">
      <xdr:nvSpPr>
        <xdr:cNvPr id="689" name="n_1aveValue【公民館】&#10;有形固定資産減価償却率">
          <a:extLst>
            <a:ext uri="{FF2B5EF4-FFF2-40B4-BE49-F238E27FC236}">
              <a16:creationId xmlns:a16="http://schemas.microsoft.com/office/drawing/2014/main" id="{CF7A766E-8966-42F3-BC97-31CBE3F407B8}"/>
            </a:ext>
          </a:extLst>
        </xdr:cNvPr>
        <xdr:cNvSpPr txBox="1"/>
      </xdr:nvSpPr>
      <xdr:spPr>
        <a:xfrm>
          <a:off x="152660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90" name="n_2aveValue【公民館】&#10;有形固定資産減価償却率">
          <a:extLst>
            <a:ext uri="{FF2B5EF4-FFF2-40B4-BE49-F238E27FC236}">
              <a16:creationId xmlns:a16="http://schemas.microsoft.com/office/drawing/2014/main" id="{0B5380C5-805D-489E-B57D-C2CB4235CEAC}"/>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78757</xdr:rowOff>
    </xdr:from>
    <xdr:ext cx="405111" cy="259045"/>
    <xdr:sp macro="" textlink="">
      <xdr:nvSpPr>
        <xdr:cNvPr id="691" name="n_3aveValue【公民館】&#10;有形固定資産減価償却率">
          <a:extLst>
            <a:ext uri="{FF2B5EF4-FFF2-40B4-BE49-F238E27FC236}">
              <a16:creationId xmlns:a16="http://schemas.microsoft.com/office/drawing/2014/main" id="{948CF56D-AF96-4CF2-ABBC-2517B532A216}"/>
            </a:ext>
          </a:extLst>
        </xdr:cNvPr>
        <xdr:cNvSpPr txBox="1"/>
      </xdr:nvSpPr>
      <xdr:spPr>
        <a:xfrm>
          <a:off x="13500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113047</xdr:rowOff>
    </xdr:from>
    <xdr:ext cx="405111" cy="259045"/>
    <xdr:sp macro="" textlink="">
      <xdr:nvSpPr>
        <xdr:cNvPr id="692" name="n_4aveValue【公民館】&#10;有形固定資産減価償却率">
          <a:extLst>
            <a:ext uri="{FF2B5EF4-FFF2-40B4-BE49-F238E27FC236}">
              <a16:creationId xmlns:a16="http://schemas.microsoft.com/office/drawing/2014/main" id="{4E05AEF7-8107-4B0F-8ABF-ED123D2D2CF7}"/>
            </a:ext>
          </a:extLst>
        </xdr:cNvPr>
        <xdr:cNvSpPr txBox="1"/>
      </xdr:nvSpPr>
      <xdr:spPr>
        <a:xfrm>
          <a:off x="12611744" y="1777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123841</xdr:rowOff>
    </xdr:from>
    <xdr:ext cx="405111" cy="259045"/>
    <xdr:sp macro="" textlink="">
      <xdr:nvSpPr>
        <xdr:cNvPr id="693" name="n_1mainValue【公民館】&#10;有形固定資産減価償却率">
          <a:extLst>
            <a:ext uri="{FF2B5EF4-FFF2-40B4-BE49-F238E27FC236}">
              <a16:creationId xmlns:a16="http://schemas.microsoft.com/office/drawing/2014/main" id="{BFBCAC3E-325D-40A1-AB08-0E5F19CA64CD}"/>
            </a:ext>
          </a:extLst>
        </xdr:cNvPr>
        <xdr:cNvSpPr txBox="1"/>
      </xdr:nvSpPr>
      <xdr:spPr>
        <a:xfrm>
          <a:off x="152660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112413</xdr:rowOff>
    </xdr:from>
    <xdr:ext cx="405111" cy="259045"/>
    <xdr:sp macro="" textlink="">
      <xdr:nvSpPr>
        <xdr:cNvPr id="694" name="n_2mainValue【公民館】&#10;有形固定資産減価償却率">
          <a:extLst>
            <a:ext uri="{FF2B5EF4-FFF2-40B4-BE49-F238E27FC236}">
              <a16:creationId xmlns:a16="http://schemas.microsoft.com/office/drawing/2014/main" id="{4B1F5890-A08F-4C8E-85E2-B4289951C171}"/>
            </a:ext>
          </a:extLst>
        </xdr:cNvPr>
        <xdr:cNvSpPr txBox="1"/>
      </xdr:nvSpPr>
      <xdr:spPr>
        <a:xfrm>
          <a:off x="14389744" y="1845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85741</xdr:rowOff>
    </xdr:from>
    <xdr:ext cx="405111" cy="259045"/>
    <xdr:sp macro="" textlink="">
      <xdr:nvSpPr>
        <xdr:cNvPr id="695" name="n_3mainValue【公民館】&#10;有形固定資産減価償却率">
          <a:extLst>
            <a:ext uri="{FF2B5EF4-FFF2-40B4-BE49-F238E27FC236}">
              <a16:creationId xmlns:a16="http://schemas.microsoft.com/office/drawing/2014/main" id="{8A144C94-D0E6-4785-9D02-E82789DB54C7}"/>
            </a:ext>
          </a:extLst>
        </xdr:cNvPr>
        <xdr:cNvSpPr txBox="1"/>
      </xdr:nvSpPr>
      <xdr:spPr>
        <a:xfrm>
          <a:off x="13500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118127</xdr:rowOff>
    </xdr:from>
    <xdr:ext cx="405111" cy="259045"/>
    <xdr:sp macro="" textlink="">
      <xdr:nvSpPr>
        <xdr:cNvPr id="696" name="n_4mainValue【公民館】&#10;有形固定資産減価償却率">
          <a:extLst>
            <a:ext uri="{FF2B5EF4-FFF2-40B4-BE49-F238E27FC236}">
              <a16:creationId xmlns:a16="http://schemas.microsoft.com/office/drawing/2014/main" id="{1A61B966-B705-431F-83FF-DCF32ADF5940}"/>
            </a:ext>
          </a:extLst>
        </xdr:cNvPr>
        <xdr:cNvSpPr txBox="1"/>
      </xdr:nvSpPr>
      <xdr:spPr>
        <a:xfrm>
          <a:off x="12611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9C42B7B0-4D44-4FBB-A5CE-67516ABE50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902F7DDC-FC4A-41B3-B9B0-FDA03D0008C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B6D1B0AF-E592-4057-ACD1-4F833D27E58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CC5C6B33-9A83-4DBD-A0E6-0BE113F7456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4B93671C-5CE1-4323-9DC8-06A276FDDF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FBFBF31D-AF9A-4081-A3A6-4337901F78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609930BE-3D00-4B8F-9323-E7E6EF5DCC2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3F2E7A6A-4E90-41BD-B9F0-06EA4DF970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359BEB39-A904-4CEF-ACB3-628802CEBB9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1B904E3F-EE85-467E-AEB9-7201D247FBC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1EC25133-53BB-4548-8686-1D5EF524D36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0E81631C-C8F2-4066-8D1E-322A5B1E7C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E8C69262-9052-4E33-BD5C-AB15C463534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255E1E04-85AC-47D7-8BE7-FD31DF8C670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66C76971-8CC3-49AC-A0C0-02B45FBE27C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7C1E194B-5627-4C59-B33E-1CC3223B918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3C80C79D-0999-43A1-9009-D70D02BD52E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B98E62D1-5E00-4264-AB4F-1A4EA090C27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70BE1818-6662-4650-A4A6-75BF3306730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C8510998-1867-4061-8A71-9CB3B55D1BDF}"/>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D7140F45-F5D8-4E52-BE98-D5FA259DBD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96BD25E8-2E79-46E3-82C6-A64A2ADBEE3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A72CD87E-B521-4BA1-A388-A855C9311A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50673</xdr:rowOff>
    </xdr:from>
    <xdr:to>
      <xdr:col>116</xdr:col>
      <xdr:colOff>62864</xdr:colOff>
      <xdr:row>108</xdr:row>
      <xdr:rowOff>109728</xdr:rowOff>
    </xdr:to>
    <xdr:cxnSp macro="">
      <xdr:nvCxnSpPr>
        <xdr:cNvPr id="720" name="直線コネクタ 719">
          <a:extLst>
            <a:ext uri="{FF2B5EF4-FFF2-40B4-BE49-F238E27FC236}">
              <a16:creationId xmlns:a16="http://schemas.microsoft.com/office/drawing/2014/main" id="{84BED507-70E4-4AC2-84C7-004745C1487B}"/>
            </a:ext>
          </a:extLst>
        </xdr:cNvPr>
        <xdr:cNvCxnSpPr/>
      </xdr:nvCxnSpPr>
      <xdr:spPr>
        <a:xfrm flipV="1">
          <a:off x="22160864" y="17195673"/>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113555</xdr:rowOff>
    </xdr:from>
    <xdr:ext cx="469744" cy="259045"/>
    <xdr:sp macro="" textlink="">
      <xdr:nvSpPr>
        <xdr:cNvPr id="721" name="【公民館】&#10;一人当たり面積最小値テキスト">
          <a:extLst>
            <a:ext uri="{FF2B5EF4-FFF2-40B4-BE49-F238E27FC236}">
              <a16:creationId xmlns:a16="http://schemas.microsoft.com/office/drawing/2014/main" id="{667FA5E5-CD17-43B7-8FAD-BB245196FD73}"/>
            </a:ext>
          </a:extLst>
        </xdr:cNvPr>
        <xdr:cNvSpPr txBox="1"/>
      </xdr:nvSpPr>
      <xdr:spPr>
        <a:xfrm>
          <a:off x="22199600" y="186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109728</xdr:rowOff>
    </xdr:from>
    <xdr:to>
      <xdr:col>116</xdr:col>
      <xdr:colOff>152400</xdr:colOff>
      <xdr:row>108</xdr:row>
      <xdr:rowOff>109728</xdr:rowOff>
    </xdr:to>
    <xdr:cxnSp macro="">
      <xdr:nvCxnSpPr>
        <xdr:cNvPr id="722" name="直線コネクタ 721">
          <a:extLst>
            <a:ext uri="{FF2B5EF4-FFF2-40B4-BE49-F238E27FC236}">
              <a16:creationId xmlns:a16="http://schemas.microsoft.com/office/drawing/2014/main" id="{9E18FD40-520B-4D78-997F-DE8C2DE7BA88}"/>
            </a:ext>
          </a:extLst>
        </xdr:cNvPr>
        <xdr:cNvCxnSpPr/>
      </xdr:nvCxnSpPr>
      <xdr:spPr>
        <a:xfrm>
          <a:off x="22072600" y="1862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168800</xdr:rowOff>
    </xdr:from>
    <xdr:ext cx="469744" cy="259045"/>
    <xdr:sp macro="" textlink="">
      <xdr:nvSpPr>
        <xdr:cNvPr id="723" name="【公民館】&#10;一人当たり面積最大値テキスト">
          <a:extLst>
            <a:ext uri="{FF2B5EF4-FFF2-40B4-BE49-F238E27FC236}">
              <a16:creationId xmlns:a16="http://schemas.microsoft.com/office/drawing/2014/main" id="{0689CE0E-E0A2-47C2-8C1B-8BA2553774FC}"/>
            </a:ext>
          </a:extLst>
        </xdr:cNvPr>
        <xdr:cNvSpPr txBox="1"/>
      </xdr:nvSpPr>
      <xdr:spPr>
        <a:xfrm>
          <a:off x="22199600" y="1697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50673</xdr:rowOff>
    </xdr:from>
    <xdr:to>
      <xdr:col>116</xdr:col>
      <xdr:colOff>152400</xdr:colOff>
      <xdr:row>100</xdr:row>
      <xdr:rowOff>50673</xdr:rowOff>
    </xdr:to>
    <xdr:cxnSp macro="">
      <xdr:nvCxnSpPr>
        <xdr:cNvPr id="724" name="直線コネクタ 723">
          <a:extLst>
            <a:ext uri="{FF2B5EF4-FFF2-40B4-BE49-F238E27FC236}">
              <a16:creationId xmlns:a16="http://schemas.microsoft.com/office/drawing/2014/main" id="{AD19069A-9455-4614-8696-08C56AC402F0}"/>
            </a:ext>
          </a:extLst>
        </xdr:cNvPr>
        <xdr:cNvCxnSpPr/>
      </xdr:nvCxnSpPr>
      <xdr:spPr>
        <a:xfrm>
          <a:off x="22072600" y="1719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80027</xdr:rowOff>
    </xdr:from>
    <xdr:ext cx="469744" cy="259045"/>
    <xdr:sp macro="" textlink="">
      <xdr:nvSpPr>
        <xdr:cNvPr id="725" name="【公民館】&#10;一人当たり面積平均値テキスト">
          <a:extLst>
            <a:ext uri="{FF2B5EF4-FFF2-40B4-BE49-F238E27FC236}">
              <a16:creationId xmlns:a16="http://schemas.microsoft.com/office/drawing/2014/main" id="{61754E51-7A0F-4645-863C-BE1E7A55F405}"/>
            </a:ext>
          </a:extLst>
        </xdr:cNvPr>
        <xdr:cNvSpPr txBox="1"/>
      </xdr:nvSpPr>
      <xdr:spPr>
        <a:xfrm>
          <a:off x="22199600" y="1825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101600</xdr:rowOff>
    </xdr:from>
    <xdr:to>
      <xdr:col>116</xdr:col>
      <xdr:colOff>114300</xdr:colOff>
      <xdr:row>107</xdr:row>
      <xdr:rowOff>31750</xdr:rowOff>
    </xdr:to>
    <xdr:sp macro="" textlink="">
      <xdr:nvSpPr>
        <xdr:cNvPr id="726" name="フローチャート: 判断 725">
          <a:extLst>
            <a:ext uri="{FF2B5EF4-FFF2-40B4-BE49-F238E27FC236}">
              <a16:creationId xmlns:a16="http://schemas.microsoft.com/office/drawing/2014/main" id="{2DF71DB5-F4E7-4633-8284-98F50154ED9D}"/>
            </a:ext>
          </a:extLst>
        </xdr:cNvPr>
        <xdr:cNvSpPr/>
      </xdr:nvSpPr>
      <xdr:spPr>
        <a:xfrm>
          <a:off x="221107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123317</xdr:rowOff>
    </xdr:from>
    <xdr:to>
      <xdr:col>112</xdr:col>
      <xdr:colOff>38100</xdr:colOff>
      <xdr:row>107</xdr:row>
      <xdr:rowOff>53467</xdr:rowOff>
    </xdr:to>
    <xdr:sp macro="" textlink="">
      <xdr:nvSpPr>
        <xdr:cNvPr id="727" name="フローチャート: 判断 726">
          <a:extLst>
            <a:ext uri="{FF2B5EF4-FFF2-40B4-BE49-F238E27FC236}">
              <a16:creationId xmlns:a16="http://schemas.microsoft.com/office/drawing/2014/main" id="{9B4968D3-9506-43E6-BEC4-C1AD50B66C18}"/>
            </a:ext>
          </a:extLst>
        </xdr:cNvPr>
        <xdr:cNvSpPr/>
      </xdr:nvSpPr>
      <xdr:spPr>
        <a:xfrm>
          <a:off x="21272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9017</xdr:rowOff>
    </xdr:from>
    <xdr:to>
      <xdr:col>107</xdr:col>
      <xdr:colOff>101600</xdr:colOff>
      <xdr:row>107</xdr:row>
      <xdr:rowOff>110617</xdr:rowOff>
    </xdr:to>
    <xdr:sp macro="" textlink="">
      <xdr:nvSpPr>
        <xdr:cNvPr id="728" name="フローチャート: 判断 727">
          <a:extLst>
            <a:ext uri="{FF2B5EF4-FFF2-40B4-BE49-F238E27FC236}">
              <a16:creationId xmlns:a16="http://schemas.microsoft.com/office/drawing/2014/main" id="{0F54F48E-F3F8-4D66-8AE9-78BDAFF48D9B}"/>
            </a:ext>
          </a:extLst>
        </xdr:cNvPr>
        <xdr:cNvSpPr/>
      </xdr:nvSpPr>
      <xdr:spPr>
        <a:xfrm>
          <a:off x="20383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729" name="フローチャート: 判断 728">
          <a:extLst>
            <a:ext uri="{FF2B5EF4-FFF2-40B4-BE49-F238E27FC236}">
              <a16:creationId xmlns:a16="http://schemas.microsoft.com/office/drawing/2014/main" id="{8DB3FE29-C5ED-45BC-BC06-E5E69CB3EC0B}"/>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120650</xdr:rowOff>
    </xdr:from>
    <xdr:to>
      <xdr:col>98</xdr:col>
      <xdr:colOff>38100</xdr:colOff>
      <xdr:row>107</xdr:row>
      <xdr:rowOff>50800</xdr:rowOff>
    </xdr:to>
    <xdr:sp macro="" textlink="">
      <xdr:nvSpPr>
        <xdr:cNvPr id="730" name="フローチャート: 判断 729">
          <a:extLst>
            <a:ext uri="{FF2B5EF4-FFF2-40B4-BE49-F238E27FC236}">
              <a16:creationId xmlns:a16="http://schemas.microsoft.com/office/drawing/2014/main" id="{13BA0F04-5C75-449E-B310-06BE4B64BCEC}"/>
            </a:ext>
          </a:extLst>
        </xdr:cNvPr>
        <xdr:cNvSpPr/>
      </xdr:nvSpPr>
      <xdr:spPr>
        <a:xfrm>
          <a:off x="18605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AB0AE31-4AFA-492A-9BA5-5C45DEAE8F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7844BD01-DF81-46C3-848A-6FDC959FBA2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71CC993-D18E-4C79-922F-4D627E64DB7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A67A4A61-73D2-49D0-B8E9-4C27AE1DE54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DA4B8D3-7840-4A0D-AF9B-B37F33CF477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57404</xdr:rowOff>
    </xdr:from>
    <xdr:to>
      <xdr:col>116</xdr:col>
      <xdr:colOff>114300</xdr:colOff>
      <xdr:row>106</xdr:row>
      <xdr:rowOff>159004</xdr:rowOff>
    </xdr:to>
    <xdr:sp macro="" textlink="">
      <xdr:nvSpPr>
        <xdr:cNvPr id="736" name="楕円 735">
          <a:extLst>
            <a:ext uri="{FF2B5EF4-FFF2-40B4-BE49-F238E27FC236}">
              <a16:creationId xmlns:a16="http://schemas.microsoft.com/office/drawing/2014/main" id="{54305B7D-D1BD-4E26-908D-0D04C9588536}"/>
            </a:ext>
          </a:extLst>
        </xdr:cNvPr>
        <xdr:cNvSpPr/>
      </xdr:nvSpPr>
      <xdr:spPr>
        <a:xfrm>
          <a:off x="22110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80281</xdr:rowOff>
    </xdr:from>
    <xdr:ext cx="469744" cy="259045"/>
    <xdr:sp macro="" textlink="">
      <xdr:nvSpPr>
        <xdr:cNvPr id="737" name="【公民館】&#10;一人当たり面積該当値テキスト">
          <a:extLst>
            <a:ext uri="{FF2B5EF4-FFF2-40B4-BE49-F238E27FC236}">
              <a16:creationId xmlns:a16="http://schemas.microsoft.com/office/drawing/2014/main" id="{9D07A4B1-8594-454F-BDBD-15D944158493}"/>
            </a:ext>
          </a:extLst>
        </xdr:cNvPr>
        <xdr:cNvSpPr txBox="1"/>
      </xdr:nvSpPr>
      <xdr:spPr>
        <a:xfrm>
          <a:off x="22199600" y="180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68453</xdr:rowOff>
    </xdr:from>
    <xdr:to>
      <xdr:col>112</xdr:col>
      <xdr:colOff>38100</xdr:colOff>
      <xdr:row>106</xdr:row>
      <xdr:rowOff>170053</xdr:rowOff>
    </xdr:to>
    <xdr:sp macro="" textlink="">
      <xdr:nvSpPr>
        <xdr:cNvPr id="738" name="楕円 737">
          <a:extLst>
            <a:ext uri="{FF2B5EF4-FFF2-40B4-BE49-F238E27FC236}">
              <a16:creationId xmlns:a16="http://schemas.microsoft.com/office/drawing/2014/main" id="{032CBF4C-1210-4CCB-B157-A696F7119BB0}"/>
            </a:ext>
          </a:extLst>
        </xdr:cNvPr>
        <xdr:cNvSpPr/>
      </xdr:nvSpPr>
      <xdr:spPr>
        <a:xfrm>
          <a:off x="21272500" y="182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108204</xdr:rowOff>
    </xdr:from>
    <xdr:to>
      <xdr:col>116</xdr:col>
      <xdr:colOff>63500</xdr:colOff>
      <xdr:row>106</xdr:row>
      <xdr:rowOff>119253</xdr:rowOff>
    </xdr:to>
    <xdr:cxnSp macro="">
      <xdr:nvCxnSpPr>
        <xdr:cNvPr id="739" name="直線コネクタ 738">
          <a:extLst>
            <a:ext uri="{FF2B5EF4-FFF2-40B4-BE49-F238E27FC236}">
              <a16:creationId xmlns:a16="http://schemas.microsoft.com/office/drawing/2014/main" id="{9A636BED-923B-492D-A4BB-2463D11AA6C2}"/>
            </a:ext>
          </a:extLst>
        </xdr:cNvPr>
        <xdr:cNvCxnSpPr/>
      </xdr:nvCxnSpPr>
      <xdr:spPr>
        <a:xfrm flipV="1">
          <a:off x="21323300" y="1828190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71882</xdr:rowOff>
    </xdr:from>
    <xdr:to>
      <xdr:col>107</xdr:col>
      <xdr:colOff>101600</xdr:colOff>
      <xdr:row>107</xdr:row>
      <xdr:rowOff>2032</xdr:rowOff>
    </xdr:to>
    <xdr:sp macro="" textlink="">
      <xdr:nvSpPr>
        <xdr:cNvPr id="740" name="楕円 739">
          <a:extLst>
            <a:ext uri="{FF2B5EF4-FFF2-40B4-BE49-F238E27FC236}">
              <a16:creationId xmlns:a16="http://schemas.microsoft.com/office/drawing/2014/main" id="{B1CF9F3C-30C3-4065-9EAD-011EA28F84AA}"/>
            </a:ext>
          </a:extLst>
        </xdr:cNvPr>
        <xdr:cNvSpPr/>
      </xdr:nvSpPr>
      <xdr:spPr>
        <a:xfrm>
          <a:off x="203835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119253</xdr:rowOff>
    </xdr:from>
    <xdr:to>
      <xdr:col>111</xdr:col>
      <xdr:colOff>177800</xdr:colOff>
      <xdr:row>106</xdr:row>
      <xdr:rowOff>122682</xdr:rowOff>
    </xdr:to>
    <xdr:cxnSp macro="">
      <xdr:nvCxnSpPr>
        <xdr:cNvPr id="741" name="直線コネクタ 740">
          <a:extLst>
            <a:ext uri="{FF2B5EF4-FFF2-40B4-BE49-F238E27FC236}">
              <a16:creationId xmlns:a16="http://schemas.microsoft.com/office/drawing/2014/main" id="{13B35A43-61A0-496D-83F1-AF2EEA91A851}"/>
            </a:ext>
          </a:extLst>
        </xdr:cNvPr>
        <xdr:cNvCxnSpPr/>
      </xdr:nvCxnSpPr>
      <xdr:spPr>
        <a:xfrm flipV="1">
          <a:off x="20434300" y="1829295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80645</xdr:rowOff>
    </xdr:from>
    <xdr:to>
      <xdr:col>102</xdr:col>
      <xdr:colOff>165100</xdr:colOff>
      <xdr:row>107</xdr:row>
      <xdr:rowOff>10795</xdr:rowOff>
    </xdr:to>
    <xdr:sp macro="" textlink="">
      <xdr:nvSpPr>
        <xdr:cNvPr id="742" name="楕円 741">
          <a:extLst>
            <a:ext uri="{FF2B5EF4-FFF2-40B4-BE49-F238E27FC236}">
              <a16:creationId xmlns:a16="http://schemas.microsoft.com/office/drawing/2014/main" id="{8F446841-5F1C-45FD-BF18-6035A1F28FD1}"/>
            </a:ext>
          </a:extLst>
        </xdr:cNvPr>
        <xdr:cNvSpPr/>
      </xdr:nvSpPr>
      <xdr:spPr>
        <a:xfrm>
          <a:off x="19494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122682</xdr:rowOff>
    </xdr:from>
    <xdr:to>
      <xdr:col>107</xdr:col>
      <xdr:colOff>50800</xdr:colOff>
      <xdr:row>106</xdr:row>
      <xdr:rowOff>131445</xdr:rowOff>
    </xdr:to>
    <xdr:cxnSp macro="">
      <xdr:nvCxnSpPr>
        <xdr:cNvPr id="743" name="直線コネクタ 742">
          <a:extLst>
            <a:ext uri="{FF2B5EF4-FFF2-40B4-BE49-F238E27FC236}">
              <a16:creationId xmlns:a16="http://schemas.microsoft.com/office/drawing/2014/main" id="{90B30C44-9CD7-4781-906D-90450974CBC4}"/>
            </a:ext>
          </a:extLst>
        </xdr:cNvPr>
        <xdr:cNvCxnSpPr/>
      </xdr:nvCxnSpPr>
      <xdr:spPr>
        <a:xfrm flipV="1">
          <a:off x="19545300" y="1829638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131318</xdr:rowOff>
    </xdr:from>
    <xdr:to>
      <xdr:col>98</xdr:col>
      <xdr:colOff>38100</xdr:colOff>
      <xdr:row>107</xdr:row>
      <xdr:rowOff>61468</xdr:rowOff>
    </xdr:to>
    <xdr:sp macro="" textlink="">
      <xdr:nvSpPr>
        <xdr:cNvPr id="744" name="楕円 743">
          <a:extLst>
            <a:ext uri="{FF2B5EF4-FFF2-40B4-BE49-F238E27FC236}">
              <a16:creationId xmlns:a16="http://schemas.microsoft.com/office/drawing/2014/main" id="{EDB1B52C-7F82-43C1-95D1-E46F2F845505}"/>
            </a:ext>
          </a:extLst>
        </xdr:cNvPr>
        <xdr:cNvSpPr/>
      </xdr:nvSpPr>
      <xdr:spPr>
        <a:xfrm>
          <a:off x="18605500" y="183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131445</xdr:rowOff>
    </xdr:from>
    <xdr:to>
      <xdr:col>102</xdr:col>
      <xdr:colOff>114300</xdr:colOff>
      <xdr:row>107</xdr:row>
      <xdr:rowOff>10668</xdr:rowOff>
    </xdr:to>
    <xdr:cxnSp macro="">
      <xdr:nvCxnSpPr>
        <xdr:cNvPr id="745" name="直線コネクタ 744">
          <a:extLst>
            <a:ext uri="{FF2B5EF4-FFF2-40B4-BE49-F238E27FC236}">
              <a16:creationId xmlns:a16="http://schemas.microsoft.com/office/drawing/2014/main" id="{EC13FDBD-7EEF-47AA-9B0B-6CDDDEBE26FE}"/>
            </a:ext>
          </a:extLst>
        </xdr:cNvPr>
        <xdr:cNvCxnSpPr/>
      </xdr:nvCxnSpPr>
      <xdr:spPr>
        <a:xfrm flipV="1">
          <a:off x="18656300" y="1830514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44594</xdr:rowOff>
    </xdr:from>
    <xdr:ext cx="469744" cy="259045"/>
    <xdr:sp macro="" textlink="">
      <xdr:nvSpPr>
        <xdr:cNvPr id="746" name="n_1aveValue【公民館】&#10;一人当たり面積">
          <a:extLst>
            <a:ext uri="{FF2B5EF4-FFF2-40B4-BE49-F238E27FC236}">
              <a16:creationId xmlns:a16="http://schemas.microsoft.com/office/drawing/2014/main" id="{07D7EB69-EB2C-40D6-9B22-07A14B81CBE5}"/>
            </a:ext>
          </a:extLst>
        </xdr:cNvPr>
        <xdr:cNvSpPr txBox="1"/>
      </xdr:nvSpPr>
      <xdr:spPr>
        <a:xfrm>
          <a:off x="21075727" y="1838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101744</xdr:rowOff>
    </xdr:from>
    <xdr:ext cx="469744" cy="259045"/>
    <xdr:sp macro="" textlink="">
      <xdr:nvSpPr>
        <xdr:cNvPr id="747" name="n_2aveValue【公民館】&#10;一人当たり面積">
          <a:extLst>
            <a:ext uri="{FF2B5EF4-FFF2-40B4-BE49-F238E27FC236}">
              <a16:creationId xmlns:a16="http://schemas.microsoft.com/office/drawing/2014/main" id="{B5DA9629-2036-485B-8310-3E1EE772A70F}"/>
            </a:ext>
          </a:extLst>
        </xdr:cNvPr>
        <xdr:cNvSpPr txBox="1"/>
      </xdr:nvSpPr>
      <xdr:spPr>
        <a:xfrm>
          <a:off x="201994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102888</xdr:rowOff>
    </xdr:from>
    <xdr:ext cx="469744" cy="259045"/>
    <xdr:sp macro="" textlink="">
      <xdr:nvSpPr>
        <xdr:cNvPr id="748" name="n_3aveValue【公民館】&#10;一人当たり面積">
          <a:extLst>
            <a:ext uri="{FF2B5EF4-FFF2-40B4-BE49-F238E27FC236}">
              <a16:creationId xmlns:a16="http://schemas.microsoft.com/office/drawing/2014/main" id="{7A7F1B5B-0F8C-4491-983B-E897D122D4AD}"/>
            </a:ext>
          </a:extLst>
        </xdr:cNvPr>
        <xdr:cNvSpPr txBox="1"/>
      </xdr:nvSpPr>
      <xdr:spPr>
        <a:xfrm>
          <a:off x="19310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67327</xdr:rowOff>
    </xdr:from>
    <xdr:ext cx="469744" cy="259045"/>
    <xdr:sp macro="" textlink="">
      <xdr:nvSpPr>
        <xdr:cNvPr id="749" name="n_4aveValue【公民館】&#10;一人当たり面積">
          <a:extLst>
            <a:ext uri="{FF2B5EF4-FFF2-40B4-BE49-F238E27FC236}">
              <a16:creationId xmlns:a16="http://schemas.microsoft.com/office/drawing/2014/main" id="{E3745E86-5D10-47D9-AAF7-FF04D7A685ED}"/>
            </a:ext>
          </a:extLst>
        </xdr:cNvPr>
        <xdr:cNvSpPr txBox="1"/>
      </xdr:nvSpPr>
      <xdr:spPr>
        <a:xfrm>
          <a:off x="18421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15130</xdr:rowOff>
    </xdr:from>
    <xdr:ext cx="469744" cy="259045"/>
    <xdr:sp macro="" textlink="">
      <xdr:nvSpPr>
        <xdr:cNvPr id="750" name="n_1mainValue【公民館】&#10;一人当たり面積">
          <a:extLst>
            <a:ext uri="{FF2B5EF4-FFF2-40B4-BE49-F238E27FC236}">
              <a16:creationId xmlns:a16="http://schemas.microsoft.com/office/drawing/2014/main" id="{AA2DF7D6-0CA0-4E2E-A8A7-09A23823A551}"/>
            </a:ext>
          </a:extLst>
        </xdr:cNvPr>
        <xdr:cNvSpPr txBox="1"/>
      </xdr:nvSpPr>
      <xdr:spPr>
        <a:xfrm>
          <a:off x="21075727" y="180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51" name="n_2mainValue【公民館】&#10;一人当たり面積">
          <a:extLst>
            <a:ext uri="{FF2B5EF4-FFF2-40B4-BE49-F238E27FC236}">
              <a16:creationId xmlns:a16="http://schemas.microsoft.com/office/drawing/2014/main" id="{0E2B2226-D983-4D7B-A857-B7D30B2C08B3}"/>
            </a:ext>
          </a:extLst>
        </xdr:cNvPr>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27322</xdr:rowOff>
    </xdr:from>
    <xdr:ext cx="469744" cy="259045"/>
    <xdr:sp macro="" textlink="">
      <xdr:nvSpPr>
        <xdr:cNvPr id="752" name="n_3mainValue【公民館】&#10;一人当たり面積">
          <a:extLst>
            <a:ext uri="{FF2B5EF4-FFF2-40B4-BE49-F238E27FC236}">
              <a16:creationId xmlns:a16="http://schemas.microsoft.com/office/drawing/2014/main" id="{C6F75A72-A742-4AED-91CB-1299CA0717A3}"/>
            </a:ext>
          </a:extLst>
        </xdr:cNvPr>
        <xdr:cNvSpPr txBox="1"/>
      </xdr:nvSpPr>
      <xdr:spPr>
        <a:xfrm>
          <a:off x="19310427" y="180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52595</xdr:rowOff>
    </xdr:from>
    <xdr:ext cx="469744" cy="259045"/>
    <xdr:sp macro="" textlink="">
      <xdr:nvSpPr>
        <xdr:cNvPr id="753" name="n_4mainValue【公民館】&#10;一人当たり面積">
          <a:extLst>
            <a:ext uri="{FF2B5EF4-FFF2-40B4-BE49-F238E27FC236}">
              <a16:creationId xmlns:a16="http://schemas.microsoft.com/office/drawing/2014/main" id="{EB91DD32-312C-4876-BD82-87902124F015}"/>
            </a:ext>
          </a:extLst>
        </xdr:cNvPr>
        <xdr:cNvSpPr txBox="1"/>
      </xdr:nvSpPr>
      <xdr:spPr>
        <a:xfrm>
          <a:off x="18421427" y="1839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94A3141C-DA4F-4317-B7D8-6A845BFF49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FBB11180-07AD-4A25-909C-D8A9FF49087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1FA6CA27-94BE-4F2A-9599-09123E1AF2F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保育所、学校施設、公民館で類似団体平均値を上回る結果となっている。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同施設については、当面大規模改修の予定はないが、今年度作成する個別施設計画に沿って施設の長寿命化対策に取り組んでいく事となる。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度近接目視による法定点検を実施し、判定レベルに応じ随時修繕が必要な施設は改修を行うこととしている。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段階判定、</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：通行止め・</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年以内に改修・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：経過観察・</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：健全）</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242206-7E6A-4CE3-8A09-FBD5AF8E8BC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685F25-D41F-4C09-9C4D-07FD485166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6980EAA-3485-4857-AD0F-B03DB00C07F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9B585E-AD8E-4281-AA4E-F41B4F3A3C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912C38-8454-4914-ACE3-E7091B2802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5793148-538E-45A0-9F44-A7FDA45B0F5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F4623F-1C7E-4C96-86D0-518707DE6C8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EC3064-94C9-4921-9975-6A2D63D82E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42B38CB-FC27-43B6-A7AE-AF6AB23578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CA8C9E-4D86-4DD2-95C6-78F59CDFA2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2,830
2,807
140.50
2,996,708
2,799,657
98,730
1,857,577
2,683,277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5840DB-6572-4C54-93EF-E56F50FF1C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248E3E-D2BE-4BB4-AD9F-0B92B27F04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DB6257-BCD9-49A1-8416-AC242F6D3FB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F60997-A020-43D9-8A36-4D59F51744D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9E2F4CC-927D-4419-BD5A-81F3FD4922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44FE28-586C-4CFB-931C-DCF2824F89E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00D391-F7C0-42F9-865E-0778A1E075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121F2B4-7829-450D-B219-5B900FF3F8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2C699DF-2EE5-4C19-9149-35B0E54CCA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494CB45-647E-4415-A713-315372EA59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9AF75F-4627-40F1-9C6D-A95C480BD8F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78AE988-330E-47EE-948C-740C2AFEF8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998560D-73E6-49FC-B8C9-48A4F9B459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D6C643-92AB-49E6-A184-8AFFE5FBDE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90E012-DF90-42EA-B9A3-AC9C1688C4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D97E4DE-8EF0-498F-A108-BEF92524EB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D01736-3489-40AE-A992-BFAC6FEA317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9B10409-CF0C-4574-9F24-378FCF398E6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624D3B-2C0A-4062-9B0B-D1C9167F207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D4A24C6-315F-40E4-82FA-E5CD5CD3A99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28AFCD6-1504-4834-B677-1FBB7F03C65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7A60EA5-AC19-46C2-A313-13164CB3E0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1E0F4E-F7F7-47A1-B830-524083C0D5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19F3AA-50B9-4132-88E4-09C09E2A69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9BDCD4-6B3E-4B51-84CA-5498BB1E188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7EDF775-540E-42E6-9412-28AA7E4E4D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CB4F23-C9CB-4AEE-8C5F-3F02F3E0FF7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908C4D-D2D4-40E3-B8BA-DA2B95AD738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DA730D-F493-4E42-B0CA-04F6858D0EE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463B02F-BE82-4043-92A1-EC5C53574F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B77A449-BDDD-43A8-859A-1C0ACCFEE4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C973D2C-1D07-4586-8B4D-80199189A84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B14FCF3-2154-407D-89C9-1CC6CC5E6E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A7A3B75-0966-4432-A16F-3E315D84C7C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C1BB424-648D-4FE5-BF0D-65A98090E9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0182CF5-9591-4FEC-B6F1-2B552A6CED2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F3F3044-D8DC-4245-A7FD-081908DEE24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A4D696B1-7317-4794-838F-E6F474A949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04878B4-9F50-41FD-BB46-431128CF63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F02AB08-467D-45D1-84DD-4BE3D34F404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9BC83FB-AF31-4983-B5D0-AF5F6DA186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97FA367-D7D0-4709-958F-D84E2728089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32BCEAA-74BF-40CC-98FC-8C412B2338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850B498-FCB9-4E4A-90ED-76D0B0212A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B2F782B-6BF5-4688-BC08-CE70AD43CBB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D014D17B-8F6A-4649-9C96-E3C685413F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892877F-FC87-41AA-8509-788191F2F42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70A772F-F18D-4E3B-B5BE-34F71E0D1E1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0256F5E-B6F5-4661-93E3-B5A332753CD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A7D73358-CDB4-4790-BA0E-26224997A05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1666CA3-77BB-4825-BBD8-69FD3E22357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2F873B2C-3E11-42B3-8A70-DA0E1512549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35B19ED-5693-45CF-8145-DFDDF4DFDD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51A7983-147C-4A54-A2F1-5F1FC5E0792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546E093-9178-45F0-8DFA-71E6B1B943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E8C8066-A7BC-4075-830E-BDB0AB5B57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C2F1D4FD-46C9-4A20-B69A-225F866572E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6AB532E8-7E4B-45B2-AF75-197E55C14F7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E457ADC-8D11-4BB4-8790-DBA4F4F48A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9A90685-E5EE-4B4C-BE85-1ED1C4B37D2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0FED845-6C53-48B2-96AE-383FBC0D0E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EA00C8C-7662-4670-B261-3B9A377F8E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382BA7EC-5909-40FA-8AAB-2A24838B0015}"/>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23E6520-036F-4A88-ADBA-09E7B949121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9E9AFE1F-74DE-400C-8E94-FB9884155D6A}"/>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E9B26DB6-E1C3-4136-9E4C-9FF6C151E9D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D5770F4C-3246-4CFD-A541-2A05B452D46B}"/>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18920E7-E1D3-4AD4-850B-E8DE2E1AD0D2}"/>
            </a:ext>
          </a:extLst>
        </xdr:cNvPr>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27DF0309-35B6-45B5-8C26-EA11790DDB52}"/>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E339509D-5F4B-4F33-A3DE-C425A06A2A82}"/>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0ABF5535-ADD2-4C70-B83D-B0EE73D2E90C}"/>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1A63EF2C-279B-4F2E-B8B7-F0D2499DEA29}"/>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5A86D2F7-808B-410C-95F5-EDFC0CF87D77}"/>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B8B281E-A677-46C3-9AE1-0BB3A6368A0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D925ADF5-E0F5-4D4D-81ED-0953A52F0B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673D719-7891-4D1F-B63D-4379607C5B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30DF0BA-C98A-44BF-BAB9-9EB05B3D5A8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45F5FE5-317E-4EB2-920E-9AD609D2D0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16147</xdr:rowOff>
    </xdr:from>
    <xdr:to>
      <xdr:col>24</xdr:col>
      <xdr:colOff>114300</xdr:colOff>
      <xdr:row>62</xdr:row>
      <xdr:rowOff>117747</xdr:rowOff>
    </xdr:to>
    <xdr:sp macro="" textlink="">
      <xdr:nvSpPr>
        <xdr:cNvPr id="90" name="楕円 89">
          <a:extLst>
            <a:ext uri="{FF2B5EF4-FFF2-40B4-BE49-F238E27FC236}">
              <a16:creationId xmlns:a16="http://schemas.microsoft.com/office/drawing/2014/main" id="{E81C903B-D618-4BB2-ACC2-FDA30AA42BF7}"/>
            </a:ext>
          </a:extLst>
        </xdr:cNvPr>
        <xdr:cNvSpPr/>
      </xdr:nvSpPr>
      <xdr:spPr>
        <a:xfrm>
          <a:off x="45847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166024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B720B412-60A1-4037-8B52-1ED2662DA1AE}"/>
            </a:ext>
          </a:extLst>
        </xdr:cNvPr>
        <xdr:cNvSpPr txBox="1"/>
      </xdr:nvSpPr>
      <xdr:spPr>
        <a:xfrm>
          <a:off x="4673600"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92" name="楕円 91">
          <a:extLst>
            <a:ext uri="{FF2B5EF4-FFF2-40B4-BE49-F238E27FC236}">
              <a16:creationId xmlns:a16="http://schemas.microsoft.com/office/drawing/2014/main" id="{E5635234-65C8-4C73-8EE8-AFC581BB9779}"/>
            </a:ext>
          </a:extLst>
        </xdr:cNvPr>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66947</xdr:rowOff>
    </xdr:to>
    <xdr:cxnSp macro="">
      <xdr:nvCxnSpPr>
        <xdr:cNvPr id="93" name="直線コネクタ 92">
          <a:extLst>
            <a:ext uri="{FF2B5EF4-FFF2-40B4-BE49-F238E27FC236}">
              <a16:creationId xmlns:a16="http://schemas.microsoft.com/office/drawing/2014/main" id="{5A7A761B-15F1-41BF-A9A7-8A5699D189BD}"/>
            </a:ext>
          </a:extLst>
        </xdr:cNvPr>
        <xdr:cNvCxnSpPr/>
      </xdr:nvCxnSpPr>
      <xdr:spPr>
        <a:xfrm>
          <a:off x="3797300" y="1066092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114119</xdr:rowOff>
    </xdr:from>
    <xdr:to>
      <xdr:col>15</xdr:col>
      <xdr:colOff>101600</xdr:colOff>
      <xdr:row>62</xdr:row>
      <xdr:rowOff>44269</xdr:rowOff>
    </xdr:to>
    <xdr:sp macro="" textlink="">
      <xdr:nvSpPr>
        <xdr:cNvPr id="94" name="楕円 93">
          <a:extLst>
            <a:ext uri="{FF2B5EF4-FFF2-40B4-BE49-F238E27FC236}">
              <a16:creationId xmlns:a16="http://schemas.microsoft.com/office/drawing/2014/main" id="{492F2B51-801E-4628-970A-B65CB0D8D6B3}"/>
            </a:ext>
          </a:extLst>
        </xdr:cNvPr>
        <xdr:cNvSpPr/>
      </xdr:nvSpPr>
      <xdr:spPr>
        <a:xfrm>
          <a:off x="2857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164919</xdr:rowOff>
    </xdr:from>
    <xdr:to>
      <xdr:col>19</xdr:col>
      <xdr:colOff>177800</xdr:colOff>
      <xdr:row>62</xdr:row>
      <xdr:rowOff>31024</xdr:rowOff>
    </xdr:to>
    <xdr:cxnSp macro="">
      <xdr:nvCxnSpPr>
        <xdr:cNvPr id="95" name="直線コネクタ 94">
          <a:extLst>
            <a:ext uri="{FF2B5EF4-FFF2-40B4-BE49-F238E27FC236}">
              <a16:creationId xmlns:a16="http://schemas.microsoft.com/office/drawing/2014/main" id="{F5F6D2E1-2DD9-4003-AA28-B0CA9DD34A1A}"/>
            </a:ext>
          </a:extLst>
        </xdr:cNvPr>
        <xdr:cNvCxnSpPr/>
      </xdr:nvCxnSpPr>
      <xdr:spPr>
        <a:xfrm>
          <a:off x="2908300" y="106233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78196</xdr:rowOff>
    </xdr:from>
    <xdr:to>
      <xdr:col>10</xdr:col>
      <xdr:colOff>165100</xdr:colOff>
      <xdr:row>62</xdr:row>
      <xdr:rowOff>8346</xdr:rowOff>
    </xdr:to>
    <xdr:sp macro="" textlink="">
      <xdr:nvSpPr>
        <xdr:cNvPr id="96" name="楕円 95">
          <a:extLst>
            <a:ext uri="{FF2B5EF4-FFF2-40B4-BE49-F238E27FC236}">
              <a16:creationId xmlns:a16="http://schemas.microsoft.com/office/drawing/2014/main" id="{9691CA30-0FCC-481A-A83A-817E23F7C486}"/>
            </a:ext>
          </a:extLst>
        </xdr:cNvPr>
        <xdr:cNvSpPr/>
      </xdr:nvSpPr>
      <xdr:spPr>
        <a:xfrm>
          <a:off x="1968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128996</xdr:rowOff>
    </xdr:from>
    <xdr:to>
      <xdr:col>15</xdr:col>
      <xdr:colOff>50800</xdr:colOff>
      <xdr:row>61</xdr:row>
      <xdr:rowOff>164919</xdr:rowOff>
    </xdr:to>
    <xdr:cxnSp macro="">
      <xdr:nvCxnSpPr>
        <xdr:cNvPr id="97" name="直線コネクタ 96">
          <a:extLst>
            <a:ext uri="{FF2B5EF4-FFF2-40B4-BE49-F238E27FC236}">
              <a16:creationId xmlns:a16="http://schemas.microsoft.com/office/drawing/2014/main" id="{526570A4-DAF1-4C7C-93AF-5A0A95564288}"/>
            </a:ext>
          </a:extLst>
        </xdr:cNvPr>
        <xdr:cNvCxnSpPr/>
      </xdr:nvCxnSpPr>
      <xdr:spPr>
        <a:xfrm>
          <a:off x="2019300" y="1058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98" name="楕円 97">
          <a:extLst>
            <a:ext uri="{FF2B5EF4-FFF2-40B4-BE49-F238E27FC236}">
              <a16:creationId xmlns:a16="http://schemas.microsoft.com/office/drawing/2014/main" id="{DE6FEBAC-73A3-4340-8368-A47E29EF4F87}"/>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61</xdr:row>
      <xdr:rowOff>128996</xdr:rowOff>
    </xdr:to>
    <xdr:cxnSp macro="">
      <xdr:nvCxnSpPr>
        <xdr:cNvPr id="99" name="直線コネクタ 98">
          <a:extLst>
            <a:ext uri="{FF2B5EF4-FFF2-40B4-BE49-F238E27FC236}">
              <a16:creationId xmlns:a16="http://schemas.microsoft.com/office/drawing/2014/main" id="{255FB8A9-E162-4553-AC07-5B760FB8DC7C}"/>
            </a:ext>
          </a:extLst>
        </xdr:cNvPr>
        <xdr:cNvCxnSpPr/>
      </xdr:nvCxnSpPr>
      <xdr:spPr>
        <a:xfrm>
          <a:off x="1130300" y="105498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100" name="n_1aveValue【体育館・プール】&#10;有形固定資産減価償却率">
          <a:extLst>
            <a:ext uri="{FF2B5EF4-FFF2-40B4-BE49-F238E27FC236}">
              <a16:creationId xmlns:a16="http://schemas.microsoft.com/office/drawing/2014/main" id="{991BA629-F7DD-4773-BBE3-A73A22D7007F}"/>
            </a:ext>
          </a:extLst>
        </xdr:cNvPr>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101" name="n_2aveValue【体育館・プール】&#10;有形固定資産減価償却率">
          <a:extLst>
            <a:ext uri="{FF2B5EF4-FFF2-40B4-BE49-F238E27FC236}">
              <a16:creationId xmlns:a16="http://schemas.microsoft.com/office/drawing/2014/main" id="{3F7C9812-E0BF-4A6F-B047-93FF1AF4DCC8}"/>
            </a:ext>
          </a:extLst>
        </xdr:cNvPr>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2" name="n_3aveValue【体育館・プール】&#10;有形固定資産減価償却率">
          <a:extLst>
            <a:ext uri="{FF2B5EF4-FFF2-40B4-BE49-F238E27FC236}">
              <a16:creationId xmlns:a16="http://schemas.microsoft.com/office/drawing/2014/main" id="{236FFB52-18AA-47F5-8BFE-D6F1AA30A0F1}"/>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3" name="n_4aveValue【体育館・プール】&#10;有形固定資産減価償却率">
          <a:extLst>
            <a:ext uri="{FF2B5EF4-FFF2-40B4-BE49-F238E27FC236}">
              <a16:creationId xmlns:a16="http://schemas.microsoft.com/office/drawing/2014/main" id="{168DFE0A-EFB6-4037-AE93-64010B9D2913}"/>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104" name="n_1mainValue【体育館・プール】&#10;有形固定資産減価償却率">
          <a:extLst>
            <a:ext uri="{FF2B5EF4-FFF2-40B4-BE49-F238E27FC236}">
              <a16:creationId xmlns:a16="http://schemas.microsoft.com/office/drawing/2014/main" id="{EBEBCFE6-47AB-40A0-BC52-504D7CFD8D00}"/>
            </a:ext>
          </a:extLst>
        </xdr:cNvPr>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60796</xdr:rowOff>
    </xdr:from>
    <xdr:ext cx="405111" cy="259045"/>
    <xdr:sp macro="" textlink="">
      <xdr:nvSpPr>
        <xdr:cNvPr id="105" name="n_2mainValue【体育館・プール】&#10;有形固定資産減価償却率">
          <a:extLst>
            <a:ext uri="{FF2B5EF4-FFF2-40B4-BE49-F238E27FC236}">
              <a16:creationId xmlns:a16="http://schemas.microsoft.com/office/drawing/2014/main" id="{4302C5BA-12B7-4018-9C53-A6AB080766FD}"/>
            </a:ext>
          </a:extLst>
        </xdr:cNvPr>
        <xdr:cNvSpPr txBox="1"/>
      </xdr:nvSpPr>
      <xdr:spPr>
        <a:xfrm>
          <a:off x="2705744" y="1034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24873</xdr:rowOff>
    </xdr:from>
    <xdr:ext cx="405111" cy="259045"/>
    <xdr:sp macro="" textlink="">
      <xdr:nvSpPr>
        <xdr:cNvPr id="106" name="n_3mainValue【体育館・プール】&#10;有形固定資産減価償却率">
          <a:extLst>
            <a:ext uri="{FF2B5EF4-FFF2-40B4-BE49-F238E27FC236}">
              <a16:creationId xmlns:a16="http://schemas.microsoft.com/office/drawing/2014/main" id="{8911CE3E-7274-40CE-9448-BF8BFA57921E}"/>
            </a:ext>
          </a:extLst>
        </xdr:cNvPr>
        <xdr:cNvSpPr txBox="1"/>
      </xdr:nvSpPr>
      <xdr:spPr>
        <a:xfrm>
          <a:off x="1816744" y="1031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107" name="n_4mainValue【体育館・プール】&#10;有形固定資産減価償却率">
          <a:extLst>
            <a:ext uri="{FF2B5EF4-FFF2-40B4-BE49-F238E27FC236}">
              <a16:creationId xmlns:a16="http://schemas.microsoft.com/office/drawing/2014/main" id="{C04A74F8-AE6E-466C-8134-77DADF2FB81B}"/>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C4EF626-6F12-4407-9D29-37FDB467C6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30E7EDD-22C5-45AD-AAE1-4F3ED14284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38566FB-F763-4194-8ED6-CE742ED0C70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8839D4E-CD14-435B-ACDF-9F4538093B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EB2CB58-79E0-4837-A7BF-C3BB0504879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186F1B4-EFE9-4C85-9EF0-1D66370666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D1CD0EDD-5BAD-42A9-978C-79EDE9B5BF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646CD5B-8D0D-46F4-B0BF-6D20BF3207A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36AA226C-19F5-4723-9E8A-2273554BE91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C9A75162-6FA0-4D9E-BD4D-2C086D6E597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B92CBABD-A4C0-4D5B-AE5F-3C35077B5327}"/>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7A76FE2-4D6A-4FC4-A6DF-EC7543C9284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E1A5F6E4-431F-4B62-90CA-9D38634C1F77}"/>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8422289D-8DE3-4DCE-BEB6-C2BD87E44A5C}"/>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9CE35865-08B0-450D-88FE-0CE227A0F44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3" name="テキスト ボックス 122">
          <a:extLst>
            <a:ext uri="{FF2B5EF4-FFF2-40B4-BE49-F238E27FC236}">
              <a16:creationId xmlns:a16="http://schemas.microsoft.com/office/drawing/2014/main" id="{B4AC3DF7-3008-490F-8505-95EAE12A694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613B1859-133F-4D41-B946-A9BDD3719C1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5" name="テキスト ボックス 124">
          <a:extLst>
            <a:ext uri="{FF2B5EF4-FFF2-40B4-BE49-F238E27FC236}">
              <a16:creationId xmlns:a16="http://schemas.microsoft.com/office/drawing/2014/main" id="{7E290EB4-E350-4E02-A2D6-563AD7155E8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BD0192E5-D66D-4174-AA05-E28683FBB2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7" name="テキスト ボックス 126">
          <a:extLst>
            <a:ext uri="{FF2B5EF4-FFF2-40B4-BE49-F238E27FC236}">
              <a16:creationId xmlns:a16="http://schemas.microsoft.com/office/drawing/2014/main" id="{C3FBA090-F8F6-4228-A4D7-99ADDE54C32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7C28095-9527-45E9-8C0C-EDCDA7DBB2F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9" name="直線コネクタ 128">
          <a:extLst>
            <a:ext uri="{FF2B5EF4-FFF2-40B4-BE49-F238E27FC236}">
              <a16:creationId xmlns:a16="http://schemas.microsoft.com/office/drawing/2014/main" id="{2EBEC9C1-D56E-42DB-9779-81C22A0A5D95}"/>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30" name="【体育館・プール】&#10;一人当たり面積最小値テキスト">
          <a:extLst>
            <a:ext uri="{FF2B5EF4-FFF2-40B4-BE49-F238E27FC236}">
              <a16:creationId xmlns:a16="http://schemas.microsoft.com/office/drawing/2014/main" id="{F503A73E-A075-4F76-9C9E-EB5355F6BA16}"/>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31" name="直線コネクタ 130">
          <a:extLst>
            <a:ext uri="{FF2B5EF4-FFF2-40B4-BE49-F238E27FC236}">
              <a16:creationId xmlns:a16="http://schemas.microsoft.com/office/drawing/2014/main" id="{61682AA2-EDD4-487D-9B44-28F0C4AA680A}"/>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32" name="【体育館・プール】&#10;一人当たり面積最大値テキスト">
          <a:extLst>
            <a:ext uri="{FF2B5EF4-FFF2-40B4-BE49-F238E27FC236}">
              <a16:creationId xmlns:a16="http://schemas.microsoft.com/office/drawing/2014/main" id="{F80B9C0A-072E-4CF0-8EA7-BC1D37D99621}"/>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3" name="直線コネクタ 132">
          <a:extLst>
            <a:ext uri="{FF2B5EF4-FFF2-40B4-BE49-F238E27FC236}">
              <a16:creationId xmlns:a16="http://schemas.microsoft.com/office/drawing/2014/main" id="{351DA6A2-160D-493F-A0B3-22B6A688DC0F}"/>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56659</xdr:rowOff>
    </xdr:from>
    <xdr:ext cx="469744" cy="259045"/>
    <xdr:sp macro="" textlink="">
      <xdr:nvSpPr>
        <xdr:cNvPr id="134" name="【体育館・プール】&#10;一人当たり面積平均値テキスト">
          <a:extLst>
            <a:ext uri="{FF2B5EF4-FFF2-40B4-BE49-F238E27FC236}">
              <a16:creationId xmlns:a16="http://schemas.microsoft.com/office/drawing/2014/main" id="{D0066824-3ADE-4053-9D25-9FC314E82EB2}"/>
            </a:ext>
          </a:extLst>
        </xdr:cNvPr>
        <xdr:cNvSpPr txBox="1"/>
      </xdr:nvSpPr>
      <xdr:spPr>
        <a:xfrm>
          <a:off x="105156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5" name="フローチャート: 判断 134">
          <a:extLst>
            <a:ext uri="{FF2B5EF4-FFF2-40B4-BE49-F238E27FC236}">
              <a16:creationId xmlns:a16="http://schemas.microsoft.com/office/drawing/2014/main" id="{2512162E-1411-4075-83E3-879921C3D294}"/>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6" name="フローチャート: 判断 135">
          <a:extLst>
            <a:ext uri="{FF2B5EF4-FFF2-40B4-BE49-F238E27FC236}">
              <a16:creationId xmlns:a16="http://schemas.microsoft.com/office/drawing/2014/main" id="{A5EAD3D2-1100-47E0-B091-CFEFAF11C9F3}"/>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7" name="フローチャート: 判断 136">
          <a:extLst>
            <a:ext uri="{FF2B5EF4-FFF2-40B4-BE49-F238E27FC236}">
              <a16:creationId xmlns:a16="http://schemas.microsoft.com/office/drawing/2014/main" id="{B9C37FB8-8F6D-4702-9208-593D94497CA6}"/>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8" name="フローチャート: 判断 137">
          <a:extLst>
            <a:ext uri="{FF2B5EF4-FFF2-40B4-BE49-F238E27FC236}">
              <a16:creationId xmlns:a16="http://schemas.microsoft.com/office/drawing/2014/main" id="{5159B5A0-50FF-490A-A8CD-D4C9484927C7}"/>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9" name="フローチャート: 判断 138">
          <a:extLst>
            <a:ext uri="{FF2B5EF4-FFF2-40B4-BE49-F238E27FC236}">
              <a16:creationId xmlns:a16="http://schemas.microsoft.com/office/drawing/2014/main" id="{089399B0-3062-430B-B6B8-80BE2CD36F7C}"/>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C2F40CB-B486-4697-97EB-D70661204D5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C4C277E-C30B-4DC4-9247-87374ABC9A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D80332CE-45BA-469E-BEAC-E7D7FDFCDF0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13007F1-DD61-4E5A-9C49-CA86C245CF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405B96FC-C066-4420-9AFB-1A10C99D10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41097</xdr:rowOff>
    </xdr:from>
    <xdr:to>
      <xdr:col>55</xdr:col>
      <xdr:colOff>50800</xdr:colOff>
      <xdr:row>62</xdr:row>
      <xdr:rowOff>142697</xdr:rowOff>
    </xdr:to>
    <xdr:sp macro="" textlink="">
      <xdr:nvSpPr>
        <xdr:cNvPr id="145" name="楕円 144">
          <a:extLst>
            <a:ext uri="{FF2B5EF4-FFF2-40B4-BE49-F238E27FC236}">
              <a16:creationId xmlns:a16="http://schemas.microsoft.com/office/drawing/2014/main" id="{2B57C594-0D79-4728-B3C8-3D8BB3A3810D}"/>
            </a:ext>
          </a:extLst>
        </xdr:cNvPr>
        <xdr:cNvSpPr/>
      </xdr:nvSpPr>
      <xdr:spPr>
        <a:xfrm>
          <a:off x="10426700" y="1067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19524</xdr:rowOff>
    </xdr:from>
    <xdr:ext cx="469744" cy="259045"/>
    <xdr:sp macro="" textlink="">
      <xdr:nvSpPr>
        <xdr:cNvPr id="146" name="【体育館・プール】&#10;一人当たり面積該当値テキスト">
          <a:extLst>
            <a:ext uri="{FF2B5EF4-FFF2-40B4-BE49-F238E27FC236}">
              <a16:creationId xmlns:a16="http://schemas.microsoft.com/office/drawing/2014/main" id="{5EE5306C-1493-4FA7-B32F-55C5BFF2C9CE}"/>
            </a:ext>
          </a:extLst>
        </xdr:cNvPr>
        <xdr:cNvSpPr txBox="1"/>
      </xdr:nvSpPr>
      <xdr:spPr>
        <a:xfrm>
          <a:off x="10515600" y="1064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48413</xdr:rowOff>
    </xdr:from>
    <xdr:to>
      <xdr:col>50</xdr:col>
      <xdr:colOff>165100</xdr:colOff>
      <xdr:row>62</xdr:row>
      <xdr:rowOff>150013</xdr:rowOff>
    </xdr:to>
    <xdr:sp macro="" textlink="">
      <xdr:nvSpPr>
        <xdr:cNvPr id="147" name="楕円 146">
          <a:extLst>
            <a:ext uri="{FF2B5EF4-FFF2-40B4-BE49-F238E27FC236}">
              <a16:creationId xmlns:a16="http://schemas.microsoft.com/office/drawing/2014/main" id="{41992A27-2807-4AD9-82AF-680AE64A8144}"/>
            </a:ext>
          </a:extLst>
        </xdr:cNvPr>
        <xdr:cNvSpPr/>
      </xdr:nvSpPr>
      <xdr:spPr>
        <a:xfrm>
          <a:off x="9588500" y="106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91897</xdr:rowOff>
    </xdr:from>
    <xdr:to>
      <xdr:col>55</xdr:col>
      <xdr:colOff>0</xdr:colOff>
      <xdr:row>62</xdr:row>
      <xdr:rowOff>99213</xdr:rowOff>
    </xdr:to>
    <xdr:cxnSp macro="">
      <xdr:nvCxnSpPr>
        <xdr:cNvPr id="148" name="直線コネクタ 147">
          <a:extLst>
            <a:ext uri="{FF2B5EF4-FFF2-40B4-BE49-F238E27FC236}">
              <a16:creationId xmlns:a16="http://schemas.microsoft.com/office/drawing/2014/main" id="{CC82D0AD-CC7E-4CA2-820C-6E04C3EAF9BA}"/>
            </a:ext>
          </a:extLst>
        </xdr:cNvPr>
        <xdr:cNvCxnSpPr/>
      </xdr:nvCxnSpPr>
      <xdr:spPr>
        <a:xfrm flipV="1">
          <a:off x="9639300" y="10721797"/>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50698</xdr:rowOff>
    </xdr:from>
    <xdr:to>
      <xdr:col>46</xdr:col>
      <xdr:colOff>38100</xdr:colOff>
      <xdr:row>62</xdr:row>
      <xdr:rowOff>152298</xdr:rowOff>
    </xdr:to>
    <xdr:sp macro="" textlink="">
      <xdr:nvSpPr>
        <xdr:cNvPr id="149" name="楕円 148">
          <a:extLst>
            <a:ext uri="{FF2B5EF4-FFF2-40B4-BE49-F238E27FC236}">
              <a16:creationId xmlns:a16="http://schemas.microsoft.com/office/drawing/2014/main" id="{A77FB85D-A531-4B1F-AC3D-E06C96EB1A39}"/>
            </a:ext>
          </a:extLst>
        </xdr:cNvPr>
        <xdr:cNvSpPr/>
      </xdr:nvSpPr>
      <xdr:spPr>
        <a:xfrm>
          <a:off x="8699500" y="1068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99213</xdr:rowOff>
    </xdr:from>
    <xdr:to>
      <xdr:col>50</xdr:col>
      <xdr:colOff>114300</xdr:colOff>
      <xdr:row>62</xdr:row>
      <xdr:rowOff>101498</xdr:rowOff>
    </xdr:to>
    <xdr:cxnSp macro="">
      <xdr:nvCxnSpPr>
        <xdr:cNvPr id="150" name="直線コネクタ 149">
          <a:extLst>
            <a:ext uri="{FF2B5EF4-FFF2-40B4-BE49-F238E27FC236}">
              <a16:creationId xmlns:a16="http://schemas.microsoft.com/office/drawing/2014/main" id="{9585242E-5FCA-4CF5-947D-EAD441B2E6B3}"/>
            </a:ext>
          </a:extLst>
        </xdr:cNvPr>
        <xdr:cNvCxnSpPr/>
      </xdr:nvCxnSpPr>
      <xdr:spPr>
        <a:xfrm flipV="1">
          <a:off x="8750300" y="107291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56185</xdr:rowOff>
    </xdr:from>
    <xdr:to>
      <xdr:col>41</xdr:col>
      <xdr:colOff>101600</xdr:colOff>
      <xdr:row>62</xdr:row>
      <xdr:rowOff>157785</xdr:rowOff>
    </xdr:to>
    <xdr:sp macro="" textlink="">
      <xdr:nvSpPr>
        <xdr:cNvPr id="151" name="楕円 150">
          <a:extLst>
            <a:ext uri="{FF2B5EF4-FFF2-40B4-BE49-F238E27FC236}">
              <a16:creationId xmlns:a16="http://schemas.microsoft.com/office/drawing/2014/main" id="{CCF3C773-25C2-41A4-9FB0-14889F60A6B2}"/>
            </a:ext>
          </a:extLst>
        </xdr:cNvPr>
        <xdr:cNvSpPr/>
      </xdr:nvSpPr>
      <xdr:spPr>
        <a:xfrm>
          <a:off x="7810500" y="106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101498</xdr:rowOff>
    </xdr:from>
    <xdr:to>
      <xdr:col>45</xdr:col>
      <xdr:colOff>177800</xdr:colOff>
      <xdr:row>62</xdr:row>
      <xdr:rowOff>106985</xdr:rowOff>
    </xdr:to>
    <xdr:cxnSp macro="">
      <xdr:nvCxnSpPr>
        <xdr:cNvPr id="152" name="直線コネクタ 151">
          <a:extLst>
            <a:ext uri="{FF2B5EF4-FFF2-40B4-BE49-F238E27FC236}">
              <a16:creationId xmlns:a16="http://schemas.microsoft.com/office/drawing/2014/main" id="{6C18E778-D566-41CB-8525-285D7A56DA6B}"/>
            </a:ext>
          </a:extLst>
        </xdr:cNvPr>
        <xdr:cNvCxnSpPr/>
      </xdr:nvCxnSpPr>
      <xdr:spPr>
        <a:xfrm flipV="1">
          <a:off x="7861300" y="1073139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59386</xdr:rowOff>
    </xdr:from>
    <xdr:to>
      <xdr:col>36</xdr:col>
      <xdr:colOff>165100</xdr:colOff>
      <xdr:row>62</xdr:row>
      <xdr:rowOff>160986</xdr:rowOff>
    </xdr:to>
    <xdr:sp macro="" textlink="">
      <xdr:nvSpPr>
        <xdr:cNvPr id="153" name="楕円 152">
          <a:extLst>
            <a:ext uri="{FF2B5EF4-FFF2-40B4-BE49-F238E27FC236}">
              <a16:creationId xmlns:a16="http://schemas.microsoft.com/office/drawing/2014/main" id="{E44C2339-831C-4C88-BD07-A241310B0BD6}"/>
            </a:ext>
          </a:extLst>
        </xdr:cNvPr>
        <xdr:cNvSpPr/>
      </xdr:nvSpPr>
      <xdr:spPr>
        <a:xfrm>
          <a:off x="6921500" y="1068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106985</xdr:rowOff>
    </xdr:from>
    <xdr:to>
      <xdr:col>41</xdr:col>
      <xdr:colOff>50800</xdr:colOff>
      <xdr:row>62</xdr:row>
      <xdr:rowOff>110186</xdr:rowOff>
    </xdr:to>
    <xdr:cxnSp macro="">
      <xdr:nvCxnSpPr>
        <xdr:cNvPr id="154" name="直線コネクタ 153">
          <a:extLst>
            <a:ext uri="{FF2B5EF4-FFF2-40B4-BE49-F238E27FC236}">
              <a16:creationId xmlns:a16="http://schemas.microsoft.com/office/drawing/2014/main" id="{4E08FA6B-CA22-4AF0-95DD-4B10796706B9}"/>
            </a:ext>
          </a:extLst>
        </xdr:cNvPr>
        <xdr:cNvCxnSpPr/>
      </xdr:nvCxnSpPr>
      <xdr:spPr>
        <a:xfrm flipV="1">
          <a:off x="6972300" y="1073688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86530</xdr:rowOff>
    </xdr:from>
    <xdr:ext cx="469744" cy="259045"/>
    <xdr:sp macro="" textlink="">
      <xdr:nvSpPr>
        <xdr:cNvPr id="155" name="n_1aveValue【体育館・プール】&#10;一人当たり面積">
          <a:extLst>
            <a:ext uri="{FF2B5EF4-FFF2-40B4-BE49-F238E27FC236}">
              <a16:creationId xmlns:a16="http://schemas.microsoft.com/office/drawing/2014/main" id="{56E9CC4E-45DC-4164-A507-29F11063FC2E}"/>
            </a:ext>
          </a:extLst>
        </xdr:cNvPr>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56" name="n_2aveValue【体育館・プール】&#10;一人当たり面積">
          <a:extLst>
            <a:ext uri="{FF2B5EF4-FFF2-40B4-BE49-F238E27FC236}">
              <a16:creationId xmlns:a16="http://schemas.microsoft.com/office/drawing/2014/main" id="{32C0CDA7-30B6-4B83-9721-5B89B442AD63}"/>
            </a:ext>
          </a:extLst>
        </xdr:cNvPr>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7" name="n_3aveValue【体育館・プール】&#10;一人当たり面積">
          <a:extLst>
            <a:ext uri="{FF2B5EF4-FFF2-40B4-BE49-F238E27FC236}">
              <a16:creationId xmlns:a16="http://schemas.microsoft.com/office/drawing/2014/main" id="{BB4FCD14-FF9B-4414-8F7C-4E6C86B428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8" name="n_4aveValue【体育館・プール】&#10;一人当たり面積">
          <a:extLst>
            <a:ext uri="{FF2B5EF4-FFF2-40B4-BE49-F238E27FC236}">
              <a16:creationId xmlns:a16="http://schemas.microsoft.com/office/drawing/2014/main" id="{F071ADEB-4291-4754-8EAE-AAD694A15098}"/>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141140</xdr:rowOff>
    </xdr:from>
    <xdr:ext cx="469744" cy="259045"/>
    <xdr:sp macro="" textlink="">
      <xdr:nvSpPr>
        <xdr:cNvPr id="159" name="n_1mainValue【体育館・プール】&#10;一人当たり面積">
          <a:extLst>
            <a:ext uri="{FF2B5EF4-FFF2-40B4-BE49-F238E27FC236}">
              <a16:creationId xmlns:a16="http://schemas.microsoft.com/office/drawing/2014/main" id="{BC8EBF99-8AE7-4573-A526-89F216FF6AA1}"/>
            </a:ext>
          </a:extLst>
        </xdr:cNvPr>
        <xdr:cNvSpPr txBox="1"/>
      </xdr:nvSpPr>
      <xdr:spPr>
        <a:xfrm>
          <a:off x="9391727" y="1077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143425</xdr:rowOff>
    </xdr:from>
    <xdr:ext cx="469744" cy="259045"/>
    <xdr:sp macro="" textlink="">
      <xdr:nvSpPr>
        <xdr:cNvPr id="160" name="n_2mainValue【体育館・プール】&#10;一人当たり面積">
          <a:extLst>
            <a:ext uri="{FF2B5EF4-FFF2-40B4-BE49-F238E27FC236}">
              <a16:creationId xmlns:a16="http://schemas.microsoft.com/office/drawing/2014/main" id="{7D1851E6-1817-4292-AD29-A82843EBFC77}"/>
            </a:ext>
          </a:extLst>
        </xdr:cNvPr>
        <xdr:cNvSpPr txBox="1"/>
      </xdr:nvSpPr>
      <xdr:spPr>
        <a:xfrm>
          <a:off x="8515427" y="1077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148912</xdr:rowOff>
    </xdr:from>
    <xdr:ext cx="469744" cy="259045"/>
    <xdr:sp macro="" textlink="">
      <xdr:nvSpPr>
        <xdr:cNvPr id="161" name="n_3mainValue【体育館・プール】&#10;一人当たり面積">
          <a:extLst>
            <a:ext uri="{FF2B5EF4-FFF2-40B4-BE49-F238E27FC236}">
              <a16:creationId xmlns:a16="http://schemas.microsoft.com/office/drawing/2014/main" id="{00D827C0-82E9-4B05-B960-B4F86F48ABF3}"/>
            </a:ext>
          </a:extLst>
        </xdr:cNvPr>
        <xdr:cNvSpPr txBox="1"/>
      </xdr:nvSpPr>
      <xdr:spPr>
        <a:xfrm>
          <a:off x="7626427" y="1077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152113</xdr:rowOff>
    </xdr:from>
    <xdr:ext cx="469744" cy="259045"/>
    <xdr:sp macro="" textlink="">
      <xdr:nvSpPr>
        <xdr:cNvPr id="162" name="n_4mainValue【体育館・プール】&#10;一人当たり面積">
          <a:extLst>
            <a:ext uri="{FF2B5EF4-FFF2-40B4-BE49-F238E27FC236}">
              <a16:creationId xmlns:a16="http://schemas.microsoft.com/office/drawing/2014/main" id="{34B27FDE-EF08-4296-80C4-297499BBD344}"/>
            </a:ext>
          </a:extLst>
        </xdr:cNvPr>
        <xdr:cNvSpPr txBox="1"/>
      </xdr:nvSpPr>
      <xdr:spPr>
        <a:xfrm>
          <a:off x="6737427" y="107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3C48D103-411A-46DD-92A5-5BEC6CDB70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2CD54EDF-DAE9-4536-98C4-443F9FC8EDC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56C9CDBE-9097-4CF9-BCED-855B0D6448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2E1F9BE0-8214-4311-A938-65FB522554E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D2774C48-A379-4FF9-AEAF-CFDC54595D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41528502-80DA-454D-9ECF-CA49E0C5BA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79EB6E3E-2C23-4829-BC46-8536BA0466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1577605D-80F3-4BB1-8DA9-DA64B51210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EFB1C6B7-F554-460D-B245-DF571DEA2C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2DB23104-594B-439B-AABE-E5AE50C86D3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ADDC36B7-084B-445A-9A75-A04902D8F11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5E7BD7A6-8577-453C-9105-80B37526094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9C7A8355-1BD2-42AC-97BF-F035F5A682E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34D8F0F2-0114-4CF1-AE90-96B58DEA782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06353C71-F0A1-4038-A25D-C316BFAC9A2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8DCDD042-EBDB-4B8E-BE6F-009B4DE0D6D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34882634-7541-41D5-A211-CF9DE06E939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FF5713E5-E2B3-4D47-91B5-22558A20599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BDCE847A-EEEE-46C4-93FC-E33A8ED2CF3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90082640-032E-465F-8DC5-D6BD91F7B46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26A69610-A022-45CE-ABA1-EB5C775204F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1054542F-B6F8-4C85-9D2F-8D5A0153C80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E0F74B74-FACA-454E-BE07-6BD76E29F5C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29E426BB-0712-4223-A880-9E4F96FDEC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538FBA5C-89D5-4C68-8DCD-870AB096891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4406B1FC-B28C-4C46-AACF-835FDF4BDA0F}"/>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E4BD9482-C31D-4C88-9F5F-38AA385BA13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0C8067EB-9778-44F8-888E-CA591FD61AC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F8BAA8A8-2F41-4F7C-B725-D8D9188D764A}"/>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92" name="直線コネクタ 191">
          <a:extLst>
            <a:ext uri="{FF2B5EF4-FFF2-40B4-BE49-F238E27FC236}">
              <a16:creationId xmlns:a16="http://schemas.microsoft.com/office/drawing/2014/main" id="{CFF654BA-8AA6-40C9-BD6A-C54CB3E1B17D}"/>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1015E89D-1FB3-4DFA-B619-E8A2C0CBF21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94" name="フローチャート: 判断 193">
          <a:extLst>
            <a:ext uri="{FF2B5EF4-FFF2-40B4-BE49-F238E27FC236}">
              <a16:creationId xmlns:a16="http://schemas.microsoft.com/office/drawing/2014/main" id="{D74373CE-D190-4D17-A46A-16996D9519E6}"/>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95" name="フローチャート: 判断 194">
          <a:extLst>
            <a:ext uri="{FF2B5EF4-FFF2-40B4-BE49-F238E27FC236}">
              <a16:creationId xmlns:a16="http://schemas.microsoft.com/office/drawing/2014/main" id="{0BB8BF2C-AEBE-416A-9D25-AFB98976C17A}"/>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6" name="フローチャート: 判断 195">
          <a:extLst>
            <a:ext uri="{FF2B5EF4-FFF2-40B4-BE49-F238E27FC236}">
              <a16:creationId xmlns:a16="http://schemas.microsoft.com/office/drawing/2014/main" id="{735E489B-7A16-476F-8130-2A14A5CF683C}"/>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7" name="フローチャート: 判断 196">
          <a:extLst>
            <a:ext uri="{FF2B5EF4-FFF2-40B4-BE49-F238E27FC236}">
              <a16:creationId xmlns:a16="http://schemas.microsoft.com/office/drawing/2014/main" id="{EBBB48F7-451B-49C5-9A61-ED7AEF329A8C}"/>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8" name="フローチャート: 判断 197">
          <a:extLst>
            <a:ext uri="{FF2B5EF4-FFF2-40B4-BE49-F238E27FC236}">
              <a16:creationId xmlns:a16="http://schemas.microsoft.com/office/drawing/2014/main" id="{1FBC6901-DF1D-490C-8BA3-E1B68930E1A2}"/>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83FFEC9C-CCEA-46CD-B444-A0EB1EBE38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6A8CB2AC-A353-42D1-A5FE-BC79D8C4D0B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C0FDE91-6DC6-4098-B02F-3B41C4ADFB5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415F8787-40C3-4DD9-88A9-E5C894310DA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AA669834-B3C2-4143-A55F-76B7506FD3A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67311</xdr:rowOff>
    </xdr:from>
    <xdr:to>
      <xdr:col>24</xdr:col>
      <xdr:colOff>114300</xdr:colOff>
      <xdr:row>85</xdr:row>
      <xdr:rowOff>168911</xdr:rowOff>
    </xdr:to>
    <xdr:sp macro="" textlink="">
      <xdr:nvSpPr>
        <xdr:cNvPr id="204" name="楕円 203">
          <a:extLst>
            <a:ext uri="{FF2B5EF4-FFF2-40B4-BE49-F238E27FC236}">
              <a16:creationId xmlns:a16="http://schemas.microsoft.com/office/drawing/2014/main" id="{0CBC3781-2364-4BE1-84FE-E315CBE9866E}"/>
            </a:ext>
          </a:extLst>
        </xdr:cNvPr>
        <xdr:cNvSpPr/>
      </xdr:nvSpPr>
      <xdr:spPr>
        <a:xfrm>
          <a:off x="4584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45738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F6EF43A6-BD96-4BDF-8A91-8C799DA7E64F}"/>
            </a:ext>
          </a:extLst>
        </xdr:cNvPr>
        <xdr:cNvSpPr txBox="1"/>
      </xdr:nvSpPr>
      <xdr:spPr>
        <a:xfrm>
          <a:off x="4673600"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29755</xdr:rowOff>
    </xdr:from>
    <xdr:to>
      <xdr:col>20</xdr:col>
      <xdr:colOff>38100</xdr:colOff>
      <xdr:row>85</xdr:row>
      <xdr:rowOff>131355</xdr:rowOff>
    </xdr:to>
    <xdr:sp macro="" textlink="">
      <xdr:nvSpPr>
        <xdr:cNvPr id="206" name="楕円 205">
          <a:extLst>
            <a:ext uri="{FF2B5EF4-FFF2-40B4-BE49-F238E27FC236}">
              <a16:creationId xmlns:a16="http://schemas.microsoft.com/office/drawing/2014/main" id="{01068C3F-0860-4C48-982E-99DC0F946B38}"/>
            </a:ext>
          </a:extLst>
        </xdr:cNvPr>
        <xdr:cNvSpPr/>
      </xdr:nvSpPr>
      <xdr:spPr>
        <a:xfrm>
          <a:off x="37465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80555</xdr:rowOff>
    </xdr:from>
    <xdr:to>
      <xdr:col>24</xdr:col>
      <xdr:colOff>63500</xdr:colOff>
      <xdr:row>85</xdr:row>
      <xdr:rowOff>118111</xdr:rowOff>
    </xdr:to>
    <xdr:cxnSp macro="">
      <xdr:nvCxnSpPr>
        <xdr:cNvPr id="207" name="直線コネクタ 206">
          <a:extLst>
            <a:ext uri="{FF2B5EF4-FFF2-40B4-BE49-F238E27FC236}">
              <a16:creationId xmlns:a16="http://schemas.microsoft.com/office/drawing/2014/main" id="{F4504DF0-265F-46CD-82D1-5FB1651CF1C9}"/>
            </a:ext>
          </a:extLst>
        </xdr:cNvPr>
        <xdr:cNvCxnSpPr/>
      </xdr:nvCxnSpPr>
      <xdr:spPr>
        <a:xfrm>
          <a:off x="3797300" y="1465380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162016</xdr:rowOff>
    </xdr:from>
    <xdr:to>
      <xdr:col>15</xdr:col>
      <xdr:colOff>101600</xdr:colOff>
      <xdr:row>85</xdr:row>
      <xdr:rowOff>92166</xdr:rowOff>
    </xdr:to>
    <xdr:sp macro="" textlink="">
      <xdr:nvSpPr>
        <xdr:cNvPr id="208" name="楕円 207">
          <a:extLst>
            <a:ext uri="{FF2B5EF4-FFF2-40B4-BE49-F238E27FC236}">
              <a16:creationId xmlns:a16="http://schemas.microsoft.com/office/drawing/2014/main" id="{8C7E3268-D041-4F46-83A8-A1DBC0B9F344}"/>
            </a:ext>
          </a:extLst>
        </xdr:cNvPr>
        <xdr:cNvSpPr/>
      </xdr:nvSpPr>
      <xdr:spPr>
        <a:xfrm>
          <a:off x="2857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41366</xdr:rowOff>
    </xdr:from>
    <xdr:to>
      <xdr:col>19</xdr:col>
      <xdr:colOff>177800</xdr:colOff>
      <xdr:row>85</xdr:row>
      <xdr:rowOff>80555</xdr:rowOff>
    </xdr:to>
    <xdr:cxnSp macro="">
      <xdr:nvCxnSpPr>
        <xdr:cNvPr id="209" name="直線コネクタ 208">
          <a:extLst>
            <a:ext uri="{FF2B5EF4-FFF2-40B4-BE49-F238E27FC236}">
              <a16:creationId xmlns:a16="http://schemas.microsoft.com/office/drawing/2014/main" id="{0274EBF3-1BE4-4C12-813D-D3BD94CA5B24}"/>
            </a:ext>
          </a:extLst>
        </xdr:cNvPr>
        <xdr:cNvCxnSpPr/>
      </xdr:nvCxnSpPr>
      <xdr:spPr>
        <a:xfrm>
          <a:off x="2908300" y="146146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122827</xdr:rowOff>
    </xdr:from>
    <xdr:to>
      <xdr:col>10</xdr:col>
      <xdr:colOff>165100</xdr:colOff>
      <xdr:row>85</xdr:row>
      <xdr:rowOff>52977</xdr:rowOff>
    </xdr:to>
    <xdr:sp macro="" textlink="">
      <xdr:nvSpPr>
        <xdr:cNvPr id="210" name="楕円 209">
          <a:extLst>
            <a:ext uri="{FF2B5EF4-FFF2-40B4-BE49-F238E27FC236}">
              <a16:creationId xmlns:a16="http://schemas.microsoft.com/office/drawing/2014/main" id="{F633A598-A35E-4441-A7D1-00982F6BA26E}"/>
            </a:ext>
          </a:extLst>
        </xdr:cNvPr>
        <xdr:cNvSpPr/>
      </xdr:nvSpPr>
      <xdr:spPr>
        <a:xfrm>
          <a:off x="19685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2177</xdr:rowOff>
    </xdr:from>
    <xdr:to>
      <xdr:col>15</xdr:col>
      <xdr:colOff>50800</xdr:colOff>
      <xdr:row>85</xdr:row>
      <xdr:rowOff>41366</xdr:rowOff>
    </xdr:to>
    <xdr:cxnSp macro="">
      <xdr:nvCxnSpPr>
        <xdr:cNvPr id="211" name="直線コネクタ 210">
          <a:extLst>
            <a:ext uri="{FF2B5EF4-FFF2-40B4-BE49-F238E27FC236}">
              <a16:creationId xmlns:a16="http://schemas.microsoft.com/office/drawing/2014/main" id="{F7D8BF65-FD65-4B0B-9986-079E8D5C23CA}"/>
            </a:ext>
          </a:extLst>
        </xdr:cNvPr>
        <xdr:cNvCxnSpPr/>
      </xdr:nvCxnSpPr>
      <xdr:spPr>
        <a:xfrm>
          <a:off x="2019300" y="145754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12" name="n_1aveValue【福祉施設】&#10;有形固定資産減価償却率">
          <a:extLst>
            <a:ext uri="{FF2B5EF4-FFF2-40B4-BE49-F238E27FC236}">
              <a16:creationId xmlns:a16="http://schemas.microsoft.com/office/drawing/2014/main" id="{9710AE02-DDB7-4D26-A650-5005BB27858F}"/>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13" name="n_2aveValue【福祉施設】&#10;有形固定資産減価償却率">
          <a:extLst>
            <a:ext uri="{FF2B5EF4-FFF2-40B4-BE49-F238E27FC236}">
              <a16:creationId xmlns:a16="http://schemas.microsoft.com/office/drawing/2014/main" id="{870AC4F2-A3AB-4BE1-AE94-F007E71660CE}"/>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14" name="n_3aveValue【福祉施設】&#10;有形固定資産減価償却率">
          <a:extLst>
            <a:ext uri="{FF2B5EF4-FFF2-40B4-BE49-F238E27FC236}">
              <a16:creationId xmlns:a16="http://schemas.microsoft.com/office/drawing/2014/main" id="{34248431-5210-4FC5-B7B2-998AE9BCE97D}"/>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15" name="n_4aveValue【福祉施設】&#10;有形固定資産減価償却率">
          <a:extLst>
            <a:ext uri="{FF2B5EF4-FFF2-40B4-BE49-F238E27FC236}">
              <a16:creationId xmlns:a16="http://schemas.microsoft.com/office/drawing/2014/main" id="{6574E66E-32C4-402F-8495-5260773D6FFC}"/>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122482</xdr:rowOff>
    </xdr:from>
    <xdr:ext cx="405111" cy="259045"/>
    <xdr:sp macro="" textlink="">
      <xdr:nvSpPr>
        <xdr:cNvPr id="216" name="n_1mainValue【福祉施設】&#10;有形固定資産減価償却率">
          <a:extLst>
            <a:ext uri="{FF2B5EF4-FFF2-40B4-BE49-F238E27FC236}">
              <a16:creationId xmlns:a16="http://schemas.microsoft.com/office/drawing/2014/main" id="{CCC6A030-B23C-4F37-8781-31DB5D0EE128}"/>
            </a:ext>
          </a:extLst>
        </xdr:cNvPr>
        <xdr:cNvSpPr txBox="1"/>
      </xdr:nvSpPr>
      <xdr:spPr>
        <a:xfrm>
          <a:off x="3582044" y="1469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83293</xdr:rowOff>
    </xdr:from>
    <xdr:ext cx="405111" cy="259045"/>
    <xdr:sp macro="" textlink="">
      <xdr:nvSpPr>
        <xdr:cNvPr id="217" name="n_2mainValue【福祉施設】&#10;有形固定資産減価償却率">
          <a:extLst>
            <a:ext uri="{FF2B5EF4-FFF2-40B4-BE49-F238E27FC236}">
              <a16:creationId xmlns:a16="http://schemas.microsoft.com/office/drawing/2014/main" id="{73645BCD-98FD-40AA-87B6-A6B393ECBA89}"/>
            </a:ext>
          </a:extLst>
        </xdr:cNvPr>
        <xdr:cNvSpPr txBox="1"/>
      </xdr:nvSpPr>
      <xdr:spPr>
        <a:xfrm>
          <a:off x="2705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44104</xdr:rowOff>
    </xdr:from>
    <xdr:ext cx="405111" cy="259045"/>
    <xdr:sp macro="" textlink="">
      <xdr:nvSpPr>
        <xdr:cNvPr id="218" name="n_3mainValue【福祉施設】&#10;有形固定資産減価償却率">
          <a:extLst>
            <a:ext uri="{FF2B5EF4-FFF2-40B4-BE49-F238E27FC236}">
              <a16:creationId xmlns:a16="http://schemas.microsoft.com/office/drawing/2014/main" id="{68DC035F-1409-4EAD-953F-F1E9BB7FA7E6}"/>
            </a:ext>
          </a:extLst>
        </xdr:cNvPr>
        <xdr:cNvSpPr txBox="1"/>
      </xdr:nvSpPr>
      <xdr:spPr>
        <a:xfrm>
          <a:off x="1816744" y="1461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5275B8D6-C456-4E3D-84F9-8766FC269F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7BC6C15D-2260-42B2-BF2E-C3D1E75BD55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82F3B502-E380-43B7-83E1-F44893EDA5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C1D96778-95A2-4751-A400-78232C6A299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E8D989A9-4A38-49EA-B98B-5DB0C4FC370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561D7D24-82FD-491E-9F8B-D62E67691E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1F0871A7-04B8-4DE0-A22E-E7BECDCF70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2521CA79-45F9-45CB-ACE4-D25F1BDCAE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B7920DBE-8989-428B-B692-718D43BB809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1572CAC3-9225-414C-A71F-FF7329C447C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11C2868D-7867-4BF8-91F2-16F0C30D423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30BBA4C9-7F97-4E22-B0A6-B05523E6F3B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A6AAB47B-32A2-48F6-B381-CF7FE4EE4B6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88520338-C093-44DB-A5CF-6DEB6B9AED0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153044B1-C804-4CD4-8794-4DEE466A649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3B9BD1BB-3AC8-41A2-BAAC-FEB560F31D1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3CC2094C-B9AB-48D2-AF3F-70E05647C1F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9DDD1413-B0B2-4CCD-A133-DD876B2076A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077A1215-EB6F-4BBB-9BB0-490A24A3E65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C129D248-89F5-4906-9D55-5642F5D8C6D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1A88F843-727B-4250-8F27-838E871D86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40" name="直線コネクタ 239">
          <a:extLst>
            <a:ext uri="{FF2B5EF4-FFF2-40B4-BE49-F238E27FC236}">
              <a16:creationId xmlns:a16="http://schemas.microsoft.com/office/drawing/2014/main" id="{3AB93CEF-3128-440D-B222-0C84BADBEE7B}"/>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41" name="【福祉施設】&#10;一人当たり面積最小値テキスト">
          <a:extLst>
            <a:ext uri="{FF2B5EF4-FFF2-40B4-BE49-F238E27FC236}">
              <a16:creationId xmlns:a16="http://schemas.microsoft.com/office/drawing/2014/main" id="{847F9C2E-4C50-448E-95B1-C9AE1A4C4722}"/>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42" name="直線コネクタ 241">
          <a:extLst>
            <a:ext uri="{FF2B5EF4-FFF2-40B4-BE49-F238E27FC236}">
              <a16:creationId xmlns:a16="http://schemas.microsoft.com/office/drawing/2014/main" id="{5CA3A505-ABAE-4E88-912A-EA2F57961B59}"/>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43" name="【福祉施設】&#10;一人当たり面積最大値テキスト">
          <a:extLst>
            <a:ext uri="{FF2B5EF4-FFF2-40B4-BE49-F238E27FC236}">
              <a16:creationId xmlns:a16="http://schemas.microsoft.com/office/drawing/2014/main" id="{7C248204-75C3-4511-9D93-68A1C7FBFBB3}"/>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44" name="直線コネクタ 243">
          <a:extLst>
            <a:ext uri="{FF2B5EF4-FFF2-40B4-BE49-F238E27FC236}">
              <a16:creationId xmlns:a16="http://schemas.microsoft.com/office/drawing/2014/main" id="{35EC1E7C-7B3D-468C-895E-767E65AE8B0E}"/>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45" name="【福祉施設】&#10;一人当たり面積平均値テキスト">
          <a:extLst>
            <a:ext uri="{FF2B5EF4-FFF2-40B4-BE49-F238E27FC236}">
              <a16:creationId xmlns:a16="http://schemas.microsoft.com/office/drawing/2014/main" id="{078B95B0-B036-4BC6-A3D9-5A258F57B48A}"/>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6" name="フローチャート: 判断 245">
          <a:extLst>
            <a:ext uri="{FF2B5EF4-FFF2-40B4-BE49-F238E27FC236}">
              <a16:creationId xmlns:a16="http://schemas.microsoft.com/office/drawing/2014/main" id="{DB5B4FFF-3089-4CBA-889B-BECA8E57909A}"/>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7" name="フローチャート: 判断 246">
          <a:extLst>
            <a:ext uri="{FF2B5EF4-FFF2-40B4-BE49-F238E27FC236}">
              <a16:creationId xmlns:a16="http://schemas.microsoft.com/office/drawing/2014/main" id="{CABBDA93-5235-4FCE-8726-E60C486F1398}"/>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8" name="フローチャート: 判断 247">
          <a:extLst>
            <a:ext uri="{FF2B5EF4-FFF2-40B4-BE49-F238E27FC236}">
              <a16:creationId xmlns:a16="http://schemas.microsoft.com/office/drawing/2014/main" id="{490B373C-1D8D-4ED2-843A-CE54CAE43726}"/>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9" name="フローチャート: 判断 248">
          <a:extLst>
            <a:ext uri="{FF2B5EF4-FFF2-40B4-BE49-F238E27FC236}">
              <a16:creationId xmlns:a16="http://schemas.microsoft.com/office/drawing/2014/main" id="{CCEE5834-DF3B-419A-A712-38F6C9E9D6B6}"/>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50" name="フローチャート: 判断 249">
          <a:extLst>
            <a:ext uri="{FF2B5EF4-FFF2-40B4-BE49-F238E27FC236}">
              <a16:creationId xmlns:a16="http://schemas.microsoft.com/office/drawing/2014/main" id="{BA31D29E-13F6-40F5-B0C2-2BA6BB8E3AF2}"/>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A2751F90-42F9-4F0B-ABCB-0710FE665B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4AB533B0-930A-4C91-A0D4-D5F0E1246F5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9479D21-DF21-475B-B7F4-D7D8B9F2334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7FE8C2C7-14DF-4C15-AB3E-5545975E19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EC06972-5127-4D61-A17C-ABC3A0C1BA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17932</xdr:rowOff>
    </xdr:from>
    <xdr:to>
      <xdr:col>55</xdr:col>
      <xdr:colOff>50800</xdr:colOff>
      <xdr:row>85</xdr:row>
      <xdr:rowOff>119532</xdr:rowOff>
    </xdr:to>
    <xdr:sp macro="" textlink="">
      <xdr:nvSpPr>
        <xdr:cNvPr id="256" name="楕円 255">
          <a:extLst>
            <a:ext uri="{FF2B5EF4-FFF2-40B4-BE49-F238E27FC236}">
              <a16:creationId xmlns:a16="http://schemas.microsoft.com/office/drawing/2014/main" id="{A6EA1723-F02F-44EF-9A4A-2E5AA1014599}"/>
            </a:ext>
          </a:extLst>
        </xdr:cNvPr>
        <xdr:cNvSpPr/>
      </xdr:nvSpPr>
      <xdr:spPr>
        <a:xfrm>
          <a:off x="104267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107001</xdr:rowOff>
    </xdr:from>
    <xdr:ext cx="469744" cy="259045"/>
    <xdr:sp macro="" textlink="">
      <xdr:nvSpPr>
        <xdr:cNvPr id="257" name="【福祉施設】&#10;一人当たり面積該当値テキスト">
          <a:extLst>
            <a:ext uri="{FF2B5EF4-FFF2-40B4-BE49-F238E27FC236}">
              <a16:creationId xmlns:a16="http://schemas.microsoft.com/office/drawing/2014/main" id="{71A23EBB-B309-4185-A171-9E9B3DB4E342}"/>
            </a:ext>
          </a:extLst>
        </xdr:cNvPr>
        <xdr:cNvSpPr txBox="1"/>
      </xdr:nvSpPr>
      <xdr:spPr>
        <a:xfrm>
          <a:off x="10515600" y="1450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22047</xdr:rowOff>
    </xdr:from>
    <xdr:to>
      <xdr:col>50</xdr:col>
      <xdr:colOff>165100</xdr:colOff>
      <xdr:row>85</xdr:row>
      <xdr:rowOff>123647</xdr:rowOff>
    </xdr:to>
    <xdr:sp macro="" textlink="">
      <xdr:nvSpPr>
        <xdr:cNvPr id="258" name="楕円 257">
          <a:extLst>
            <a:ext uri="{FF2B5EF4-FFF2-40B4-BE49-F238E27FC236}">
              <a16:creationId xmlns:a16="http://schemas.microsoft.com/office/drawing/2014/main" id="{373E2872-1CE6-4142-B713-7E0C36486FE7}"/>
            </a:ext>
          </a:extLst>
        </xdr:cNvPr>
        <xdr:cNvSpPr/>
      </xdr:nvSpPr>
      <xdr:spPr>
        <a:xfrm>
          <a:off x="9588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68732</xdr:rowOff>
    </xdr:from>
    <xdr:to>
      <xdr:col>55</xdr:col>
      <xdr:colOff>0</xdr:colOff>
      <xdr:row>85</xdr:row>
      <xdr:rowOff>72847</xdr:rowOff>
    </xdr:to>
    <xdr:cxnSp macro="">
      <xdr:nvCxnSpPr>
        <xdr:cNvPr id="259" name="直線コネクタ 258">
          <a:extLst>
            <a:ext uri="{FF2B5EF4-FFF2-40B4-BE49-F238E27FC236}">
              <a16:creationId xmlns:a16="http://schemas.microsoft.com/office/drawing/2014/main" id="{05A45F80-44BF-4344-B2D2-8405F612045D}"/>
            </a:ext>
          </a:extLst>
        </xdr:cNvPr>
        <xdr:cNvCxnSpPr/>
      </xdr:nvCxnSpPr>
      <xdr:spPr>
        <a:xfrm flipV="1">
          <a:off x="9639300" y="14641982"/>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23419</xdr:rowOff>
    </xdr:from>
    <xdr:to>
      <xdr:col>46</xdr:col>
      <xdr:colOff>38100</xdr:colOff>
      <xdr:row>85</xdr:row>
      <xdr:rowOff>125019</xdr:rowOff>
    </xdr:to>
    <xdr:sp macro="" textlink="">
      <xdr:nvSpPr>
        <xdr:cNvPr id="260" name="楕円 259">
          <a:extLst>
            <a:ext uri="{FF2B5EF4-FFF2-40B4-BE49-F238E27FC236}">
              <a16:creationId xmlns:a16="http://schemas.microsoft.com/office/drawing/2014/main" id="{4EB8E256-E75B-4193-A451-1FA016426342}"/>
            </a:ext>
          </a:extLst>
        </xdr:cNvPr>
        <xdr:cNvSpPr/>
      </xdr:nvSpPr>
      <xdr:spPr>
        <a:xfrm>
          <a:off x="8699500" y="1459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72847</xdr:rowOff>
    </xdr:from>
    <xdr:to>
      <xdr:col>50</xdr:col>
      <xdr:colOff>114300</xdr:colOff>
      <xdr:row>85</xdr:row>
      <xdr:rowOff>74219</xdr:rowOff>
    </xdr:to>
    <xdr:cxnSp macro="">
      <xdr:nvCxnSpPr>
        <xdr:cNvPr id="261" name="直線コネクタ 260">
          <a:extLst>
            <a:ext uri="{FF2B5EF4-FFF2-40B4-BE49-F238E27FC236}">
              <a16:creationId xmlns:a16="http://schemas.microsoft.com/office/drawing/2014/main" id="{D4C88093-F851-4A5E-9148-DE897ABA8614}"/>
            </a:ext>
          </a:extLst>
        </xdr:cNvPr>
        <xdr:cNvCxnSpPr/>
      </xdr:nvCxnSpPr>
      <xdr:spPr>
        <a:xfrm flipV="1">
          <a:off x="8750300" y="1464609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26391</xdr:rowOff>
    </xdr:from>
    <xdr:to>
      <xdr:col>41</xdr:col>
      <xdr:colOff>101600</xdr:colOff>
      <xdr:row>85</xdr:row>
      <xdr:rowOff>127991</xdr:rowOff>
    </xdr:to>
    <xdr:sp macro="" textlink="">
      <xdr:nvSpPr>
        <xdr:cNvPr id="262" name="楕円 261">
          <a:extLst>
            <a:ext uri="{FF2B5EF4-FFF2-40B4-BE49-F238E27FC236}">
              <a16:creationId xmlns:a16="http://schemas.microsoft.com/office/drawing/2014/main" id="{447EF54A-FF0F-4B11-ACA7-E82DC26BEC93}"/>
            </a:ext>
          </a:extLst>
        </xdr:cNvPr>
        <xdr:cNvSpPr/>
      </xdr:nvSpPr>
      <xdr:spPr>
        <a:xfrm>
          <a:off x="7810500" y="145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74219</xdr:rowOff>
    </xdr:from>
    <xdr:to>
      <xdr:col>45</xdr:col>
      <xdr:colOff>177800</xdr:colOff>
      <xdr:row>85</xdr:row>
      <xdr:rowOff>77191</xdr:rowOff>
    </xdr:to>
    <xdr:cxnSp macro="">
      <xdr:nvCxnSpPr>
        <xdr:cNvPr id="263" name="直線コネクタ 262">
          <a:extLst>
            <a:ext uri="{FF2B5EF4-FFF2-40B4-BE49-F238E27FC236}">
              <a16:creationId xmlns:a16="http://schemas.microsoft.com/office/drawing/2014/main" id="{16458015-79C5-4EA1-913F-450C5201E9A6}"/>
            </a:ext>
          </a:extLst>
        </xdr:cNvPr>
        <xdr:cNvCxnSpPr/>
      </xdr:nvCxnSpPr>
      <xdr:spPr>
        <a:xfrm flipV="1">
          <a:off x="7861300" y="1464746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64" name="n_1aveValue【福祉施設】&#10;一人当たり面積">
          <a:extLst>
            <a:ext uri="{FF2B5EF4-FFF2-40B4-BE49-F238E27FC236}">
              <a16:creationId xmlns:a16="http://schemas.microsoft.com/office/drawing/2014/main" id="{C0A27F6E-48FB-4C36-AE89-D5687C775861}"/>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65" name="n_2aveValue【福祉施設】&#10;一人当たり面積">
          <a:extLst>
            <a:ext uri="{FF2B5EF4-FFF2-40B4-BE49-F238E27FC236}">
              <a16:creationId xmlns:a16="http://schemas.microsoft.com/office/drawing/2014/main" id="{AE5F0F67-84AC-434A-94EF-A03E7C21717E}"/>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66" name="n_3aveValue【福祉施設】&#10;一人当たり面積">
          <a:extLst>
            <a:ext uri="{FF2B5EF4-FFF2-40B4-BE49-F238E27FC236}">
              <a16:creationId xmlns:a16="http://schemas.microsoft.com/office/drawing/2014/main" id="{32CB3CB8-82C5-43FF-A8AB-E9CC0D3711B1}"/>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67" name="n_4aveValue【福祉施設】&#10;一人当たり面積">
          <a:extLst>
            <a:ext uri="{FF2B5EF4-FFF2-40B4-BE49-F238E27FC236}">
              <a16:creationId xmlns:a16="http://schemas.microsoft.com/office/drawing/2014/main" id="{93A7EA53-AC55-49F7-ADC2-1471AA1A189D}"/>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114774</xdr:rowOff>
    </xdr:from>
    <xdr:ext cx="469744" cy="259045"/>
    <xdr:sp macro="" textlink="">
      <xdr:nvSpPr>
        <xdr:cNvPr id="268" name="n_1mainValue【福祉施設】&#10;一人当たり面積">
          <a:extLst>
            <a:ext uri="{FF2B5EF4-FFF2-40B4-BE49-F238E27FC236}">
              <a16:creationId xmlns:a16="http://schemas.microsoft.com/office/drawing/2014/main" id="{13ADD320-4AE3-4749-9076-D213FEA8C06B}"/>
            </a:ext>
          </a:extLst>
        </xdr:cNvPr>
        <xdr:cNvSpPr txBox="1"/>
      </xdr:nvSpPr>
      <xdr:spPr>
        <a:xfrm>
          <a:off x="9391727" y="1468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116146</xdr:rowOff>
    </xdr:from>
    <xdr:ext cx="469744" cy="259045"/>
    <xdr:sp macro="" textlink="">
      <xdr:nvSpPr>
        <xdr:cNvPr id="269" name="n_2mainValue【福祉施設】&#10;一人当たり面積">
          <a:extLst>
            <a:ext uri="{FF2B5EF4-FFF2-40B4-BE49-F238E27FC236}">
              <a16:creationId xmlns:a16="http://schemas.microsoft.com/office/drawing/2014/main" id="{06541CB3-8EAD-4C4A-BE78-EB9AA790C53E}"/>
            </a:ext>
          </a:extLst>
        </xdr:cNvPr>
        <xdr:cNvSpPr txBox="1"/>
      </xdr:nvSpPr>
      <xdr:spPr>
        <a:xfrm>
          <a:off x="8515427" y="1468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119118</xdr:rowOff>
    </xdr:from>
    <xdr:ext cx="469744" cy="259045"/>
    <xdr:sp macro="" textlink="">
      <xdr:nvSpPr>
        <xdr:cNvPr id="270" name="n_3mainValue【福祉施設】&#10;一人当たり面積">
          <a:extLst>
            <a:ext uri="{FF2B5EF4-FFF2-40B4-BE49-F238E27FC236}">
              <a16:creationId xmlns:a16="http://schemas.microsoft.com/office/drawing/2014/main" id="{769710C5-27CC-4AD9-BF4B-FD59F4C5092A}"/>
            </a:ext>
          </a:extLst>
        </xdr:cNvPr>
        <xdr:cNvSpPr txBox="1"/>
      </xdr:nvSpPr>
      <xdr:spPr>
        <a:xfrm>
          <a:off x="7626427" y="1469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1" name="正方形/長方形 270">
          <a:extLst>
            <a:ext uri="{FF2B5EF4-FFF2-40B4-BE49-F238E27FC236}">
              <a16:creationId xmlns:a16="http://schemas.microsoft.com/office/drawing/2014/main" id="{8A886E79-27B4-4872-B53D-2B88E0DDE14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2" name="正方形/長方形 271">
          <a:extLst>
            <a:ext uri="{FF2B5EF4-FFF2-40B4-BE49-F238E27FC236}">
              <a16:creationId xmlns:a16="http://schemas.microsoft.com/office/drawing/2014/main" id="{C946C3DE-28E5-492D-83D1-5A472F67B5C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3" name="正方形/長方形 272">
          <a:extLst>
            <a:ext uri="{FF2B5EF4-FFF2-40B4-BE49-F238E27FC236}">
              <a16:creationId xmlns:a16="http://schemas.microsoft.com/office/drawing/2014/main" id="{17F6B4A4-B0FF-4A82-8BE8-27246565B1D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4" name="正方形/長方形 273">
          <a:extLst>
            <a:ext uri="{FF2B5EF4-FFF2-40B4-BE49-F238E27FC236}">
              <a16:creationId xmlns:a16="http://schemas.microsoft.com/office/drawing/2014/main" id="{BADE8F66-7FEB-48E1-88BD-472AC745952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5" name="正方形/長方形 274">
          <a:extLst>
            <a:ext uri="{FF2B5EF4-FFF2-40B4-BE49-F238E27FC236}">
              <a16:creationId xmlns:a16="http://schemas.microsoft.com/office/drawing/2014/main" id="{57F990A2-D5FC-485D-A702-AF81D938000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6" name="正方形/長方形 275">
          <a:extLst>
            <a:ext uri="{FF2B5EF4-FFF2-40B4-BE49-F238E27FC236}">
              <a16:creationId xmlns:a16="http://schemas.microsoft.com/office/drawing/2014/main" id="{6A6C52DA-42A7-4FAB-9469-20C2078D6E8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7" name="正方形/長方形 276">
          <a:extLst>
            <a:ext uri="{FF2B5EF4-FFF2-40B4-BE49-F238E27FC236}">
              <a16:creationId xmlns:a16="http://schemas.microsoft.com/office/drawing/2014/main" id="{959206A3-0905-4B7E-B211-CA7FC70ACE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正方形/長方形 277">
          <a:extLst>
            <a:ext uri="{FF2B5EF4-FFF2-40B4-BE49-F238E27FC236}">
              <a16:creationId xmlns:a16="http://schemas.microsoft.com/office/drawing/2014/main" id="{6222AC20-BBC8-4B81-AF2A-38CF9F3470B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9" name="テキスト ボックス 278">
          <a:extLst>
            <a:ext uri="{FF2B5EF4-FFF2-40B4-BE49-F238E27FC236}">
              <a16:creationId xmlns:a16="http://schemas.microsoft.com/office/drawing/2014/main" id="{F11FFC62-EA49-4B5E-B764-05A493EDFFA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0" name="直線コネクタ 279">
          <a:extLst>
            <a:ext uri="{FF2B5EF4-FFF2-40B4-BE49-F238E27FC236}">
              <a16:creationId xmlns:a16="http://schemas.microsoft.com/office/drawing/2014/main" id="{4B93D936-6C08-4DD7-9398-58C0D67E810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1" name="テキスト ボックス 280">
          <a:extLst>
            <a:ext uri="{FF2B5EF4-FFF2-40B4-BE49-F238E27FC236}">
              <a16:creationId xmlns:a16="http://schemas.microsoft.com/office/drawing/2014/main" id="{CECB35EB-7A7F-4430-AA20-29D981505B2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2" name="直線コネクタ 281">
          <a:extLst>
            <a:ext uri="{FF2B5EF4-FFF2-40B4-BE49-F238E27FC236}">
              <a16:creationId xmlns:a16="http://schemas.microsoft.com/office/drawing/2014/main" id="{910E74F5-162A-4E6E-A5D0-A0E67B92425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3" name="テキスト ボックス 282">
          <a:extLst>
            <a:ext uri="{FF2B5EF4-FFF2-40B4-BE49-F238E27FC236}">
              <a16:creationId xmlns:a16="http://schemas.microsoft.com/office/drawing/2014/main" id="{9624F9ED-B447-43D0-AE7C-F8F989D5E8D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4" name="直線コネクタ 283">
          <a:extLst>
            <a:ext uri="{FF2B5EF4-FFF2-40B4-BE49-F238E27FC236}">
              <a16:creationId xmlns:a16="http://schemas.microsoft.com/office/drawing/2014/main" id="{6AFA2B5D-20F4-4837-ABAE-C4D262DD622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5" name="テキスト ボックス 284">
          <a:extLst>
            <a:ext uri="{FF2B5EF4-FFF2-40B4-BE49-F238E27FC236}">
              <a16:creationId xmlns:a16="http://schemas.microsoft.com/office/drawing/2014/main" id="{DFC24C2E-21C9-4AF4-A4A9-8D89DEEA3675}"/>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6" name="直線コネクタ 285">
          <a:extLst>
            <a:ext uri="{FF2B5EF4-FFF2-40B4-BE49-F238E27FC236}">
              <a16:creationId xmlns:a16="http://schemas.microsoft.com/office/drawing/2014/main" id="{C2D48D03-4688-4293-9728-E1973BED7F8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7" name="テキスト ボックス 286">
          <a:extLst>
            <a:ext uri="{FF2B5EF4-FFF2-40B4-BE49-F238E27FC236}">
              <a16:creationId xmlns:a16="http://schemas.microsoft.com/office/drawing/2014/main" id="{7EBEE304-7D3D-4D45-B187-C71BC5162B0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8" name="直線コネクタ 287">
          <a:extLst>
            <a:ext uri="{FF2B5EF4-FFF2-40B4-BE49-F238E27FC236}">
              <a16:creationId xmlns:a16="http://schemas.microsoft.com/office/drawing/2014/main" id="{473EA4E2-12A6-4189-909C-ED5ECF9705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9" name="テキスト ボックス 288">
          <a:extLst>
            <a:ext uri="{FF2B5EF4-FFF2-40B4-BE49-F238E27FC236}">
              <a16:creationId xmlns:a16="http://schemas.microsoft.com/office/drawing/2014/main" id="{1CFD6757-3C48-4695-BFE6-800EFD4CFA5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0" name="直線コネクタ 289">
          <a:extLst>
            <a:ext uri="{FF2B5EF4-FFF2-40B4-BE49-F238E27FC236}">
              <a16:creationId xmlns:a16="http://schemas.microsoft.com/office/drawing/2014/main" id="{8632ACC3-F8AC-4AE6-AFA9-044472C3577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1" name="テキスト ボックス 290">
          <a:extLst>
            <a:ext uri="{FF2B5EF4-FFF2-40B4-BE49-F238E27FC236}">
              <a16:creationId xmlns:a16="http://schemas.microsoft.com/office/drawing/2014/main" id="{CC644258-BCE9-4FB7-B21B-76063BDBA80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2" name="直線コネクタ 291">
          <a:extLst>
            <a:ext uri="{FF2B5EF4-FFF2-40B4-BE49-F238E27FC236}">
              <a16:creationId xmlns:a16="http://schemas.microsoft.com/office/drawing/2014/main" id="{58D2F29B-1502-4FFE-A531-2AA2DD273A8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3" name="テキスト ボックス 292">
          <a:extLst>
            <a:ext uri="{FF2B5EF4-FFF2-40B4-BE49-F238E27FC236}">
              <a16:creationId xmlns:a16="http://schemas.microsoft.com/office/drawing/2014/main" id="{4451102B-7EF3-4C01-A519-9ECFF9D1D57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4" name="直線コネクタ 293">
          <a:extLst>
            <a:ext uri="{FF2B5EF4-FFF2-40B4-BE49-F238E27FC236}">
              <a16:creationId xmlns:a16="http://schemas.microsoft.com/office/drawing/2014/main" id="{7E52EB1B-A5A8-41E5-9D06-ED65FBDBD4A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5" name="【市民会館】&#10;有形固定資産減価償却率グラフ枠">
          <a:extLst>
            <a:ext uri="{FF2B5EF4-FFF2-40B4-BE49-F238E27FC236}">
              <a16:creationId xmlns:a16="http://schemas.microsoft.com/office/drawing/2014/main" id="{F48CF2CE-C38D-422B-B282-18909198318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296" name="直線コネクタ 295">
          <a:extLst>
            <a:ext uri="{FF2B5EF4-FFF2-40B4-BE49-F238E27FC236}">
              <a16:creationId xmlns:a16="http://schemas.microsoft.com/office/drawing/2014/main" id="{98405ABB-D6F0-4CA1-9664-497FE54E5371}"/>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297" name="【市民会館】&#10;有形固定資産減価償却率最小値テキスト">
          <a:extLst>
            <a:ext uri="{FF2B5EF4-FFF2-40B4-BE49-F238E27FC236}">
              <a16:creationId xmlns:a16="http://schemas.microsoft.com/office/drawing/2014/main" id="{04C9B199-172E-4A9B-B7E7-507F51531AA0}"/>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298" name="直線コネクタ 297">
          <a:extLst>
            <a:ext uri="{FF2B5EF4-FFF2-40B4-BE49-F238E27FC236}">
              <a16:creationId xmlns:a16="http://schemas.microsoft.com/office/drawing/2014/main" id="{585D73F5-00AE-4A8E-8D2B-B59CC34E1909}"/>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299" name="【市民会館】&#10;有形固定資産減価償却率最大値テキスト">
          <a:extLst>
            <a:ext uri="{FF2B5EF4-FFF2-40B4-BE49-F238E27FC236}">
              <a16:creationId xmlns:a16="http://schemas.microsoft.com/office/drawing/2014/main" id="{477B2A8F-E288-49DC-B335-F71A0E3DF5A1}"/>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00" name="直線コネクタ 299">
          <a:extLst>
            <a:ext uri="{FF2B5EF4-FFF2-40B4-BE49-F238E27FC236}">
              <a16:creationId xmlns:a16="http://schemas.microsoft.com/office/drawing/2014/main" id="{D54C0851-B790-4E5A-8BBF-BDFCF31F570D}"/>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48277</xdr:rowOff>
    </xdr:from>
    <xdr:ext cx="405111" cy="259045"/>
    <xdr:sp macro="" textlink="">
      <xdr:nvSpPr>
        <xdr:cNvPr id="301" name="【市民会館】&#10;有形固定資産減価償却率平均値テキスト">
          <a:extLst>
            <a:ext uri="{FF2B5EF4-FFF2-40B4-BE49-F238E27FC236}">
              <a16:creationId xmlns:a16="http://schemas.microsoft.com/office/drawing/2014/main" id="{0EB6B247-A3CC-454B-89D4-FD8833BAB371}"/>
            </a:ext>
          </a:extLst>
        </xdr:cNvPr>
        <xdr:cNvSpPr txBox="1"/>
      </xdr:nvSpPr>
      <xdr:spPr>
        <a:xfrm>
          <a:off x="4673600" y="1805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02" name="フローチャート: 判断 301">
          <a:extLst>
            <a:ext uri="{FF2B5EF4-FFF2-40B4-BE49-F238E27FC236}">
              <a16:creationId xmlns:a16="http://schemas.microsoft.com/office/drawing/2014/main" id="{99BFAFC6-4E70-46F5-BD8C-DFF302E77162}"/>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03" name="フローチャート: 判断 302">
          <a:extLst>
            <a:ext uri="{FF2B5EF4-FFF2-40B4-BE49-F238E27FC236}">
              <a16:creationId xmlns:a16="http://schemas.microsoft.com/office/drawing/2014/main" id="{476F481F-0E05-4F75-87AA-52E75D74572E}"/>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04" name="フローチャート: 判断 303">
          <a:extLst>
            <a:ext uri="{FF2B5EF4-FFF2-40B4-BE49-F238E27FC236}">
              <a16:creationId xmlns:a16="http://schemas.microsoft.com/office/drawing/2014/main" id="{AECF167A-1BAE-43CE-8C9B-2211E8876BC5}"/>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05" name="フローチャート: 判断 304">
          <a:extLst>
            <a:ext uri="{FF2B5EF4-FFF2-40B4-BE49-F238E27FC236}">
              <a16:creationId xmlns:a16="http://schemas.microsoft.com/office/drawing/2014/main" id="{4F442BB1-80A0-40B2-A13C-7D5229CC8162}"/>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128270</xdr:rowOff>
    </xdr:from>
    <xdr:to>
      <xdr:col>6</xdr:col>
      <xdr:colOff>38100</xdr:colOff>
      <xdr:row>103</xdr:row>
      <xdr:rowOff>58420</xdr:rowOff>
    </xdr:to>
    <xdr:sp macro="" textlink="">
      <xdr:nvSpPr>
        <xdr:cNvPr id="306" name="フローチャート: 判断 305">
          <a:extLst>
            <a:ext uri="{FF2B5EF4-FFF2-40B4-BE49-F238E27FC236}">
              <a16:creationId xmlns:a16="http://schemas.microsoft.com/office/drawing/2014/main" id="{B22EEC69-5267-4EF6-AA4E-F19B4ECB13AC}"/>
            </a:ext>
          </a:extLst>
        </xdr:cNvPr>
        <xdr:cNvSpPr/>
      </xdr:nvSpPr>
      <xdr:spPr>
        <a:xfrm>
          <a:off x="1079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C0D56240-1802-4F7E-9E93-215F3AA0F6A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429BCC0F-3CE2-4A57-899D-9DF574D4D36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A15C3218-5BAE-4255-A4A3-41734A6937A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A208AAD9-222A-4919-9141-32CE30427C6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7466B6F6-738A-4945-B9B0-C8D9DAA547E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154395</xdr:rowOff>
    </xdr:from>
    <xdr:to>
      <xdr:col>24</xdr:col>
      <xdr:colOff>114300</xdr:colOff>
      <xdr:row>108</xdr:row>
      <xdr:rowOff>84545</xdr:rowOff>
    </xdr:to>
    <xdr:sp macro="" textlink="">
      <xdr:nvSpPr>
        <xdr:cNvPr id="312" name="楕円 311">
          <a:extLst>
            <a:ext uri="{FF2B5EF4-FFF2-40B4-BE49-F238E27FC236}">
              <a16:creationId xmlns:a16="http://schemas.microsoft.com/office/drawing/2014/main" id="{BBD030BE-CF1C-4916-8856-E4511E234D82}"/>
            </a:ext>
          </a:extLst>
        </xdr:cNvPr>
        <xdr:cNvSpPr/>
      </xdr:nvSpPr>
      <xdr:spPr>
        <a:xfrm>
          <a:off x="45847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69322</xdr:rowOff>
    </xdr:from>
    <xdr:ext cx="405111" cy="259045"/>
    <xdr:sp macro="" textlink="">
      <xdr:nvSpPr>
        <xdr:cNvPr id="313" name="【市民会館】&#10;有形固定資産減価償却率該当値テキスト">
          <a:extLst>
            <a:ext uri="{FF2B5EF4-FFF2-40B4-BE49-F238E27FC236}">
              <a16:creationId xmlns:a16="http://schemas.microsoft.com/office/drawing/2014/main" id="{1B0953D6-3A50-4B4C-8725-DA72842D0678}"/>
            </a:ext>
          </a:extLst>
        </xdr:cNvPr>
        <xdr:cNvSpPr txBox="1"/>
      </xdr:nvSpPr>
      <xdr:spPr>
        <a:xfrm>
          <a:off x="4673600" y="1841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138068</xdr:rowOff>
    </xdr:from>
    <xdr:to>
      <xdr:col>20</xdr:col>
      <xdr:colOff>38100</xdr:colOff>
      <xdr:row>108</xdr:row>
      <xdr:rowOff>68218</xdr:rowOff>
    </xdr:to>
    <xdr:sp macro="" textlink="">
      <xdr:nvSpPr>
        <xdr:cNvPr id="314" name="楕円 313">
          <a:extLst>
            <a:ext uri="{FF2B5EF4-FFF2-40B4-BE49-F238E27FC236}">
              <a16:creationId xmlns:a16="http://schemas.microsoft.com/office/drawing/2014/main" id="{87D78EE0-CEBA-490E-976B-E51E405545EE}"/>
            </a:ext>
          </a:extLst>
        </xdr:cNvPr>
        <xdr:cNvSpPr/>
      </xdr:nvSpPr>
      <xdr:spPr>
        <a:xfrm>
          <a:off x="3746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17418</xdr:rowOff>
    </xdr:from>
    <xdr:to>
      <xdr:col>24</xdr:col>
      <xdr:colOff>63500</xdr:colOff>
      <xdr:row>108</xdr:row>
      <xdr:rowOff>33745</xdr:rowOff>
    </xdr:to>
    <xdr:cxnSp macro="">
      <xdr:nvCxnSpPr>
        <xdr:cNvPr id="315" name="直線コネクタ 314">
          <a:extLst>
            <a:ext uri="{FF2B5EF4-FFF2-40B4-BE49-F238E27FC236}">
              <a16:creationId xmlns:a16="http://schemas.microsoft.com/office/drawing/2014/main" id="{532E4077-5969-4317-8DFF-C6D4D8DC7920}"/>
            </a:ext>
          </a:extLst>
        </xdr:cNvPr>
        <xdr:cNvCxnSpPr/>
      </xdr:nvCxnSpPr>
      <xdr:spPr>
        <a:xfrm>
          <a:off x="3797300" y="18534018"/>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102144</xdr:rowOff>
    </xdr:from>
    <xdr:to>
      <xdr:col>15</xdr:col>
      <xdr:colOff>101600</xdr:colOff>
      <xdr:row>108</xdr:row>
      <xdr:rowOff>32294</xdr:rowOff>
    </xdr:to>
    <xdr:sp macro="" textlink="">
      <xdr:nvSpPr>
        <xdr:cNvPr id="316" name="楕円 315">
          <a:extLst>
            <a:ext uri="{FF2B5EF4-FFF2-40B4-BE49-F238E27FC236}">
              <a16:creationId xmlns:a16="http://schemas.microsoft.com/office/drawing/2014/main" id="{D6B0D8AF-85E9-490C-B0FF-59F0B4BD6DD1}"/>
            </a:ext>
          </a:extLst>
        </xdr:cNvPr>
        <xdr:cNvSpPr/>
      </xdr:nvSpPr>
      <xdr:spPr>
        <a:xfrm>
          <a:off x="2857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152944</xdr:rowOff>
    </xdr:from>
    <xdr:to>
      <xdr:col>19</xdr:col>
      <xdr:colOff>177800</xdr:colOff>
      <xdr:row>108</xdr:row>
      <xdr:rowOff>17418</xdr:rowOff>
    </xdr:to>
    <xdr:cxnSp macro="">
      <xdr:nvCxnSpPr>
        <xdr:cNvPr id="317" name="直線コネクタ 316">
          <a:extLst>
            <a:ext uri="{FF2B5EF4-FFF2-40B4-BE49-F238E27FC236}">
              <a16:creationId xmlns:a16="http://schemas.microsoft.com/office/drawing/2014/main" id="{7BC59450-26BE-48DC-B47F-FAEB0F9C47C0}"/>
            </a:ext>
          </a:extLst>
        </xdr:cNvPr>
        <xdr:cNvCxnSpPr/>
      </xdr:nvCxnSpPr>
      <xdr:spPr>
        <a:xfrm>
          <a:off x="2908300" y="184980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115769</xdr:rowOff>
    </xdr:from>
    <xdr:ext cx="405111" cy="259045"/>
    <xdr:sp macro="" textlink="">
      <xdr:nvSpPr>
        <xdr:cNvPr id="318" name="n_1aveValue【市民会館】&#10;有形固定資産減価償却率">
          <a:extLst>
            <a:ext uri="{FF2B5EF4-FFF2-40B4-BE49-F238E27FC236}">
              <a16:creationId xmlns:a16="http://schemas.microsoft.com/office/drawing/2014/main" id="{EF0DCFC7-DA45-434A-A805-6DDAD5A71187}"/>
            </a:ext>
          </a:extLst>
        </xdr:cNvPr>
        <xdr:cNvSpPr txBox="1"/>
      </xdr:nvSpPr>
      <xdr:spPr>
        <a:xfrm>
          <a:off x="3582044" y="1794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19" name="n_2aveValue【市民会館】&#10;有形固定資産減価償却率">
          <a:extLst>
            <a:ext uri="{FF2B5EF4-FFF2-40B4-BE49-F238E27FC236}">
              <a16:creationId xmlns:a16="http://schemas.microsoft.com/office/drawing/2014/main" id="{E708E7B9-A6BE-4F55-B0FC-8F174638707E}"/>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320" name="n_3aveValue【市民会館】&#10;有形固定資産減価償却率">
          <a:extLst>
            <a:ext uri="{FF2B5EF4-FFF2-40B4-BE49-F238E27FC236}">
              <a16:creationId xmlns:a16="http://schemas.microsoft.com/office/drawing/2014/main" id="{11BDF7E2-FD30-454A-9F96-25163977A758}"/>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74947</xdr:rowOff>
    </xdr:from>
    <xdr:ext cx="405111" cy="259045"/>
    <xdr:sp macro="" textlink="">
      <xdr:nvSpPr>
        <xdr:cNvPr id="321" name="n_4aveValue【市民会館】&#10;有形固定資産減価償却率">
          <a:extLst>
            <a:ext uri="{FF2B5EF4-FFF2-40B4-BE49-F238E27FC236}">
              <a16:creationId xmlns:a16="http://schemas.microsoft.com/office/drawing/2014/main" id="{C23F82D3-7989-4850-B239-2AD3C2AECF50}"/>
            </a:ext>
          </a:extLst>
        </xdr:cNvPr>
        <xdr:cNvSpPr txBox="1"/>
      </xdr:nvSpPr>
      <xdr:spPr>
        <a:xfrm>
          <a:off x="927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59345</xdr:rowOff>
    </xdr:from>
    <xdr:ext cx="405111" cy="259045"/>
    <xdr:sp macro="" textlink="">
      <xdr:nvSpPr>
        <xdr:cNvPr id="322" name="n_1mainValue【市民会館】&#10;有形固定資産減価償却率">
          <a:extLst>
            <a:ext uri="{FF2B5EF4-FFF2-40B4-BE49-F238E27FC236}">
              <a16:creationId xmlns:a16="http://schemas.microsoft.com/office/drawing/2014/main" id="{97C43746-B50C-4B44-BC19-74A6B9DD6FEA}"/>
            </a:ext>
          </a:extLst>
        </xdr:cNvPr>
        <xdr:cNvSpPr txBox="1"/>
      </xdr:nvSpPr>
      <xdr:spPr>
        <a:xfrm>
          <a:off x="3582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23421</xdr:rowOff>
    </xdr:from>
    <xdr:ext cx="405111" cy="259045"/>
    <xdr:sp macro="" textlink="">
      <xdr:nvSpPr>
        <xdr:cNvPr id="323" name="n_2mainValue【市民会館】&#10;有形固定資産減価償却率">
          <a:extLst>
            <a:ext uri="{FF2B5EF4-FFF2-40B4-BE49-F238E27FC236}">
              <a16:creationId xmlns:a16="http://schemas.microsoft.com/office/drawing/2014/main" id="{4128B8E2-045B-4140-8DFD-38858A39227E}"/>
            </a:ext>
          </a:extLst>
        </xdr:cNvPr>
        <xdr:cNvSpPr txBox="1"/>
      </xdr:nvSpPr>
      <xdr:spPr>
        <a:xfrm>
          <a:off x="2705744" y="185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F2E9052B-1B51-4EF5-8242-B8385A2D2D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a:extLst>
            <a:ext uri="{FF2B5EF4-FFF2-40B4-BE49-F238E27FC236}">
              <a16:creationId xmlns:a16="http://schemas.microsoft.com/office/drawing/2014/main" id="{8451E7F5-0CB0-4CEF-869E-48E4B5E26B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a:extLst>
            <a:ext uri="{FF2B5EF4-FFF2-40B4-BE49-F238E27FC236}">
              <a16:creationId xmlns:a16="http://schemas.microsoft.com/office/drawing/2014/main" id="{C8DB6EF7-8177-48FB-8282-2CD68E3712E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a:extLst>
            <a:ext uri="{FF2B5EF4-FFF2-40B4-BE49-F238E27FC236}">
              <a16:creationId xmlns:a16="http://schemas.microsoft.com/office/drawing/2014/main" id="{D2306648-1DA9-41AE-B11C-2B99863802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a:extLst>
            <a:ext uri="{FF2B5EF4-FFF2-40B4-BE49-F238E27FC236}">
              <a16:creationId xmlns:a16="http://schemas.microsoft.com/office/drawing/2014/main" id="{066C2FD9-E5D3-4BF9-B2D8-AA3DE5A0919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a:extLst>
            <a:ext uri="{FF2B5EF4-FFF2-40B4-BE49-F238E27FC236}">
              <a16:creationId xmlns:a16="http://schemas.microsoft.com/office/drawing/2014/main" id="{4EF05B45-709A-4F45-A252-858EE5396ED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a:extLst>
            <a:ext uri="{FF2B5EF4-FFF2-40B4-BE49-F238E27FC236}">
              <a16:creationId xmlns:a16="http://schemas.microsoft.com/office/drawing/2014/main" id="{CBE46953-2312-42BF-9534-140E235EF7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a:extLst>
            <a:ext uri="{FF2B5EF4-FFF2-40B4-BE49-F238E27FC236}">
              <a16:creationId xmlns:a16="http://schemas.microsoft.com/office/drawing/2014/main" id="{EB7417FD-F001-4E56-B1AC-BAAD6818C33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a:extLst>
            <a:ext uri="{FF2B5EF4-FFF2-40B4-BE49-F238E27FC236}">
              <a16:creationId xmlns:a16="http://schemas.microsoft.com/office/drawing/2014/main" id="{CDFEA29F-8FDA-497D-A562-FE425E7D996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a:extLst>
            <a:ext uri="{FF2B5EF4-FFF2-40B4-BE49-F238E27FC236}">
              <a16:creationId xmlns:a16="http://schemas.microsoft.com/office/drawing/2014/main" id="{B13CBA58-18FA-4D02-851C-DE87E99BBAE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a:extLst>
            <a:ext uri="{FF2B5EF4-FFF2-40B4-BE49-F238E27FC236}">
              <a16:creationId xmlns:a16="http://schemas.microsoft.com/office/drawing/2014/main" id="{BB2D7B40-FCEA-46F8-8BDC-F538A3F42F7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a:extLst>
            <a:ext uri="{FF2B5EF4-FFF2-40B4-BE49-F238E27FC236}">
              <a16:creationId xmlns:a16="http://schemas.microsoft.com/office/drawing/2014/main" id="{664174C3-4236-43EB-8D65-E89FBE3D19F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a:extLst>
            <a:ext uri="{FF2B5EF4-FFF2-40B4-BE49-F238E27FC236}">
              <a16:creationId xmlns:a16="http://schemas.microsoft.com/office/drawing/2014/main" id="{F16630C0-C9D9-40EC-B813-E718F3C18AA8}"/>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a:extLst>
            <a:ext uri="{FF2B5EF4-FFF2-40B4-BE49-F238E27FC236}">
              <a16:creationId xmlns:a16="http://schemas.microsoft.com/office/drawing/2014/main" id="{04722727-B3C7-4DF9-A28B-F4EE01B1869E}"/>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a:extLst>
            <a:ext uri="{FF2B5EF4-FFF2-40B4-BE49-F238E27FC236}">
              <a16:creationId xmlns:a16="http://schemas.microsoft.com/office/drawing/2014/main" id="{6B136609-469E-473E-94AE-B35645D750C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a:extLst>
            <a:ext uri="{FF2B5EF4-FFF2-40B4-BE49-F238E27FC236}">
              <a16:creationId xmlns:a16="http://schemas.microsoft.com/office/drawing/2014/main" id="{6A09DCB3-5B19-4597-BD6E-CDD8DDEC47C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a:extLst>
            <a:ext uri="{FF2B5EF4-FFF2-40B4-BE49-F238E27FC236}">
              <a16:creationId xmlns:a16="http://schemas.microsoft.com/office/drawing/2014/main" id="{8050B7C9-53E2-4DB7-A938-B603942063F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a:extLst>
            <a:ext uri="{FF2B5EF4-FFF2-40B4-BE49-F238E27FC236}">
              <a16:creationId xmlns:a16="http://schemas.microsoft.com/office/drawing/2014/main" id="{97B4E74A-3FB3-4673-8A66-C3E837A902BC}"/>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a:extLst>
            <a:ext uri="{FF2B5EF4-FFF2-40B4-BE49-F238E27FC236}">
              <a16:creationId xmlns:a16="http://schemas.microsoft.com/office/drawing/2014/main" id="{4FA692CA-148B-4DDC-9658-8233CE4E8E5F}"/>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a:extLst>
            <a:ext uri="{FF2B5EF4-FFF2-40B4-BE49-F238E27FC236}">
              <a16:creationId xmlns:a16="http://schemas.microsoft.com/office/drawing/2014/main" id="{F835C0DE-68D5-4349-87DD-2B67F452042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a:extLst>
            <a:ext uri="{FF2B5EF4-FFF2-40B4-BE49-F238E27FC236}">
              <a16:creationId xmlns:a16="http://schemas.microsoft.com/office/drawing/2014/main" id="{74DA1B39-4CC3-4727-9657-0C04EFF36E8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a:extLst>
            <a:ext uri="{FF2B5EF4-FFF2-40B4-BE49-F238E27FC236}">
              <a16:creationId xmlns:a16="http://schemas.microsoft.com/office/drawing/2014/main" id="{C119D2CC-C508-4261-94EB-4EE49FDDB9B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a:extLst>
            <a:ext uri="{FF2B5EF4-FFF2-40B4-BE49-F238E27FC236}">
              <a16:creationId xmlns:a16="http://schemas.microsoft.com/office/drawing/2014/main" id="{B4A5A2BD-BD8F-4A8D-8E47-CCF74DAE76D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47" name="直線コネクタ 346">
          <a:extLst>
            <a:ext uri="{FF2B5EF4-FFF2-40B4-BE49-F238E27FC236}">
              <a16:creationId xmlns:a16="http://schemas.microsoft.com/office/drawing/2014/main" id="{DB5A0D30-D936-48B6-90C5-6C024F9EF79C}"/>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48" name="【市民会館】&#10;一人当たり面積最小値テキスト">
          <a:extLst>
            <a:ext uri="{FF2B5EF4-FFF2-40B4-BE49-F238E27FC236}">
              <a16:creationId xmlns:a16="http://schemas.microsoft.com/office/drawing/2014/main" id="{C95FEBAF-B489-450F-9070-D4F6F101D820}"/>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49" name="直線コネクタ 348">
          <a:extLst>
            <a:ext uri="{FF2B5EF4-FFF2-40B4-BE49-F238E27FC236}">
              <a16:creationId xmlns:a16="http://schemas.microsoft.com/office/drawing/2014/main" id="{B3C64973-241E-4251-B47E-7B6AC8F5B4B1}"/>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350" name="【市民会館】&#10;一人当たり面積最大値テキスト">
          <a:extLst>
            <a:ext uri="{FF2B5EF4-FFF2-40B4-BE49-F238E27FC236}">
              <a16:creationId xmlns:a16="http://schemas.microsoft.com/office/drawing/2014/main" id="{052F30D0-9C67-40FF-BC27-9C3E8530552E}"/>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351" name="直線コネクタ 350">
          <a:extLst>
            <a:ext uri="{FF2B5EF4-FFF2-40B4-BE49-F238E27FC236}">
              <a16:creationId xmlns:a16="http://schemas.microsoft.com/office/drawing/2014/main" id="{B2D65FF1-F0F3-48A6-8900-F86A6170AA90}"/>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128288</xdr:rowOff>
    </xdr:from>
    <xdr:ext cx="469744" cy="259045"/>
    <xdr:sp macro="" textlink="">
      <xdr:nvSpPr>
        <xdr:cNvPr id="352" name="【市民会館】&#10;一人当たり面積平均値テキスト">
          <a:extLst>
            <a:ext uri="{FF2B5EF4-FFF2-40B4-BE49-F238E27FC236}">
              <a16:creationId xmlns:a16="http://schemas.microsoft.com/office/drawing/2014/main" id="{178AD88F-6333-4D5E-B76F-85CB713564FB}"/>
            </a:ext>
          </a:extLst>
        </xdr:cNvPr>
        <xdr:cNvSpPr txBox="1"/>
      </xdr:nvSpPr>
      <xdr:spPr>
        <a:xfrm>
          <a:off x="10515600" y="1830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353" name="フローチャート: 判断 352">
          <a:extLst>
            <a:ext uri="{FF2B5EF4-FFF2-40B4-BE49-F238E27FC236}">
              <a16:creationId xmlns:a16="http://schemas.microsoft.com/office/drawing/2014/main" id="{4814F2CB-E294-44E9-B3AD-DC6DD63C722C}"/>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354" name="フローチャート: 判断 353">
          <a:extLst>
            <a:ext uri="{FF2B5EF4-FFF2-40B4-BE49-F238E27FC236}">
              <a16:creationId xmlns:a16="http://schemas.microsoft.com/office/drawing/2014/main" id="{A7E629FA-3F8B-4EDD-B62B-AA333C91D674}"/>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355" name="フローチャート: 判断 354">
          <a:extLst>
            <a:ext uri="{FF2B5EF4-FFF2-40B4-BE49-F238E27FC236}">
              <a16:creationId xmlns:a16="http://schemas.microsoft.com/office/drawing/2014/main" id="{BAE6D2A0-1DD6-4B0A-AFE6-A2749A5A0173}"/>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356" name="フローチャート: 判断 355">
          <a:extLst>
            <a:ext uri="{FF2B5EF4-FFF2-40B4-BE49-F238E27FC236}">
              <a16:creationId xmlns:a16="http://schemas.microsoft.com/office/drawing/2014/main" id="{9000819A-C14E-4F4D-8A88-3B87B8F5DB91}"/>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104648</xdr:rowOff>
    </xdr:from>
    <xdr:to>
      <xdr:col>36</xdr:col>
      <xdr:colOff>165100</xdr:colOff>
      <xdr:row>108</xdr:row>
      <xdr:rowOff>34798</xdr:rowOff>
    </xdr:to>
    <xdr:sp macro="" textlink="">
      <xdr:nvSpPr>
        <xdr:cNvPr id="357" name="フローチャート: 判断 356">
          <a:extLst>
            <a:ext uri="{FF2B5EF4-FFF2-40B4-BE49-F238E27FC236}">
              <a16:creationId xmlns:a16="http://schemas.microsoft.com/office/drawing/2014/main" id="{76EF43CD-DFB1-4ECA-B9DA-A1E4640E19AB}"/>
            </a:ext>
          </a:extLst>
        </xdr:cNvPr>
        <xdr:cNvSpPr/>
      </xdr:nvSpPr>
      <xdr:spPr>
        <a:xfrm>
          <a:off x="6921500" y="184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31B54626-278D-47BB-90B5-B9F42B2BE23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396F8562-8DC6-4F06-A1BE-852FF941EE4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1C11B39C-19BB-44D6-B3F4-7B38FCE71DF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507D3F8F-B4C5-4E70-A947-787C1580B94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AF949AFF-D1CC-42CD-A5C6-E443F3AA128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128651</xdr:rowOff>
    </xdr:from>
    <xdr:to>
      <xdr:col>55</xdr:col>
      <xdr:colOff>50800</xdr:colOff>
      <xdr:row>108</xdr:row>
      <xdr:rowOff>58801</xdr:rowOff>
    </xdr:to>
    <xdr:sp macro="" textlink="">
      <xdr:nvSpPr>
        <xdr:cNvPr id="363" name="楕円 362">
          <a:extLst>
            <a:ext uri="{FF2B5EF4-FFF2-40B4-BE49-F238E27FC236}">
              <a16:creationId xmlns:a16="http://schemas.microsoft.com/office/drawing/2014/main" id="{39675445-7883-4271-AEB6-B8435DA5DED7}"/>
            </a:ext>
          </a:extLst>
        </xdr:cNvPr>
        <xdr:cNvSpPr/>
      </xdr:nvSpPr>
      <xdr:spPr>
        <a:xfrm>
          <a:off x="10426700" y="1847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83837</xdr:rowOff>
    </xdr:from>
    <xdr:ext cx="469744" cy="259045"/>
    <xdr:sp macro="" textlink="">
      <xdr:nvSpPr>
        <xdr:cNvPr id="364" name="【市民会館】&#10;一人当たり面積該当値テキスト">
          <a:extLst>
            <a:ext uri="{FF2B5EF4-FFF2-40B4-BE49-F238E27FC236}">
              <a16:creationId xmlns:a16="http://schemas.microsoft.com/office/drawing/2014/main" id="{DE28E9B1-CD81-40D8-8F07-9FBFB5CB23E8}"/>
            </a:ext>
          </a:extLst>
        </xdr:cNvPr>
        <xdr:cNvSpPr txBox="1"/>
      </xdr:nvSpPr>
      <xdr:spPr>
        <a:xfrm>
          <a:off x="10515600" y="184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132842</xdr:rowOff>
    </xdr:from>
    <xdr:to>
      <xdr:col>50</xdr:col>
      <xdr:colOff>165100</xdr:colOff>
      <xdr:row>108</xdr:row>
      <xdr:rowOff>62992</xdr:rowOff>
    </xdr:to>
    <xdr:sp macro="" textlink="">
      <xdr:nvSpPr>
        <xdr:cNvPr id="365" name="楕円 364">
          <a:extLst>
            <a:ext uri="{FF2B5EF4-FFF2-40B4-BE49-F238E27FC236}">
              <a16:creationId xmlns:a16="http://schemas.microsoft.com/office/drawing/2014/main" id="{F4C5AF4F-4F5D-4AF3-9061-793C31B94B18}"/>
            </a:ext>
          </a:extLst>
        </xdr:cNvPr>
        <xdr:cNvSpPr/>
      </xdr:nvSpPr>
      <xdr:spPr>
        <a:xfrm>
          <a:off x="9588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8001</xdr:rowOff>
    </xdr:from>
    <xdr:to>
      <xdr:col>55</xdr:col>
      <xdr:colOff>0</xdr:colOff>
      <xdr:row>108</xdr:row>
      <xdr:rowOff>12192</xdr:rowOff>
    </xdr:to>
    <xdr:cxnSp macro="">
      <xdr:nvCxnSpPr>
        <xdr:cNvPr id="366" name="直線コネクタ 365">
          <a:extLst>
            <a:ext uri="{FF2B5EF4-FFF2-40B4-BE49-F238E27FC236}">
              <a16:creationId xmlns:a16="http://schemas.microsoft.com/office/drawing/2014/main" id="{5A434E4C-F611-4F44-B7C1-65165B7ED79C}"/>
            </a:ext>
          </a:extLst>
        </xdr:cNvPr>
        <xdr:cNvCxnSpPr/>
      </xdr:nvCxnSpPr>
      <xdr:spPr>
        <a:xfrm flipV="1">
          <a:off x="9639300" y="18524601"/>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133986</xdr:rowOff>
    </xdr:from>
    <xdr:to>
      <xdr:col>46</xdr:col>
      <xdr:colOff>38100</xdr:colOff>
      <xdr:row>108</xdr:row>
      <xdr:rowOff>64136</xdr:rowOff>
    </xdr:to>
    <xdr:sp macro="" textlink="">
      <xdr:nvSpPr>
        <xdr:cNvPr id="367" name="楕円 366">
          <a:extLst>
            <a:ext uri="{FF2B5EF4-FFF2-40B4-BE49-F238E27FC236}">
              <a16:creationId xmlns:a16="http://schemas.microsoft.com/office/drawing/2014/main" id="{A3797182-0862-4AA2-9984-EF3785A84167}"/>
            </a:ext>
          </a:extLst>
        </xdr:cNvPr>
        <xdr:cNvSpPr/>
      </xdr:nvSpPr>
      <xdr:spPr>
        <a:xfrm>
          <a:off x="8699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12192</xdr:rowOff>
    </xdr:from>
    <xdr:to>
      <xdr:col>50</xdr:col>
      <xdr:colOff>114300</xdr:colOff>
      <xdr:row>108</xdr:row>
      <xdr:rowOff>13336</xdr:rowOff>
    </xdr:to>
    <xdr:cxnSp macro="">
      <xdr:nvCxnSpPr>
        <xdr:cNvPr id="368" name="直線コネクタ 367">
          <a:extLst>
            <a:ext uri="{FF2B5EF4-FFF2-40B4-BE49-F238E27FC236}">
              <a16:creationId xmlns:a16="http://schemas.microsoft.com/office/drawing/2014/main" id="{189352A8-B852-44C1-A9CB-DDDF69381CB4}"/>
            </a:ext>
          </a:extLst>
        </xdr:cNvPr>
        <xdr:cNvCxnSpPr/>
      </xdr:nvCxnSpPr>
      <xdr:spPr>
        <a:xfrm flipV="1">
          <a:off x="8750300" y="1852879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148480</xdr:rowOff>
    </xdr:from>
    <xdr:ext cx="469744" cy="259045"/>
    <xdr:sp macro="" textlink="">
      <xdr:nvSpPr>
        <xdr:cNvPr id="369" name="n_1aveValue【市民会館】&#10;一人当たり面積">
          <a:extLst>
            <a:ext uri="{FF2B5EF4-FFF2-40B4-BE49-F238E27FC236}">
              <a16:creationId xmlns:a16="http://schemas.microsoft.com/office/drawing/2014/main" id="{7C822DCA-DB00-4A55-9846-D76B50297944}"/>
            </a:ext>
          </a:extLst>
        </xdr:cNvPr>
        <xdr:cNvSpPr txBox="1"/>
      </xdr:nvSpPr>
      <xdr:spPr>
        <a:xfrm>
          <a:off x="93917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132859</xdr:rowOff>
    </xdr:from>
    <xdr:ext cx="469744" cy="259045"/>
    <xdr:sp macro="" textlink="">
      <xdr:nvSpPr>
        <xdr:cNvPr id="370" name="n_2aveValue【市民会館】&#10;一人当たり面積">
          <a:extLst>
            <a:ext uri="{FF2B5EF4-FFF2-40B4-BE49-F238E27FC236}">
              <a16:creationId xmlns:a16="http://schemas.microsoft.com/office/drawing/2014/main" id="{272FFD7F-5B31-4145-B249-053EDDA40D4D}"/>
            </a:ext>
          </a:extLst>
        </xdr:cNvPr>
        <xdr:cNvSpPr txBox="1"/>
      </xdr:nvSpPr>
      <xdr:spPr>
        <a:xfrm>
          <a:off x="8515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114952</xdr:rowOff>
    </xdr:from>
    <xdr:ext cx="469744" cy="259045"/>
    <xdr:sp macro="" textlink="">
      <xdr:nvSpPr>
        <xdr:cNvPr id="371" name="n_3aveValue【市民会館】&#10;一人当たり面積">
          <a:extLst>
            <a:ext uri="{FF2B5EF4-FFF2-40B4-BE49-F238E27FC236}">
              <a16:creationId xmlns:a16="http://schemas.microsoft.com/office/drawing/2014/main" id="{BCA76823-F8AF-4B7A-B06E-B7D1D5764F5E}"/>
            </a:ext>
          </a:extLst>
        </xdr:cNvPr>
        <xdr:cNvSpPr txBox="1"/>
      </xdr:nvSpPr>
      <xdr:spPr>
        <a:xfrm>
          <a:off x="7626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51325</xdr:rowOff>
    </xdr:from>
    <xdr:ext cx="469744" cy="259045"/>
    <xdr:sp macro="" textlink="">
      <xdr:nvSpPr>
        <xdr:cNvPr id="372" name="n_4aveValue【市民会館】&#10;一人当たり面積">
          <a:extLst>
            <a:ext uri="{FF2B5EF4-FFF2-40B4-BE49-F238E27FC236}">
              <a16:creationId xmlns:a16="http://schemas.microsoft.com/office/drawing/2014/main" id="{3F5DB904-D679-4838-90FD-242ACB2DBD87}"/>
            </a:ext>
          </a:extLst>
        </xdr:cNvPr>
        <xdr:cNvSpPr txBox="1"/>
      </xdr:nvSpPr>
      <xdr:spPr>
        <a:xfrm>
          <a:off x="6737427" y="1822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54119</xdr:rowOff>
    </xdr:from>
    <xdr:ext cx="469744" cy="259045"/>
    <xdr:sp macro="" textlink="">
      <xdr:nvSpPr>
        <xdr:cNvPr id="373" name="n_1mainValue【市民会館】&#10;一人当たり面積">
          <a:extLst>
            <a:ext uri="{FF2B5EF4-FFF2-40B4-BE49-F238E27FC236}">
              <a16:creationId xmlns:a16="http://schemas.microsoft.com/office/drawing/2014/main" id="{ADA79495-3C1A-4BFE-BDBD-11A0A502D9D7}"/>
            </a:ext>
          </a:extLst>
        </xdr:cNvPr>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55263</xdr:rowOff>
    </xdr:from>
    <xdr:ext cx="469744" cy="259045"/>
    <xdr:sp macro="" textlink="">
      <xdr:nvSpPr>
        <xdr:cNvPr id="374" name="n_2mainValue【市民会館】&#10;一人当たり面積">
          <a:extLst>
            <a:ext uri="{FF2B5EF4-FFF2-40B4-BE49-F238E27FC236}">
              <a16:creationId xmlns:a16="http://schemas.microsoft.com/office/drawing/2014/main" id="{339A3BD5-205F-4747-9ED6-30CDEAD65660}"/>
            </a:ext>
          </a:extLst>
        </xdr:cNvPr>
        <xdr:cNvSpPr txBox="1"/>
      </xdr:nvSpPr>
      <xdr:spPr>
        <a:xfrm>
          <a:off x="8515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D5197BD5-12D0-4E04-B026-84358E6BC44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328E0186-D7C0-413E-A129-3AEA2429CFF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060F04D4-CBF2-418C-85DE-95589C92C1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A85F5E63-F385-41E2-AD08-D5DB1E1519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0DF87F38-5952-40FE-95E7-E9D022FE8FD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5D49D4C7-BDD1-485F-ACDC-6720FB0AD0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A1736168-5538-4DE1-A815-00680225928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EF6686F3-DF75-4A98-BEA7-5CB1FE282B3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D5BCFAC8-F94C-45D3-8626-9E3539AAC8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8572E6F2-D51D-4D51-A180-C1467B5616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a:extLst>
            <a:ext uri="{FF2B5EF4-FFF2-40B4-BE49-F238E27FC236}">
              <a16:creationId xmlns:a16="http://schemas.microsoft.com/office/drawing/2014/main" id="{FE4DA688-F424-4C15-9415-6824255199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a:extLst>
            <a:ext uri="{FF2B5EF4-FFF2-40B4-BE49-F238E27FC236}">
              <a16:creationId xmlns:a16="http://schemas.microsoft.com/office/drawing/2014/main" id="{4BD8010B-6D56-4831-A011-A8001283ED4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a:extLst>
            <a:ext uri="{FF2B5EF4-FFF2-40B4-BE49-F238E27FC236}">
              <a16:creationId xmlns:a16="http://schemas.microsoft.com/office/drawing/2014/main" id="{DBE3CAE5-248D-45B8-BEF5-5F5DC82E214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a:extLst>
            <a:ext uri="{FF2B5EF4-FFF2-40B4-BE49-F238E27FC236}">
              <a16:creationId xmlns:a16="http://schemas.microsoft.com/office/drawing/2014/main" id="{8DFC2F1B-67BC-4965-B9E5-C2A8DA78A8F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a:extLst>
            <a:ext uri="{FF2B5EF4-FFF2-40B4-BE49-F238E27FC236}">
              <a16:creationId xmlns:a16="http://schemas.microsoft.com/office/drawing/2014/main" id="{1D37F5E8-72D7-4CBF-98B9-9FFBB792D94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a:extLst>
            <a:ext uri="{FF2B5EF4-FFF2-40B4-BE49-F238E27FC236}">
              <a16:creationId xmlns:a16="http://schemas.microsoft.com/office/drawing/2014/main" id="{9AE09A78-4AEF-455E-9339-CE71808966C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a:extLst>
            <a:ext uri="{FF2B5EF4-FFF2-40B4-BE49-F238E27FC236}">
              <a16:creationId xmlns:a16="http://schemas.microsoft.com/office/drawing/2014/main" id="{65F6C52B-8C3D-476A-9199-489D567558E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a:extLst>
            <a:ext uri="{FF2B5EF4-FFF2-40B4-BE49-F238E27FC236}">
              <a16:creationId xmlns:a16="http://schemas.microsoft.com/office/drawing/2014/main" id="{6EA41B8A-93FF-4DFB-965D-7518C12134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a:extLst>
            <a:ext uri="{FF2B5EF4-FFF2-40B4-BE49-F238E27FC236}">
              <a16:creationId xmlns:a16="http://schemas.microsoft.com/office/drawing/2014/main" id="{0C10FE4A-DC76-4BF3-B6F5-D4AC56B064C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a:extLst>
            <a:ext uri="{FF2B5EF4-FFF2-40B4-BE49-F238E27FC236}">
              <a16:creationId xmlns:a16="http://schemas.microsoft.com/office/drawing/2014/main" id="{E5134834-F137-4EA7-A0D2-3AAEF92692B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a:extLst>
            <a:ext uri="{FF2B5EF4-FFF2-40B4-BE49-F238E27FC236}">
              <a16:creationId xmlns:a16="http://schemas.microsoft.com/office/drawing/2014/main" id="{1EA25E4C-014D-4067-968F-BED1ACC1720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a:extLst>
            <a:ext uri="{FF2B5EF4-FFF2-40B4-BE49-F238E27FC236}">
              <a16:creationId xmlns:a16="http://schemas.microsoft.com/office/drawing/2014/main" id="{A4135755-3376-4536-B109-D39A5566832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a:extLst>
            <a:ext uri="{FF2B5EF4-FFF2-40B4-BE49-F238E27FC236}">
              <a16:creationId xmlns:a16="http://schemas.microsoft.com/office/drawing/2014/main" id="{AE325928-9BC3-446D-93D2-2623576B866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3B642632-1CE9-42B2-8D1B-0D70CE710B9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a:extLst>
            <a:ext uri="{FF2B5EF4-FFF2-40B4-BE49-F238E27FC236}">
              <a16:creationId xmlns:a16="http://schemas.microsoft.com/office/drawing/2014/main" id="{3AFBE1C7-A3F0-4305-BE44-8C81D41AFF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400" name="直線コネクタ 399">
          <a:extLst>
            <a:ext uri="{FF2B5EF4-FFF2-40B4-BE49-F238E27FC236}">
              <a16:creationId xmlns:a16="http://schemas.microsoft.com/office/drawing/2014/main" id="{A8B01618-78A7-4445-901B-1DC08101524C}"/>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401" name="【一般廃棄物処理施設】&#10;有形固定資産減価償却率最小値テキスト">
          <a:extLst>
            <a:ext uri="{FF2B5EF4-FFF2-40B4-BE49-F238E27FC236}">
              <a16:creationId xmlns:a16="http://schemas.microsoft.com/office/drawing/2014/main" id="{84C1A4AD-4E14-41D4-8576-60382638B8B5}"/>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402" name="直線コネクタ 401">
          <a:extLst>
            <a:ext uri="{FF2B5EF4-FFF2-40B4-BE49-F238E27FC236}">
              <a16:creationId xmlns:a16="http://schemas.microsoft.com/office/drawing/2014/main" id="{62050B58-979B-4A99-93D7-FE273613D870}"/>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403" name="【一般廃棄物処理施設】&#10;有形固定資産減価償却率最大値テキスト">
          <a:extLst>
            <a:ext uri="{FF2B5EF4-FFF2-40B4-BE49-F238E27FC236}">
              <a16:creationId xmlns:a16="http://schemas.microsoft.com/office/drawing/2014/main" id="{6347F3BB-9A90-431C-81C7-0A9FB174C06E}"/>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404" name="直線コネクタ 403">
          <a:extLst>
            <a:ext uri="{FF2B5EF4-FFF2-40B4-BE49-F238E27FC236}">
              <a16:creationId xmlns:a16="http://schemas.microsoft.com/office/drawing/2014/main" id="{D9904AB2-BC41-451C-8AAC-CE0883954815}"/>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144253</xdr:rowOff>
    </xdr:from>
    <xdr:ext cx="405111" cy="259045"/>
    <xdr:sp macro="" textlink="">
      <xdr:nvSpPr>
        <xdr:cNvPr id="405" name="【一般廃棄物処理施設】&#10;有形固定資産減価償却率平均値テキスト">
          <a:extLst>
            <a:ext uri="{FF2B5EF4-FFF2-40B4-BE49-F238E27FC236}">
              <a16:creationId xmlns:a16="http://schemas.microsoft.com/office/drawing/2014/main" id="{C0C2A81F-9350-4342-9CA0-F793DAB4715F}"/>
            </a:ext>
          </a:extLst>
        </xdr:cNvPr>
        <xdr:cNvSpPr txBox="1"/>
      </xdr:nvSpPr>
      <xdr:spPr>
        <a:xfrm>
          <a:off x="16357600" y="631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06" name="フローチャート: 判断 405">
          <a:extLst>
            <a:ext uri="{FF2B5EF4-FFF2-40B4-BE49-F238E27FC236}">
              <a16:creationId xmlns:a16="http://schemas.microsoft.com/office/drawing/2014/main" id="{8A978375-38C1-4B3B-820E-C163C19C05D8}"/>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407" name="フローチャート: 判断 406">
          <a:extLst>
            <a:ext uri="{FF2B5EF4-FFF2-40B4-BE49-F238E27FC236}">
              <a16:creationId xmlns:a16="http://schemas.microsoft.com/office/drawing/2014/main" id="{13D3EDCE-B3E6-403D-ABAC-1B44ADDE4988}"/>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08" name="フローチャート: 判断 407">
          <a:extLst>
            <a:ext uri="{FF2B5EF4-FFF2-40B4-BE49-F238E27FC236}">
              <a16:creationId xmlns:a16="http://schemas.microsoft.com/office/drawing/2014/main" id="{C6A3C1B7-49B0-4634-B55B-107261847B9D}"/>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09" name="フローチャート: 判断 408">
          <a:extLst>
            <a:ext uri="{FF2B5EF4-FFF2-40B4-BE49-F238E27FC236}">
              <a16:creationId xmlns:a16="http://schemas.microsoft.com/office/drawing/2014/main" id="{16065069-B9F6-4697-AE09-F007615ACA49}"/>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410" name="フローチャート: 判断 409">
          <a:extLst>
            <a:ext uri="{FF2B5EF4-FFF2-40B4-BE49-F238E27FC236}">
              <a16:creationId xmlns:a16="http://schemas.microsoft.com/office/drawing/2014/main" id="{7F2AB671-B1D9-4FC7-923E-22A2AA2996EF}"/>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3C3E621-6588-4107-A18F-65041138EA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17373617-090A-491C-BEA8-77815868B0E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C1A5EB61-F112-4433-A744-BAFBEF68A1E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39F51504-DCA3-4FA6-85EC-C03B99A157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ABC91487-BA42-4E78-B4CF-0BCC33ED366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76019</xdr:rowOff>
    </xdr:from>
    <xdr:to>
      <xdr:col>85</xdr:col>
      <xdr:colOff>177800</xdr:colOff>
      <xdr:row>35</xdr:row>
      <xdr:rowOff>6169</xdr:rowOff>
    </xdr:to>
    <xdr:sp macro="" textlink="">
      <xdr:nvSpPr>
        <xdr:cNvPr id="416" name="楕円 415">
          <a:extLst>
            <a:ext uri="{FF2B5EF4-FFF2-40B4-BE49-F238E27FC236}">
              <a16:creationId xmlns:a16="http://schemas.microsoft.com/office/drawing/2014/main" id="{F1D5D63D-DD6E-4E91-ACE3-C036204F8821}"/>
            </a:ext>
          </a:extLst>
        </xdr:cNvPr>
        <xdr:cNvSpPr/>
      </xdr:nvSpPr>
      <xdr:spPr>
        <a:xfrm>
          <a:off x="162687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98896</xdr:rowOff>
    </xdr:from>
    <xdr:ext cx="405111" cy="259045"/>
    <xdr:sp macro="" textlink="">
      <xdr:nvSpPr>
        <xdr:cNvPr id="417" name="【一般廃棄物処理施設】&#10;有形固定資産減価償却率該当値テキスト">
          <a:extLst>
            <a:ext uri="{FF2B5EF4-FFF2-40B4-BE49-F238E27FC236}">
              <a16:creationId xmlns:a16="http://schemas.microsoft.com/office/drawing/2014/main" id="{1DF91434-10FC-420D-89E0-C7A55118726F}"/>
            </a:ext>
          </a:extLst>
        </xdr:cNvPr>
        <xdr:cNvSpPr txBox="1"/>
      </xdr:nvSpPr>
      <xdr:spPr>
        <a:xfrm>
          <a:off x="16357600" y="57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64589</xdr:rowOff>
    </xdr:from>
    <xdr:to>
      <xdr:col>81</xdr:col>
      <xdr:colOff>101600</xdr:colOff>
      <xdr:row>34</xdr:row>
      <xdr:rowOff>166189</xdr:rowOff>
    </xdr:to>
    <xdr:sp macro="" textlink="">
      <xdr:nvSpPr>
        <xdr:cNvPr id="418" name="楕円 417">
          <a:extLst>
            <a:ext uri="{FF2B5EF4-FFF2-40B4-BE49-F238E27FC236}">
              <a16:creationId xmlns:a16="http://schemas.microsoft.com/office/drawing/2014/main" id="{782FAD36-DA76-4F5A-B677-BF42EC91CE87}"/>
            </a:ext>
          </a:extLst>
        </xdr:cNvPr>
        <xdr:cNvSpPr/>
      </xdr:nvSpPr>
      <xdr:spPr>
        <a:xfrm>
          <a:off x="15430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115389</xdr:rowOff>
    </xdr:from>
    <xdr:to>
      <xdr:col>85</xdr:col>
      <xdr:colOff>127000</xdr:colOff>
      <xdr:row>34</xdr:row>
      <xdr:rowOff>126819</xdr:rowOff>
    </xdr:to>
    <xdr:cxnSp macro="">
      <xdr:nvCxnSpPr>
        <xdr:cNvPr id="419" name="直線コネクタ 418">
          <a:extLst>
            <a:ext uri="{FF2B5EF4-FFF2-40B4-BE49-F238E27FC236}">
              <a16:creationId xmlns:a16="http://schemas.microsoft.com/office/drawing/2014/main" id="{666FD823-18FE-40B7-BA76-66D7D6CA0BAB}"/>
            </a:ext>
          </a:extLst>
        </xdr:cNvPr>
        <xdr:cNvCxnSpPr/>
      </xdr:nvCxnSpPr>
      <xdr:spPr>
        <a:xfrm>
          <a:off x="15481300" y="594468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420" name="楕円 419">
          <a:extLst>
            <a:ext uri="{FF2B5EF4-FFF2-40B4-BE49-F238E27FC236}">
              <a16:creationId xmlns:a16="http://schemas.microsoft.com/office/drawing/2014/main" id="{C67980ED-B567-4423-AC16-F71E95D867B5}"/>
            </a:ext>
          </a:extLst>
        </xdr:cNvPr>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39</xdr:row>
      <xdr:rowOff>143147</xdr:rowOff>
    </xdr:to>
    <xdr:cxnSp macro="">
      <xdr:nvCxnSpPr>
        <xdr:cNvPr id="421" name="直線コネクタ 420">
          <a:extLst>
            <a:ext uri="{FF2B5EF4-FFF2-40B4-BE49-F238E27FC236}">
              <a16:creationId xmlns:a16="http://schemas.microsoft.com/office/drawing/2014/main" id="{558791BA-F00D-4EA4-9E45-3AC54B244B21}"/>
            </a:ext>
          </a:extLst>
        </xdr:cNvPr>
        <xdr:cNvCxnSpPr/>
      </xdr:nvCxnSpPr>
      <xdr:spPr>
        <a:xfrm flipV="1">
          <a:off x="14592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48260</xdr:rowOff>
    </xdr:from>
    <xdr:to>
      <xdr:col>72</xdr:col>
      <xdr:colOff>38100</xdr:colOff>
      <xdr:row>39</xdr:row>
      <xdr:rowOff>149860</xdr:rowOff>
    </xdr:to>
    <xdr:sp macro="" textlink="">
      <xdr:nvSpPr>
        <xdr:cNvPr id="422" name="楕円 421">
          <a:extLst>
            <a:ext uri="{FF2B5EF4-FFF2-40B4-BE49-F238E27FC236}">
              <a16:creationId xmlns:a16="http://schemas.microsoft.com/office/drawing/2014/main" id="{D540966E-48A0-4F95-9F1C-3269E71E348E}"/>
            </a:ext>
          </a:extLst>
        </xdr:cNvPr>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99060</xdr:rowOff>
    </xdr:from>
    <xdr:to>
      <xdr:col>76</xdr:col>
      <xdr:colOff>114300</xdr:colOff>
      <xdr:row>39</xdr:row>
      <xdr:rowOff>143147</xdr:rowOff>
    </xdr:to>
    <xdr:cxnSp macro="">
      <xdr:nvCxnSpPr>
        <xdr:cNvPr id="423" name="直線コネクタ 422">
          <a:extLst>
            <a:ext uri="{FF2B5EF4-FFF2-40B4-BE49-F238E27FC236}">
              <a16:creationId xmlns:a16="http://schemas.microsoft.com/office/drawing/2014/main" id="{AC287D13-BFD0-47D0-BED5-5F6CCFA1EFA0}"/>
            </a:ext>
          </a:extLst>
        </xdr:cNvPr>
        <xdr:cNvCxnSpPr/>
      </xdr:nvCxnSpPr>
      <xdr:spPr>
        <a:xfrm>
          <a:off x="13703300" y="67856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36484</xdr:rowOff>
    </xdr:from>
    <xdr:ext cx="405111" cy="259045"/>
    <xdr:sp macro="" textlink="">
      <xdr:nvSpPr>
        <xdr:cNvPr id="424" name="n_1aveValue【一般廃棄物処理施設】&#10;有形固定資産減価償却率">
          <a:extLst>
            <a:ext uri="{FF2B5EF4-FFF2-40B4-BE49-F238E27FC236}">
              <a16:creationId xmlns:a16="http://schemas.microsoft.com/office/drawing/2014/main" id="{632DCAE4-D7E8-4739-9DD4-D6B3F90B4CED}"/>
            </a:ext>
          </a:extLst>
        </xdr:cNvPr>
        <xdr:cNvSpPr txBox="1"/>
      </xdr:nvSpPr>
      <xdr:spPr>
        <a:xfrm>
          <a:off x="152660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25" name="n_2aveValue【一般廃棄物処理施設】&#10;有形固定資産減価償却率">
          <a:extLst>
            <a:ext uri="{FF2B5EF4-FFF2-40B4-BE49-F238E27FC236}">
              <a16:creationId xmlns:a16="http://schemas.microsoft.com/office/drawing/2014/main" id="{CDE5867D-B254-4EEF-A785-A0400D49A3E8}"/>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426" name="n_3aveValue【一般廃棄物処理施設】&#10;有形固定資産減価償却率">
          <a:extLst>
            <a:ext uri="{FF2B5EF4-FFF2-40B4-BE49-F238E27FC236}">
              <a16:creationId xmlns:a16="http://schemas.microsoft.com/office/drawing/2014/main" id="{4CC9E96A-5240-4AD2-9810-667A3AD3039D}"/>
            </a:ext>
          </a:extLst>
        </xdr:cNvPr>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427" name="n_4aveValue【一般廃棄物処理施設】&#10;有形固定資産減価償却率">
          <a:extLst>
            <a:ext uri="{FF2B5EF4-FFF2-40B4-BE49-F238E27FC236}">
              <a16:creationId xmlns:a16="http://schemas.microsoft.com/office/drawing/2014/main" id="{BDA5E794-F91A-4A71-80DE-22B65340548E}"/>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11266</xdr:rowOff>
    </xdr:from>
    <xdr:ext cx="405111" cy="259045"/>
    <xdr:sp macro="" textlink="">
      <xdr:nvSpPr>
        <xdr:cNvPr id="428" name="n_1mainValue【一般廃棄物処理施設】&#10;有形固定資産減価償却率">
          <a:extLst>
            <a:ext uri="{FF2B5EF4-FFF2-40B4-BE49-F238E27FC236}">
              <a16:creationId xmlns:a16="http://schemas.microsoft.com/office/drawing/2014/main" id="{291CD426-346A-47BE-9F17-850A3533D3AE}"/>
            </a:ext>
          </a:extLst>
        </xdr:cNvPr>
        <xdr:cNvSpPr txBox="1"/>
      </xdr:nvSpPr>
      <xdr:spPr>
        <a:xfrm>
          <a:off x="152660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429" name="n_2mainValue【一般廃棄物処理施設】&#10;有形固定資産減価償却率">
          <a:extLst>
            <a:ext uri="{FF2B5EF4-FFF2-40B4-BE49-F238E27FC236}">
              <a16:creationId xmlns:a16="http://schemas.microsoft.com/office/drawing/2014/main" id="{75BF0E7B-72E1-4496-A379-8BBA68D9507B}"/>
            </a:ext>
          </a:extLst>
        </xdr:cNvPr>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140987</xdr:rowOff>
    </xdr:from>
    <xdr:ext cx="405111" cy="259045"/>
    <xdr:sp macro="" textlink="">
      <xdr:nvSpPr>
        <xdr:cNvPr id="430" name="n_3mainValue【一般廃棄物処理施設】&#10;有形固定資産減価償却率">
          <a:extLst>
            <a:ext uri="{FF2B5EF4-FFF2-40B4-BE49-F238E27FC236}">
              <a16:creationId xmlns:a16="http://schemas.microsoft.com/office/drawing/2014/main" id="{EF9F347A-73B1-4F1A-A4E3-8195AFB796B8}"/>
            </a:ext>
          </a:extLst>
        </xdr:cNvPr>
        <xdr:cNvSpPr txBox="1"/>
      </xdr:nvSpPr>
      <xdr:spPr>
        <a:xfrm>
          <a:off x="13500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8055E333-D113-4832-85F4-0CF0365F02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30E4307E-5499-4E53-B4A0-B5860541626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DFF960D7-4C0B-43D9-A90F-A440E19A8A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5C836271-0A21-4FFB-AB5A-C3C70D8513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64A9EC4F-0F3C-4E2B-A7F3-92237CF73D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D14807EC-1BFC-4999-8648-BA3BDCF45E5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32D92432-B8CE-470C-A145-D18ED75851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827B74AD-56B4-450A-87A0-2EA9049A11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2E473594-E4DF-4D95-BC0F-7CC75511EC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508769DE-55E9-4874-93E0-41ADA90A42B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a:extLst>
            <a:ext uri="{FF2B5EF4-FFF2-40B4-BE49-F238E27FC236}">
              <a16:creationId xmlns:a16="http://schemas.microsoft.com/office/drawing/2014/main" id="{C3BA0B9C-1B85-423F-9DBD-1E29A69735F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a:extLst>
            <a:ext uri="{FF2B5EF4-FFF2-40B4-BE49-F238E27FC236}">
              <a16:creationId xmlns:a16="http://schemas.microsoft.com/office/drawing/2014/main" id="{7DD9602A-83EA-4BC7-B0F6-1F5EA55E6E1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a:extLst>
            <a:ext uri="{FF2B5EF4-FFF2-40B4-BE49-F238E27FC236}">
              <a16:creationId xmlns:a16="http://schemas.microsoft.com/office/drawing/2014/main" id="{F3BB323E-62BA-4398-9F2D-0BE26DF8120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a:extLst>
            <a:ext uri="{FF2B5EF4-FFF2-40B4-BE49-F238E27FC236}">
              <a16:creationId xmlns:a16="http://schemas.microsoft.com/office/drawing/2014/main" id="{8D427823-E4B9-43E7-B93D-4B7EEF64709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a:extLst>
            <a:ext uri="{FF2B5EF4-FFF2-40B4-BE49-F238E27FC236}">
              <a16:creationId xmlns:a16="http://schemas.microsoft.com/office/drawing/2014/main" id="{601623F3-9FE8-469A-9664-1C0DA2A155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46" name="テキスト ボックス 445">
          <a:extLst>
            <a:ext uri="{FF2B5EF4-FFF2-40B4-BE49-F238E27FC236}">
              <a16:creationId xmlns:a16="http://schemas.microsoft.com/office/drawing/2014/main" id="{EFF0F17F-384F-4C2B-B216-C77BB31A2FAF}"/>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a:extLst>
            <a:ext uri="{FF2B5EF4-FFF2-40B4-BE49-F238E27FC236}">
              <a16:creationId xmlns:a16="http://schemas.microsoft.com/office/drawing/2014/main" id="{A404E3CE-855F-41B7-8E47-FC9D32754B4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48" name="テキスト ボックス 447">
          <a:extLst>
            <a:ext uri="{FF2B5EF4-FFF2-40B4-BE49-F238E27FC236}">
              <a16:creationId xmlns:a16="http://schemas.microsoft.com/office/drawing/2014/main" id="{A6D64A84-6119-4E70-8106-83FA5A6C3AE7}"/>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a:extLst>
            <a:ext uri="{FF2B5EF4-FFF2-40B4-BE49-F238E27FC236}">
              <a16:creationId xmlns:a16="http://schemas.microsoft.com/office/drawing/2014/main" id="{B447A54B-7CF8-4470-BCCD-A14FE685A90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50" name="テキスト ボックス 449">
          <a:extLst>
            <a:ext uri="{FF2B5EF4-FFF2-40B4-BE49-F238E27FC236}">
              <a16:creationId xmlns:a16="http://schemas.microsoft.com/office/drawing/2014/main" id="{86B888CA-2DC6-4907-9D4D-7C7673BCF643}"/>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FC487333-5C53-4205-A324-526CDF04966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2" name="テキスト ボックス 451">
          <a:extLst>
            <a:ext uri="{FF2B5EF4-FFF2-40B4-BE49-F238E27FC236}">
              <a16:creationId xmlns:a16="http://schemas.microsoft.com/office/drawing/2014/main" id="{B9DFD301-5CAA-49BB-A039-E98B9D71ED9B}"/>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94121540-A44E-4455-A96F-CDDC3845B0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454" name="直線コネクタ 453">
          <a:extLst>
            <a:ext uri="{FF2B5EF4-FFF2-40B4-BE49-F238E27FC236}">
              <a16:creationId xmlns:a16="http://schemas.microsoft.com/office/drawing/2014/main" id="{EFB098F3-34ED-4EE1-86AA-4EAD5DF466BB}"/>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455" name="【一般廃棄物処理施設】&#10;一人当たり有形固定資産（償却資産）額最小値テキスト">
          <a:extLst>
            <a:ext uri="{FF2B5EF4-FFF2-40B4-BE49-F238E27FC236}">
              <a16:creationId xmlns:a16="http://schemas.microsoft.com/office/drawing/2014/main" id="{68BF5A87-F06C-4A62-B241-B372DA3EE4B8}"/>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456" name="直線コネクタ 455">
          <a:extLst>
            <a:ext uri="{FF2B5EF4-FFF2-40B4-BE49-F238E27FC236}">
              <a16:creationId xmlns:a16="http://schemas.microsoft.com/office/drawing/2014/main" id="{FA1B5015-6BDC-4C1E-B10E-DFF87369A3F0}"/>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457" name="【一般廃棄物処理施設】&#10;一人当たり有形固定資産（償却資産）額最大値テキスト">
          <a:extLst>
            <a:ext uri="{FF2B5EF4-FFF2-40B4-BE49-F238E27FC236}">
              <a16:creationId xmlns:a16="http://schemas.microsoft.com/office/drawing/2014/main" id="{53CD7C31-DB9D-491F-9A00-E0E7505E417D}"/>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458" name="直線コネクタ 457">
          <a:extLst>
            <a:ext uri="{FF2B5EF4-FFF2-40B4-BE49-F238E27FC236}">
              <a16:creationId xmlns:a16="http://schemas.microsoft.com/office/drawing/2014/main" id="{D1028FE7-2A95-4640-9383-8EB3C9360E84}"/>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34289</xdr:rowOff>
    </xdr:from>
    <xdr:ext cx="599010" cy="259045"/>
    <xdr:sp macro="" textlink="">
      <xdr:nvSpPr>
        <xdr:cNvPr id="459" name="【一般廃棄物処理施設】&#10;一人当たり有形固定資産（償却資産）額平均値テキスト">
          <a:extLst>
            <a:ext uri="{FF2B5EF4-FFF2-40B4-BE49-F238E27FC236}">
              <a16:creationId xmlns:a16="http://schemas.microsoft.com/office/drawing/2014/main" id="{82A3591F-7ADB-4D34-A9D0-2D2901EB5777}"/>
            </a:ext>
          </a:extLst>
        </xdr:cNvPr>
        <xdr:cNvSpPr txBox="1"/>
      </xdr:nvSpPr>
      <xdr:spPr>
        <a:xfrm>
          <a:off x="22199600" y="6892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460" name="フローチャート: 判断 459">
          <a:extLst>
            <a:ext uri="{FF2B5EF4-FFF2-40B4-BE49-F238E27FC236}">
              <a16:creationId xmlns:a16="http://schemas.microsoft.com/office/drawing/2014/main" id="{E5308931-AE21-423C-997E-E75E61A9CC9F}"/>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461" name="フローチャート: 判断 460">
          <a:extLst>
            <a:ext uri="{FF2B5EF4-FFF2-40B4-BE49-F238E27FC236}">
              <a16:creationId xmlns:a16="http://schemas.microsoft.com/office/drawing/2014/main" id="{DD913ACD-C6BC-46F4-88B9-E6216B9B5F0D}"/>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462" name="フローチャート: 判断 461">
          <a:extLst>
            <a:ext uri="{FF2B5EF4-FFF2-40B4-BE49-F238E27FC236}">
              <a16:creationId xmlns:a16="http://schemas.microsoft.com/office/drawing/2014/main" id="{24C033FD-98CF-44D2-9384-FA0E7AFE3298}"/>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463" name="フローチャート: 判断 462">
          <a:extLst>
            <a:ext uri="{FF2B5EF4-FFF2-40B4-BE49-F238E27FC236}">
              <a16:creationId xmlns:a16="http://schemas.microsoft.com/office/drawing/2014/main" id="{0AC5AFC3-0C36-4B5B-99AB-6A7AAC09DB33}"/>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464" name="フローチャート: 判断 463">
          <a:extLst>
            <a:ext uri="{FF2B5EF4-FFF2-40B4-BE49-F238E27FC236}">
              <a16:creationId xmlns:a16="http://schemas.microsoft.com/office/drawing/2014/main" id="{64648661-1CEB-47D9-AB5F-5EFD8C045B1B}"/>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E9FAEDA-5136-4380-A02F-89504D4C6E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82323C5-FC37-4375-A671-648A74D9511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14515E1C-8E1F-46A3-B686-C38BB711257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78220488-820B-49C3-AA94-747B80B6C90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2E4ABFE3-1061-4E6F-B83C-6ED2B86F88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39049</xdr:rowOff>
    </xdr:from>
    <xdr:to>
      <xdr:col>116</xdr:col>
      <xdr:colOff>114300</xdr:colOff>
      <xdr:row>41</xdr:row>
      <xdr:rowOff>140649</xdr:rowOff>
    </xdr:to>
    <xdr:sp macro="" textlink="">
      <xdr:nvSpPr>
        <xdr:cNvPr id="470" name="楕円 469">
          <a:extLst>
            <a:ext uri="{FF2B5EF4-FFF2-40B4-BE49-F238E27FC236}">
              <a16:creationId xmlns:a16="http://schemas.microsoft.com/office/drawing/2014/main" id="{226AAD8E-3733-4C7D-B5AA-D318080491A7}"/>
            </a:ext>
          </a:extLst>
        </xdr:cNvPr>
        <xdr:cNvSpPr/>
      </xdr:nvSpPr>
      <xdr:spPr>
        <a:xfrm>
          <a:off x="22110700" y="70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161289</xdr:rowOff>
    </xdr:from>
    <xdr:ext cx="599010" cy="259045"/>
    <xdr:sp macro="" textlink="">
      <xdr:nvSpPr>
        <xdr:cNvPr id="471" name="【一般廃棄物処理施設】&#10;一人当たり有形固定資産（償却資産）額該当値テキスト">
          <a:extLst>
            <a:ext uri="{FF2B5EF4-FFF2-40B4-BE49-F238E27FC236}">
              <a16:creationId xmlns:a16="http://schemas.microsoft.com/office/drawing/2014/main" id="{6FCD0BF3-2DB9-43F3-9FAF-8A800DDDA29F}"/>
            </a:ext>
          </a:extLst>
        </xdr:cNvPr>
        <xdr:cNvSpPr txBox="1"/>
      </xdr:nvSpPr>
      <xdr:spPr>
        <a:xfrm>
          <a:off x="22199600" y="701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42459</xdr:rowOff>
    </xdr:from>
    <xdr:to>
      <xdr:col>112</xdr:col>
      <xdr:colOff>38100</xdr:colOff>
      <xdr:row>41</xdr:row>
      <xdr:rowOff>144059</xdr:rowOff>
    </xdr:to>
    <xdr:sp macro="" textlink="">
      <xdr:nvSpPr>
        <xdr:cNvPr id="472" name="楕円 471">
          <a:extLst>
            <a:ext uri="{FF2B5EF4-FFF2-40B4-BE49-F238E27FC236}">
              <a16:creationId xmlns:a16="http://schemas.microsoft.com/office/drawing/2014/main" id="{1F03F0A5-A0DB-46C8-9AD1-B0A73C10AE30}"/>
            </a:ext>
          </a:extLst>
        </xdr:cNvPr>
        <xdr:cNvSpPr/>
      </xdr:nvSpPr>
      <xdr:spPr>
        <a:xfrm>
          <a:off x="21272500" y="70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89849</xdr:rowOff>
    </xdr:from>
    <xdr:to>
      <xdr:col>116</xdr:col>
      <xdr:colOff>63500</xdr:colOff>
      <xdr:row>41</xdr:row>
      <xdr:rowOff>93259</xdr:rowOff>
    </xdr:to>
    <xdr:cxnSp macro="">
      <xdr:nvCxnSpPr>
        <xdr:cNvPr id="473" name="直線コネクタ 472">
          <a:extLst>
            <a:ext uri="{FF2B5EF4-FFF2-40B4-BE49-F238E27FC236}">
              <a16:creationId xmlns:a16="http://schemas.microsoft.com/office/drawing/2014/main" id="{2676958D-9A12-4F7D-B42E-A6815107ADE6}"/>
            </a:ext>
          </a:extLst>
        </xdr:cNvPr>
        <xdr:cNvCxnSpPr/>
      </xdr:nvCxnSpPr>
      <xdr:spPr>
        <a:xfrm flipV="1">
          <a:off x="21323300" y="7119299"/>
          <a:ext cx="8382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131737</xdr:rowOff>
    </xdr:from>
    <xdr:to>
      <xdr:col>107</xdr:col>
      <xdr:colOff>101600</xdr:colOff>
      <xdr:row>42</xdr:row>
      <xdr:rowOff>61887</xdr:rowOff>
    </xdr:to>
    <xdr:sp macro="" textlink="">
      <xdr:nvSpPr>
        <xdr:cNvPr id="474" name="楕円 473">
          <a:extLst>
            <a:ext uri="{FF2B5EF4-FFF2-40B4-BE49-F238E27FC236}">
              <a16:creationId xmlns:a16="http://schemas.microsoft.com/office/drawing/2014/main" id="{AAEBD894-FBD0-4639-8980-195541AE779A}"/>
            </a:ext>
          </a:extLst>
        </xdr:cNvPr>
        <xdr:cNvSpPr/>
      </xdr:nvSpPr>
      <xdr:spPr>
        <a:xfrm>
          <a:off x="20383500" y="71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93259</xdr:rowOff>
    </xdr:from>
    <xdr:to>
      <xdr:col>111</xdr:col>
      <xdr:colOff>177800</xdr:colOff>
      <xdr:row>42</xdr:row>
      <xdr:rowOff>11087</xdr:rowOff>
    </xdr:to>
    <xdr:cxnSp macro="">
      <xdr:nvCxnSpPr>
        <xdr:cNvPr id="475" name="直線コネクタ 474">
          <a:extLst>
            <a:ext uri="{FF2B5EF4-FFF2-40B4-BE49-F238E27FC236}">
              <a16:creationId xmlns:a16="http://schemas.microsoft.com/office/drawing/2014/main" id="{DBC3E7E3-4EF0-45DA-8BA6-0BDEF0D32BBE}"/>
            </a:ext>
          </a:extLst>
        </xdr:cNvPr>
        <xdr:cNvCxnSpPr/>
      </xdr:nvCxnSpPr>
      <xdr:spPr>
        <a:xfrm flipV="1">
          <a:off x="20434300" y="7122709"/>
          <a:ext cx="889000" cy="8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132348</xdr:rowOff>
    </xdr:from>
    <xdr:to>
      <xdr:col>102</xdr:col>
      <xdr:colOff>165100</xdr:colOff>
      <xdr:row>42</xdr:row>
      <xdr:rowOff>62498</xdr:rowOff>
    </xdr:to>
    <xdr:sp macro="" textlink="">
      <xdr:nvSpPr>
        <xdr:cNvPr id="476" name="楕円 475">
          <a:extLst>
            <a:ext uri="{FF2B5EF4-FFF2-40B4-BE49-F238E27FC236}">
              <a16:creationId xmlns:a16="http://schemas.microsoft.com/office/drawing/2014/main" id="{7424D9E9-BD2E-4BF8-BBFA-516598550736}"/>
            </a:ext>
          </a:extLst>
        </xdr:cNvPr>
        <xdr:cNvSpPr/>
      </xdr:nvSpPr>
      <xdr:spPr>
        <a:xfrm>
          <a:off x="19494500" y="71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11087</xdr:rowOff>
    </xdr:from>
    <xdr:to>
      <xdr:col>107</xdr:col>
      <xdr:colOff>50800</xdr:colOff>
      <xdr:row>42</xdr:row>
      <xdr:rowOff>11698</xdr:rowOff>
    </xdr:to>
    <xdr:cxnSp macro="">
      <xdr:nvCxnSpPr>
        <xdr:cNvPr id="477" name="直線コネクタ 476">
          <a:extLst>
            <a:ext uri="{FF2B5EF4-FFF2-40B4-BE49-F238E27FC236}">
              <a16:creationId xmlns:a16="http://schemas.microsoft.com/office/drawing/2014/main" id="{B397B20C-7F5C-41DE-8CEB-369E86EBF347}"/>
            </a:ext>
          </a:extLst>
        </xdr:cNvPr>
        <xdr:cNvCxnSpPr/>
      </xdr:nvCxnSpPr>
      <xdr:spPr>
        <a:xfrm flipV="1">
          <a:off x="19545300" y="7211987"/>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131814</xdr:rowOff>
    </xdr:from>
    <xdr:ext cx="599010" cy="259045"/>
    <xdr:sp macro="" textlink="">
      <xdr:nvSpPr>
        <xdr:cNvPr id="478" name="n_1aveValue【一般廃棄物処理施設】&#10;一人当たり有形固定資産（償却資産）額">
          <a:extLst>
            <a:ext uri="{FF2B5EF4-FFF2-40B4-BE49-F238E27FC236}">
              <a16:creationId xmlns:a16="http://schemas.microsoft.com/office/drawing/2014/main" id="{41545FEA-4676-4956-8316-08FC2DB75A10}"/>
            </a:ext>
          </a:extLst>
        </xdr:cNvPr>
        <xdr:cNvSpPr txBox="1"/>
      </xdr:nvSpPr>
      <xdr:spPr>
        <a:xfrm>
          <a:off x="21011095" y="681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11719</xdr:rowOff>
    </xdr:from>
    <xdr:ext cx="599010" cy="259045"/>
    <xdr:sp macro="" textlink="">
      <xdr:nvSpPr>
        <xdr:cNvPr id="479" name="n_2aveValue【一般廃棄物処理施設】&#10;一人当たり有形固定資産（償却資産）額">
          <a:extLst>
            <a:ext uri="{FF2B5EF4-FFF2-40B4-BE49-F238E27FC236}">
              <a16:creationId xmlns:a16="http://schemas.microsoft.com/office/drawing/2014/main" id="{859166CB-EE78-4931-A507-E938D51E674C}"/>
            </a:ext>
          </a:extLst>
        </xdr:cNvPr>
        <xdr:cNvSpPr txBox="1"/>
      </xdr:nvSpPr>
      <xdr:spPr>
        <a:xfrm>
          <a:off x="20134795" y="686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131444</xdr:rowOff>
    </xdr:from>
    <xdr:ext cx="599010" cy="259045"/>
    <xdr:sp macro="" textlink="">
      <xdr:nvSpPr>
        <xdr:cNvPr id="480" name="n_3aveValue【一般廃棄物処理施設】&#10;一人当たり有形固定資産（償却資産）額">
          <a:extLst>
            <a:ext uri="{FF2B5EF4-FFF2-40B4-BE49-F238E27FC236}">
              <a16:creationId xmlns:a16="http://schemas.microsoft.com/office/drawing/2014/main" id="{A9D47A3E-1019-47A7-9ACB-58A2893EAEC5}"/>
            </a:ext>
          </a:extLst>
        </xdr:cNvPr>
        <xdr:cNvSpPr txBox="1"/>
      </xdr:nvSpPr>
      <xdr:spPr>
        <a:xfrm>
          <a:off x="19245795" y="68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481" name="n_4aveValue【一般廃棄物処理施設】&#10;一人当たり有形固定資産（償却資産）額">
          <a:extLst>
            <a:ext uri="{FF2B5EF4-FFF2-40B4-BE49-F238E27FC236}">
              <a16:creationId xmlns:a16="http://schemas.microsoft.com/office/drawing/2014/main" id="{670E3309-CAB2-4530-846C-92C258A0AA55}"/>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135186</xdr:rowOff>
    </xdr:from>
    <xdr:ext cx="599010" cy="259045"/>
    <xdr:sp macro="" textlink="">
      <xdr:nvSpPr>
        <xdr:cNvPr id="482" name="n_1mainValue【一般廃棄物処理施設】&#10;一人当たり有形固定資産（償却資産）額">
          <a:extLst>
            <a:ext uri="{FF2B5EF4-FFF2-40B4-BE49-F238E27FC236}">
              <a16:creationId xmlns:a16="http://schemas.microsoft.com/office/drawing/2014/main" id="{3FA03F58-EDD1-4E3F-B800-566D8A78CD20}"/>
            </a:ext>
          </a:extLst>
        </xdr:cNvPr>
        <xdr:cNvSpPr txBox="1"/>
      </xdr:nvSpPr>
      <xdr:spPr>
        <a:xfrm>
          <a:off x="21011095" y="716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53014</xdr:rowOff>
    </xdr:from>
    <xdr:ext cx="534377" cy="259045"/>
    <xdr:sp macro="" textlink="">
      <xdr:nvSpPr>
        <xdr:cNvPr id="483" name="n_2mainValue【一般廃棄物処理施設】&#10;一人当たり有形固定資産（償却資産）額">
          <a:extLst>
            <a:ext uri="{FF2B5EF4-FFF2-40B4-BE49-F238E27FC236}">
              <a16:creationId xmlns:a16="http://schemas.microsoft.com/office/drawing/2014/main" id="{E809A393-32B0-41D8-8037-A0BC95A26859}"/>
            </a:ext>
          </a:extLst>
        </xdr:cNvPr>
        <xdr:cNvSpPr txBox="1"/>
      </xdr:nvSpPr>
      <xdr:spPr>
        <a:xfrm>
          <a:off x="20167111" y="725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53625</xdr:rowOff>
    </xdr:from>
    <xdr:ext cx="534377" cy="259045"/>
    <xdr:sp macro="" textlink="">
      <xdr:nvSpPr>
        <xdr:cNvPr id="484" name="n_3mainValue【一般廃棄物処理施設】&#10;一人当たり有形固定資産（償却資産）額">
          <a:extLst>
            <a:ext uri="{FF2B5EF4-FFF2-40B4-BE49-F238E27FC236}">
              <a16:creationId xmlns:a16="http://schemas.microsoft.com/office/drawing/2014/main" id="{5114822F-75A9-4D12-B56C-04725B9E3C8A}"/>
            </a:ext>
          </a:extLst>
        </xdr:cNvPr>
        <xdr:cNvSpPr txBox="1"/>
      </xdr:nvSpPr>
      <xdr:spPr>
        <a:xfrm>
          <a:off x="19278111" y="72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2F66D54B-BA70-48EE-9E10-0CEDF7FD18A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F9F24848-0C9B-42D7-8443-41FAF9B9B2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44612602-526B-48BD-A2D3-2002A859C7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99EF9357-CF2A-4F6A-8C7B-BA6343FFA3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AE9B75C9-E141-465F-B50F-1E40E2066D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DDE95A73-69FA-4547-88C7-1BD3AD0000B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3C21FF59-603B-4043-9126-C4B645395C3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1F1BCB9B-D84F-47DA-B938-459565B9696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9B135489-C0F5-4C4E-BABF-E5B5631953E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4CC3A717-409C-4C22-B7F8-996078F9B82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CA2877E7-24B8-4BA4-A61D-A94FB2F6638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6" name="直線コネクタ 495">
          <a:extLst>
            <a:ext uri="{FF2B5EF4-FFF2-40B4-BE49-F238E27FC236}">
              <a16:creationId xmlns:a16="http://schemas.microsoft.com/office/drawing/2014/main" id="{6B9DFB54-A45E-47DF-AD25-6C91B7A8A61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7" name="テキスト ボックス 496">
          <a:extLst>
            <a:ext uri="{FF2B5EF4-FFF2-40B4-BE49-F238E27FC236}">
              <a16:creationId xmlns:a16="http://schemas.microsoft.com/office/drawing/2014/main" id="{B97F3175-AD1F-41E2-8EC6-20DC2082F1B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8" name="直線コネクタ 497">
          <a:extLst>
            <a:ext uri="{FF2B5EF4-FFF2-40B4-BE49-F238E27FC236}">
              <a16:creationId xmlns:a16="http://schemas.microsoft.com/office/drawing/2014/main" id="{B117F430-E56A-4CFC-971E-45E6A4FA45B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9" name="テキスト ボックス 498">
          <a:extLst>
            <a:ext uri="{FF2B5EF4-FFF2-40B4-BE49-F238E27FC236}">
              <a16:creationId xmlns:a16="http://schemas.microsoft.com/office/drawing/2014/main" id="{AC2C9CFA-5CEB-4C27-B742-8269237F8C1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0" name="直線コネクタ 499">
          <a:extLst>
            <a:ext uri="{FF2B5EF4-FFF2-40B4-BE49-F238E27FC236}">
              <a16:creationId xmlns:a16="http://schemas.microsoft.com/office/drawing/2014/main" id="{BCF4B980-08CC-4BEB-8EDA-791205C90EC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1" name="テキスト ボックス 500">
          <a:extLst>
            <a:ext uri="{FF2B5EF4-FFF2-40B4-BE49-F238E27FC236}">
              <a16:creationId xmlns:a16="http://schemas.microsoft.com/office/drawing/2014/main" id="{A8618718-330A-4771-8240-8384BC036B3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2" name="直線コネクタ 501">
          <a:extLst>
            <a:ext uri="{FF2B5EF4-FFF2-40B4-BE49-F238E27FC236}">
              <a16:creationId xmlns:a16="http://schemas.microsoft.com/office/drawing/2014/main" id="{5CEC727A-9244-4A18-B8C9-076AAE3CF57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3" name="テキスト ボックス 502">
          <a:extLst>
            <a:ext uri="{FF2B5EF4-FFF2-40B4-BE49-F238E27FC236}">
              <a16:creationId xmlns:a16="http://schemas.microsoft.com/office/drawing/2014/main" id="{F1F2E395-2FD3-4AB8-BCC1-DE6BD967EA31}"/>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4" name="直線コネクタ 503">
          <a:extLst>
            <a:ext uri="{FF2B5EF4-FFF2-40B4-BE49-F238E27FC236}">
              <a16:creationId xmlns:a16="http://schemas.microsoft.com/office/drawing/2014/main" id="{A186C5E8-5D40-48F5-BF1E-757FB094D57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5" name="テキスト ボックス 504">
          <a:extLst>
            <a:ext uri="{FF2B5EF4-FFF2-40B4-BE49-F238E27FC236}">
              <a16:creationId xmlns:a16="http://schemas.microsoft.com/office/drawing/2014/main" id="{3AB8ECE4-B77F-4589-BB45-3F261C1352A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68321317-ACFB-4D50-8CF3-DA643C5A75F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保健センター・保健所】&#10;有形固定資産減価償却率グラフ枠">
          <a:extLst>
            <a:ext uri="{FF2B5EF4-FFF2-40B4-BE49-F238E27FC236}">
              <a16:creationId xmlns:a16="http://schemas.microsoft.com/office/drawing/2014/main" id="{A8922673-97D8-4F83-ABF0-F6E8B760C4B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508" name="直線コネクタ 507">
          <a:extLst>
            <a:ext uri="{FF2B5EF4-FFF2-40B4-BE49-F238E27FC236}">
              <a16:creationId xmlns:a16="http://schemas.microsoft.com/office/drawing/2014/main" id="{65C6B54B-4AF4-493E-B136-4F5C41FC5AD5}"/>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09" name="【保健センター・保健所】&#10;有形固定資産減価償却率最小値テキスト">
          <a:extLst>
            <a:ext uri="{FF2B5EF4-FFF2-40B4-BE49-F238E27FC236}">
              <a16:creationId xmlns:a16="http://schemas.microsoft.com/office/drawing/2014/main" id="{8395A32D-2801-4294-B0A6-FA21E02F1DA3}"/>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10" name="直線コネクタ 509">
          <a:extLst>
            <a:ext uri="{FF2B5EF4-FFF2-40B4-BE49-F238E27FC236}">
              <a16:creationId xmlns:a16="http://schemas.microsoft.com/office/drawing/2014/main" id="{CA812E42-A900-4BB4-BEF9-F7E072AA5DFF}"/>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11" name="【保健センター・保健所】&#10;有形固定資産減価償却率最大値テキスト">
          <a:extLst>
            <a:ext uri="{FF2B5EF4-FFF2-40B4-BE49-F238E27FC236}">
              <a16:creationId xmlns:a16="http://schemas.microsoft.com/office/drawing/2014/main" id="{08F2773A-30C4-4CD7-BD58-4AA0611E29F9}"/>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12" name="直線コネクタ 511">
          <a:extLst>
            <a:ext uri="{FF2B5EF4-FFF2-40B4-BE49-F238E27FC236}">
              <a16:creationId xmlns:a16="http://schemas.microsoft.com/office/drawing/2014/main" id="{FE2E9416-1761-42C6-AAE9-255792AEA7E2}"/>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513" name="【保健センター・保健所】&#10;有形固定資産減価償却率平均値テキスト">
          <a:extLst>
            <a:ext uri="{FF2B5EF4-FFF2-40B4-BE49-F238E27FC236}">
              <a16:creationId xmlns:a16="http://schemas.microsoft.com/office/drawing/2014/main" id="{B99AF318-CF0F-4759-A9C3-376D42BFD4F5}"/>
            </a:ext>
          </a:extLst>
        </xdr:cNvPr>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14" name="フローチャート: 判断 513">
          <a:extLst>
            <a:ext uri="{FF2B5EF4-FFF2-40B4-BE49-F238E27FC236}">
              <a16:creationId xmlns:a16="http://schemas.microsoft.com/office/drawing/2014/main" id="{67C6616E-ADB2-4A11-AD9E-4AB0558E41DB}"/>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515" name="フローチャート: 判断 514">
          <a:extLst>
            <a:ext uri="{FF2B5EF4-FFF2-40B4-BE49-F238E27FC236}">
              <a16:creationId xmlns:a16="http://schemas.microsoft.com/office/drawing/2014/main" id="{A3FD5103-E8C9-458F-888E-BDE320FCE0B5}"/>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516" name="フローチャート: 判断 515">
          <a:extLst>
            <a:ext uri="{FF2B5EF4-FFF2-40B4-BE49-F238E27FC236}">
              <a16:creationId xmlns:a16="http://schemas.microsoft.com/office/drawing/2014/main" id="{81E29BF0-E2DD-4E25-ACBC-1F20BC315634}"/>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17" name="フローチャート: 判断 516">
          <a:extLst>
            <a:ext uri="{FF2B5EF4-FFF2-40B4-BE49-F238E27FC236}">
              <a16:creationId xmlns:a16="http://schemas.microsoft.com/office/drawing/2014/main" id="{75ADC613-5497-4FFD-9C4B-3942EF14C62C}"/>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518" name="フローチャート: 判断 517">
          <a:extLst>
            <a:ext uri="{FF2B5EF4-FFF2-40B4-BE49-F238E27FC236}">
              <a16:creationId xmlns:a16="http://schemas.microsoft.com/office/drawing/2014/main" id="{A119611A-7E45-4163-810A-A75A1CBC52C3}"/>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C11B408-A438-4F51-8266-87E5B3873A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2F5C0045-3C0F-40E4-B2BD-75681B0B819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C3BAE492-0DDC-41F3-BF98-DB919B5FA8F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3EE2C26E-C2DF-4A15-AE4D-86F8539E2B7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6A90F7AA-51E0-4DDD-8143-8CA71B5DF1D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xdr:rowOff>
    </xdr:from>
    <xdr:to>
      <xdr:col>85</xdr:col>
      <xdr:colOff>177800</xdr:colOff>
      <xdr:row>63</xdr:row>
      <xdr:rowOff>107950</xdr:rowOff>
    </xdr:to>
    <xdr:sp macro="" textlink="">
      <xdr:nvSpPr>
        <xdr:cNvPr id="524" name="楕円 523">
          <a:extLst>
            <a:ext uri="{FF2B5EF4-FFF2-40B4-BE49-F238E27FC236}">
              <a16:creationId xmlns:a16="http://schemas.microsoft.com/office/drawing/2014/main" id="{07B21940-27C5-4ABD-BFB1-8750AB0C3601}"/>
            </a:ext>
          </a:extLst>
        </xdr:cNvPr>
        <xdr:cNvSpPr/>
      </xdr:nvSpPr>
      <xdr:spPr>
        <a:xfrm>
          <a:off x="16268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156227</xdr:rowOff>
    </xdr:from>
    <xdr:ext cx="405111" cy="259045"/>
    <xdr:sp macro="" textlink="">
      <xdr:nvSpPr>
        <xdr:cNvPr id="525" name="【保健センター・保健所】&#10;有形固定資産減価償却率該当値テキスト">
          <a:extLst>
            <a:ext uri="{FF2B5EF4-FFF2-40B4-BE49-F238E27FC236}">
              <a16:creationId xmlns:a16="http://schemas.microsoft.com/office/drawing/2014/main" id="{3CA94F18-2F24-4ACB-8E67-84241E2E82AF}"/>
            </a:ext>
          </a:extLst>
        </xdr:cNvPr>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139700</xdr:rowOff>
    </xdr:from>
    <xdr:to>
      <xdr:col>81</xdr:col>
      <xdr:colOff>101600</xdr:colOff>
      <xdr:row>63</xdr:row>
      <xdr:rowOff>69850</xdr:rowOff>
    </xdr:to>
    <xdr:sp macro="" textlink="">
      <xdr:nvSpPr>
        <xdr:cNvPr id="526" name="楕円 525">
          <a:extLst>
            <a:ext uri="{FF2B5EF4-FFF2-40B4-BE49-F238E27FC236}">
              <a16:creationId xmlns:a16="http://schemas.microsoft.com/office/drawing/2014/main" id="{CFA614B9-D0A2-4DBC-9776-38BB374145F8}"/>
            </a:ext>
          </a:extLst>
        </xdr:cNvPr>
        <xdr:cNvSpPr/>
      </xdr:nvSpPr>
      <xdr:spPr>
        <a:xfrm>
          <a:off x="15430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19050</xdr:rowOff>
    </xdr:from>
    <xdr:to>
      <xdr:col>85</xdr:col>
      <xdr:colOff>127000</xdr:colOff>
      <xdr:row>63</xdr:row>
      <xdr:rowOff>57150</xdr:rowOff>
    </xdr:to>
    <xdr:cxnSp macro="">
      <xdr:nvCxnSpPr>
        <xdr:cNvPr id="527" name="直線コネクタ 526">
          <a:extLst>
            <a:ext uri="{FF2B5EF4-FFF2-40B4-BE49-F238E27FC236}">
              <a16:creationId xmlns:a16="http://schemas.microsoft.com/office/drawing/2014/main" id="{B9E50450-B8CA-4FEF-8FCC-2782A59ADB55}"/>
            </a:ext>
          </a:extLst>
        </xdr:cNvPr>
        <xdr:cNvCxnSpPr/>
      </xdr:nvCxnSpPr>
      <xdr:spPr>
        <a:xfrm>
          <a:off x="15481300" y="1082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101600</xdr:rowOff>
    </xdr:from>
    <xdr:to>
      <xdr:col>76</xdr:col>
      <xdr:colOff>165100</xdr:colOff>
      <xdr:row>63</xdr:row>
      <xdr:rowOff>31750</xdr:rowOff>
    </xdr:to>
    <xdr:sp macro="" textlink="">
      <xdr:nvSpPr>
        <xdr:cNvPr id="528" name="楕円 527">
          <a:extLst>
            <a:ext uri="{FF2B5EF4-FFF2-40B4-BE49-F238E27FC236}">
              <a16:creationId xmlns:a16="http://schemas.microsoft.com/office/drawing/2014/main" id="{01D806E4-C859-41F5-A55A-B629B1674C4C}"/>
            </a:ext>
          </a:extLst>
        </xdr:cNvPr>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63</xdr:row>
      <xdr:rowOff>19050</xdr:rowOff>
    </xdr:to>
    <xdr:cxnSp macro="">
      <xdr:nvCxnSpPr>
        <xdr:cNvPr id="529" name="直線コネクタ 528">
          <a:extLst>
            <a:ext uri="{FF2B5EF4-FFF2-40B4-BE49-F238E27FC236}">
              <a16:creationId xmlns:a16="http://schemas.microsoft.com/office/drawing/2014/main" id="{DA68FC6B-FD0C-49BA-B8B4-04CA41B0EEC7}"/>
            </a:ext>
          </a:extLst>
        </xdr:cNvPr>
        <xdr:cNvCxnSpPr/>
      </xdr:nvCxnSpPr>
      <xdr:spPr>
        <a:xfrm>
          <a:off x="14592300" y="1078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30" name="楕円 529">
          <a:extLst>
            <a:ext uri="{FF2B5EF4-FFF2-40B4-BE49-F238E27FC236}">
              <a16:creationId xmlns:a16="http://schemas.microsoft.com/office/drawing/2014/main" id="{6173C881-6858-4067-A70A-8B969A8C5611}"/>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152400</xdr:rowOff>
    </xdr:to>
    <xdr:cxnSp macro="">
      <xdr:nvCxnSpPr>
        <xdr:cNvPr id="531" name="直線コネクタ 530">
          <a:extLst>
            <a:ext uri="{FF2B5EF4-FFF2-40B4-BE49-F238E27FC236}">
              <a16:creationId xmlns:a16="http://schemas.microsoft.com/office/drawing/2014/main" id="{490B8CFA-6473-427F-BF8E-288B168B4E26}"/>
            </a:ext>
          </a:extLst>
        </xdr:cNvPr>
        <xdr:cNvCxnSpPr/>
      </xdr:nvCxnSpPr>
      <xdr:spPr>
        <a:xfrm>
          <a:off x="13703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25400</xdr:rowOff>
    </xdr:from>
    <xdr:to>
      <xdr:col>67</xdr:col>
      <xdr:colOff>101600</xdr:colOff>
      <xdr:row>62</xdr:row>
      <xdr:rowOff>127000</xdr:rowOff>
    </xdr:to>
    <xdr:sp macro="" textlink="">
      <xdr:nvSpPr>
        <xdr:cNvPr id="532" name="楕円 531">
          <a:extLst>
            <a:ext uri="{FF2B5EF4-FFF2-40B4-BE49-F238E27FC236}">
              <a16:creationId xmlns:a16="http://schemas.microsoft.com/office/drawing/2014/main" id="{45FB2933-93A2-42A4-BECE-FCB9030185B0}"/>
            </a:ext>
          </a:extLst>
        </xdr:cNvPr>
        <xdr:cNvSpPr/>
      </xdr:nvSpPr>
      <xdr:spPr>
        <a:xfrm>
          <a:off x="12763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76200</xdr:rowOff>
    </xdr:from>
    <xdr:to>
      <xdr:col>71</xdr:col>
      <xdr:colOff>177800</xdr:colOff>
      <xdr:row>62</xdr:row>
      <xdr:rowOff>114300</xdr:rowOff>
    </xdr:to>
    <xdr:cxnSp macro="">
      <xdr:nvCxnSpPr>
        <xdr:cNvPr id="533" name="直線コネクタ 532">
          <a:extLst>
            <a:ext uri="{FF2B5EF4-FFF2-40B4-BE49-F238E27FC236}">
              <a16:creationId xmlns:a16="http://schemas.microsoft.com/office/drawing/2014/main" id="{309F3993-2738-4C89-A7A4-FC8DC956F1E7}"/>
            </a:ext>
          </a:extLst>
        </xdr:cNvPr>
        <xdr:cNvCxnSpPr/>
      </xdr:nvCxnSpPr>
      <xdr:spPr>
        <a:xfrm>
          <a:off x="12814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36847</xdr:rowOff>
    </xdr:from>
    <xdr:ext cx="405111" cy="259045"/>
    <xdr:sp macro="" textlink="">
      <xdr:nvSpPr>
        <xdr:cNvPr id="534" name="n_1aveValue【保健センター・保健所】&#10;有形固定資産減価償却率">
          <a:extLst>
            <a:ext uri="{FF2B5EF4-FFF2-40B4-BE49-F238E27FC236}">
              <a16:creationId xmlns:a16="http://schemas.microsoft.com/office/drawing/2014/main" id="{C5E665B7-89B2-4E78-AD26-137FF29D1A4B}"/>
            </a:ext>
          </a:extLst>
        </xdr:cNvPr>
        <xdr:cNvSpPr txBox="1"/>
      </xdr:nvSpPr>
      <xdr:spPr>
        <a:xfrm>
          <a:off x="152660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141622</xdr:rowOff>
    </xdr:from>
    <xdr:ext cx="405111" cy="259045"/>
    <xdr:sp macro="" textlink="">
      <xdr:nvSpPr>
        <xdr:cNvPr id="535" name="n_2aveValue【保健センター・保健所】&#10;有形固定資産減価償却率">
          <a:extLst>
            <a:ext uri="{FF2B5EF4-FFF2-40B4-BE49-F238E27FC236}">
              <a16:creationId xmlns:a16="http://schemas.microsoft.com/office/drawing/2014/main" id="{EE5403A6-6408-43A5-8989-7A22857D8300}"/>
            </a:ext>
          </a:extLst>
        </xdr:cNvPr>
        <xdr:cNvSpPr txBox="1"/>
      </xdr:nvSpPr>
      <xdr:spPr>
        <a:xfrm>
          <a:off x="143897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36" name="n_3aveValue【保健センター・保健所】&#10;有形固定資産減価償却率">
          <a:extLst>
            <a:ext uri="{FF2B5EF4-FFF2-40B4-BE49-F238E27FC236}">
              <a16:creationId xmlns:a16="http://schemas.microsoft.com/office/drawing/2014/main" id="{03ED732F-16B2-4F1D-ADE3-882466A0D2F4}"/>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537" name="n_4aveValue【保健センター・保健所】&#10;有形固定資産減価償却率">
          <a:extLst>
            <a:ext uri="{FF2B5EF4-FFF2-40B4-BE49-F238E27FC236}">
              <a16:creationId xmlns:a16="http://schemas.microsoft.com/office/drawing/2014/main" id="{C8517330-4A7A-4C65-9073-F27D5B532FD9}"/>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60977</xdr:rowOff>
    </xdr:from>
    <xdr:ext cx="405111" cy="259045"/>
    <xdr:sp macro="" textlink="">
      <xdr:nvSpPr>
        <xdr:cNvPr id="538" name="n_1mainValue【保健センター・保健所】&#10;有形固定資産減価償却率">
          <a:extLst>
            <a:ext uri="{FF2B5EF4-FFF2-40B4-BE49-F238E27FC236}">
              <a16:creationId xmlns:a16="http://schemas.microsoft.com/office/drawing/2014/main" id="{D9DEEDF0-EF9E-401A-AB2B-941FEB6A7042}"/>
            </a:ext>
          </a:extLst>
        </xdr:cNvPr>
        <xdr:cNvSpPr txBox="1"/>
      </xdr:nvSpPr>
      <xdr:spPr>
        <a:xfrm>
          <a:off x="152660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539" name="n_2mainValue【保健センター・保健所】&#10;有形固定資産減価償却率">
          <a:extLst>
            <a:ext uri="{FF2B5EF4-FFF2-40B4-BE49-F238E27FC236}">
              <a16:creationId xmlns:a16="http://schemas.microsoft.com/office/drawing/2014/main" id="{5A1C7A9A-21BB-40E1-9633-78331F7DA15D}"/>
            </a:ext>
          </a:extLst>
        </xdr:cNvPr>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40" name="n_3mainValue【保健センター・保健所】&#10;有形固定資産減価償却率">
          <a:extLst>
            <a:ext uri="{FF2B5EF4-FFF2-40B4-BE49-F238E27FC236}">
              <a16:creationId xmlns:a16="http://schemas.microsoft.com/office/drawing/2014/main" id="{0E6944F0-2A16-4DE9-89DC-8339EB93D6DB}"/>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118127</xdr:rowOff>
    </xdr:from>
    <xdr:ext cx="405111" cy="259045"/>
    <xdr:sp macro="" textlink="">
      <xdr:nvSpPr>
        <xdr:cNvPr id="541" name="n_4mainValue【保健センター・保健所】&#10;有形固定資産減価償却率">
          <a:extLst>
            <a:ext uri="{FF2B5EF4-FFF2-40B4-BE49-F238E27FC236}">
              <a16:creationId xmlns:a16="http://schemas.microsoft.com/office/drawing/2014/main" id="{D4EFEC52-435F-4F9E-92DA-6C5C214EB545}"/>
            </a:ext>
          </a:extLst>
        </xdr:cNvPr>
        <xdr:cNvSpPr txBox="1"/>
      </xdr:nvSpPr>
      <xdr:spPr>
        <a:xfrm>
          <a:off x="12611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CD0929F7-E1A3-4C5C-971F-A86E9647F5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E60CF67E-F81E-4E0F-8DB7-68A597AD811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DE081515-1762-4018-BB49-82050AAC671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957EBD35-A623-4F86-B156-A8FB03BE9A4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F047F6B4-F150-49CE-9546-30404E4071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B71B1680-9EFF-4AD6-90D5-823466537C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ACD5C55C-7D15-49EB-A2F1-A9C55EFBD83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6CB5A3A5-1718-4C44-9361-3FD27D2D3A5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BDD7CFA5-DE31-4EFB-B9DF-B97922F0B9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667DEAB2-F42D-4BEB-8B13-4C09C685308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850082D2-EDB1-41CD-946F-C51A768C19D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401E60FC-0997-47A5-B26A-8791B234F60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CA63D339-3551-4001-A462-ACCE65B749D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a:extLst>
            <a:ext uri="{FF2B5EF4-FFF2-40B4-BE49-F238E27FC236}">
              <a16:creationId xmlns:a16="http://schemas.microsoft.com/office/drawing/2014/main" id="{76E1416F-C2E0-4B91-BE14-B6DB0364112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C3842848-BFEB-4AF5-AAB8-5821D9B5EDE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a:extLst>
            <a:ext uri="{FF2B5EF4-FFF2-40B4-BE49-F238E27FC236}">
              <a16:creationId xmlns:a16="http://schemas.microsoft.com/office/drawing/2014/main" id="{9E77B444-C4BA-4604-A58D-F90642C68E4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ED2ACC44-B3A7-4933-BAE1-6253A235957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a:extLst>
            <a:ext uri="{FF2B5EF4-FFF2-40B4-BE49-F238E27FC236}">
              <a16:creationId xmlns:a16="http://schemas.microsoft.com/office/drawing/2014/main" id="{674CB3AD-95ED-4E1A-8DA4-4272B5EBC43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5E41D3E5-8734-4742-A5F2-D113963891B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a:extLst>
            <a:ext uri="{FF2B5EF4-FFF2-40B4-BE49-F238E27FC236}">
              <a16:creationId xmlns:a16="http://schemas.microsoft.com/office/drawing/2014/main" id="{A9C92475-D909-4C9F-B435-F2E05283901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BC5CF3D5-7293-43C3-B05C-9435D39F35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65221FFC-40CC-457C-85E9-9B8412C2E2E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保健センター・保健所】&#10;一人当たり面積グラフ枠">
          <a:extLst>
            <a:ext uri="{FF2B5EF4-FFF2-40B4-BE49-F238E27FC236}">
              <a16:creationId xmlns:a16="http://schemas.microsoft.com/office/drawing/2014/main" id="{D5159DF5-AC58-4A42-BEB2-BDD625AC5D9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565" name="直線コネクタ 564">
          <a:extLst>
            <a:ext uri="{FF2B5EF4-FFF2-40B4-BE49-F238E27FC236}">
              <a16:creationId xmlns:a16="http://schemas.microsoft.com/office/drawing/2014/main" id="{DFC28F3D-948B-4D0F-AC0D-75966D6D264F}"/>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566" name="【保健センター・保健所】&#10;一人当たり面積最小値テキスト">
          <a:extLst>
            <a:ext uri="{FF2B5EF4-FFF2-40B4-BE49-F238E27FC236}">
              <a16:creationId xmlns:a16="http://schemas.microsoft.com/office/drawing/2014/main" id="{13043CC4-0B6A-4F6A-BE02-D865333691FB}"/>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567" name="直線コネクタ 566">
          <a:extLst>
            <a:ext uri="{FF2B5EF4-FFF2-40B4-BE49-F238E27FC236}">
              <a16:creationId xmlns:a16="http://schemas.microsoft.com/office/drawing/2014/main" id="{979BC422-71FD-4D6A-BC98-D0DD9067CAF0}"/>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68" name="【保健センター・保健所】&#10;一人当たり面積最大値テキスト">
          <a:extLst>
            <a:ext uri="{FF2B5EF4-FFF2-40B4-BE49-F238E27FC236}">
              <a16:creationId xmlns:a16="http://schemas.microsoft.com/office/drawing/2014/main" id="{CBBD6681-0E91-40C1-9AC8-86F9CA50AAF1}"/>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69" name="直線コネクタ 568">
          <a:extLst>
            <a:ext uri="{FF2B5EF4-FFF2-40B4-BE49-F238E27FC236}">
              <a16:creationId xmlns:a16="http://schemas.microsoft.com/office/drawing/2014/main" id="{FB7B06D1-300C-4808-A109-14AE03228C27}"/>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570" name="【保健センター・保健所】&#10;一人当たり面積平均値テキスト">
          <a:extLst>
            <a:ext uri="{FF2B5EF4-FFF2-40B4-BE49-F238E27FC236}">
              <a16:creationId xmlns:a16="http://schemas.microsoft.com/office/drawing/2014/main" id="{B9863A73-5129-45C8-9C15-AD57E7C86374}"/>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571" name="フローチャート: 判断 570">
          <a:extLst>
            <a:ext uri="{FF2B5EF4-FFF2-40B4-BE49-F238E27FC236}">
              <a16:creationId xmlns:a16="http://schemas.microsoft.com/office/drawing/2014/main" id="{E21AD4AC-E9D1-41B8-803E-1114F369EE53}"/>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572" name="フローチャート: 判断 571">
          <a:extLst>
            <a:ext uri="{FF2B5EF4-FFF2-40B4-BE49-F238E27FC236}">
              <a16:creationId xmlns:a16="http://schemas.microsoft.com/office/drawing/2014/main" id="{ACF2C3FC-36FB-40E3-A6D6-A28C1534DC48}"/>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573" name="フローチャート: 判断 572">
          <a:extLst>
            <a:ext uri="{FF2B5EF4-FFF2-40B4-BE49-F238E27FC236}">
              <a16:creationId xmlns:a16="http://schemas.microsoft.com/office/drawing/2014/main" id="{948EB2DB-BA15-467B-B8FD-07F4FC38CA18}"/>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574" name="フローチャート: 判断 573">
          <a:extLst>
            <a:ext uri="{FF2B5EF4-FFF2-40B4-BE49-F238E27FC236}">
              <a16:creationId xmlns:a16="http://schemas.microsoft.com/office/drawing/2014/main" id="{2B5570B6-18DB-4220-AB6C-C33B8C63855B}"/>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575" name="フローチャート: 判断 574">
          <a:extLst>
            <a:ext uri="{FF2B5EF4-FFF2-40B4-BE49-F238E27FC236}">
              <a16:creationId xmlns:a16="http://schemas.microsoft.com/office/drawing/2014/main" id="{0C8EF183-8ADB-41C3-BA12-3A3A806C5F11}"/>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AA077835-5AC5-4309-891F-2F48210190D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FEB6377-4678-4363-A4B4-34B1723664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B93BC802-1CB2-4B9F-AA55-EF8FB76E014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CEF3D4A-DD02-4E54-879C-E68AF29167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70FF55C6-3331-4717-B0DA-8A7A2AD2DB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129794</xdr:rowOff>
    </xdr:from>
    <xdr:to>
      <xdr:col>116</xdr:col>
      <xdr:colOff>114300</xdr:colOff>
      <xdr:row>64</xdr:row>
      <xdr:rowOff>59944</xdr:rowOff>
    </xdr:to>
    <xdr:sp macro="" textlink="">
      <xdr:nvSpPr>
        <xdr:cNvPr id="581" name="楕円 580">
          <a:extLst>
            <a:ext uri="{FF2B5EF4-FFF2-40B4-BE49-F238E27FC236}">
              <a16:creationId xmlns:a16="http://schemas.microsoft.com/office/drawing/2014/main" id="{FEE64D0B-C49C-4E84-9D88-8EB2B7563CE3}"/>
            </a:ext>
          </a:extLst>
        </xdr:cNvPr>
        <xdr:cNvSpPr/>
      </xdr:nvSpPr>
      <xdr:spPr>
        <a:xfrm>
          <a:off x="221107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44721</xdr:rowOff>
    </xdr:from>
    <xdr:ext cx="469744" cy="259045"/>
    <xdr:sp macro="" textlink="">
      <xdr:nvSpPr>
        <xdr:cNvPr id="582" name="【保健センター・保健所】&#10;一人当たり面積該当値テキスト">
          <a:extLst>
            <a:ext uri="{FF2B5EF4-FFF2-40B4-BE49-F238E27FC236}">
              <a16:creationId xmlns:a16="http://schemas.microsoft.com/office/drawing/2014/main" id="{5FC9E25C-C5A0-4E4B-B7C4-F99DD54C77A7}"/>
            </a:ext>
          </a:extLst>
        </xdr:cNvPr>
        <xdr:cNvSpPr txBox="1"/>
      </xdr:nvSpPr>
      <xdr:spPr>
        <a:xfrm>
          <a:off x="22199600" y="1084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131699</xdr:rowOff>
    </xdr:from>
    <xdr:to>
      <xdr:col>112</xdr:col>
      <xdr:colOff>38100</xdr:colOff>
      <xdr:row>64</xdr:row>
      <xdr:rowOff>61849</xdr:rowOff>
    </xdr:to>
    <xdr:sp macro="" textlink="">
      <xdr:nvSpPr>
        <xdr:cNvPr id="583" name="楕円 582">
          <a:extLst>
            <a:ext uri="{FF2B5EF4-FFF2-40B4-BE49-F238E27FC236}">
              <a16:creationId xmlns:a16="http://schemas.microsoft.com/office/drawing/2014/main" id="{36A87998-EB40-4BF0-9B04-4C6492FC54D2}"/>
            </a:ext>
          </a:extLst>
        </xdr:cNvPr>
        <xdr:cNvSpPr/>
      </xdr:nvSpPr>
      <xdr:spPr>
        <a:xfrm>
          <a:off x="21272500" y="10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9144</xdr:rowOff>
    </xdr:from>
    <xdr:to>
      <xdr:col>116</xdr:col>
      <xdr:colOff>63500</xdr:colOff>
      <xdr:row>64</xdr:row>
      <xdr:rowOff>11049</xdr:rowOff>
    </xdr:to>
    <xdr:cxnSp macro="">
      <xdr:nvCxnSpPr>
        <xdr:cNvPr id="584" name="直線コネクタ 583">
          <a:extLst>
            <a:ext uri="{FF2B5EF4-FFF2-40B4-BE49-F238E27FC236}">
              <a16:creationId xmlns:a16="http://schemas.microsoft.com/office/drawing/2014/main" id="{F7D698EA-6CC8-4EF6-B9B0-BA350FDA8110}"/>
            </a:ext>
          </a:extLst>
        </xdr:cNvPr>
        <xdr:cNvCxnSpPr/>
      </xdr:nvCxnSpPr>
      <xdr:spPr>
        <a:xfrm flipV="1">
          <a:off x="21323300" y="1098194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585" name="楕円 584">
          <a:extLst>
            <a:ext uri="{FF2B5EF4-FFF2-40B4-BE49-F238E27FC236}">
              <a16:creationId xmlns:a16="http://schemas.microsoft.com/office/drawing/2014/main" id="{36D94AA6-9ACB-420A-8584-EE876BBDC3C1}"/>
            </a:ext>
          </a:extLst>
        </xdr:cNvPr>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11049</xdr:rowOff>
    </xdr:from>
    <xdr:to>
      <xdr:col>111</xdr:col>
      <xdr:colOff>177800</xdr:colOff>
      <xdr:row>64</xdr:row>
      <xdr:rowOff>11430</xdr:rowOff>
    </xdr:to>
    <xdr:cxnSp macro="">
      <xdr:nvCxnSpPr>
        <xdr:cNvPr id="586" name="直線コネクタ 585">
          <a:extLst>
            <a:ext uri="{FF2B5EF4-FFF2-40B4-BE49-F238E27FC236}">
              <a16:creationId xmlns:a16="http://schemas.microsoft.com/office/drawing/2014/main" id="{90AA722C-01BE-44CC-AAFC-2F08D8FA39B3}"/>
            </a:ext>
          </a:extLst>
        </xdr:cNvPr>
        <xdr:cNvCxnSpPr/>
      </xdr:nvCxnSpPr>
      <xdr:spPr>
        <a:xfrm flipV="1">
          <a:off x="20434300" y="1098384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133604</xdr:rowOff>
    </xdr:from>
    <xdr:to>
      <xdr:col>102</xdr:col>
      <xdr:colOff>165100</xdr:colOff>
      <xdr:row>64</xdr:row>
      <xdr:rowOff>63754</xdr:rowOff>
    </xdr:to>
    <xdr:sp macro="" textlink="">
      <xdr:nvSpPr>
        <xdr:cNvPr id="587" name="楕円 586">
          <a:extLst>
            <a:ext uri="{FF2B5EF4-FFF2-40B4-BE49-F238E27FC236}">
              <a16:creationId xmlns:a16="http://schemas.microsoft.com/office/drawing/2014/main" id="{E11E81C7-F579-406C-980A-EEAA9A8A48A9}"/>
            </a:ext>
          </a:extLst>
        </xdr:cNvPr>
        <xdr:cNvSpPr/>
      </xdr:nvSpPr>
      <xdr:spPr>
        <a:xfrm>
          <a:off x="19494500" y="1093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12954</xdr:rowOff>
    </xdr:to>
    <xdr:cxnSp macro="">
      <xdr:nvCxnSpPr>
        <xdr:cNvPr id="588" name="直線コネクタ 587">
          <a:extLst>
            <a:ext uri="{FF2B5EF4-FFF2-40B4-BE49-F238E27FC236}">
              <a16:creationId xmlns:a16="http://schemas.microsoft.com/office/drawing/2014/main" id="{5E23A8A2-9A4A-42A7-8407-2F0DEB535544}"/>
            </a:ext>
          </a:extLst>
        </xdr:cNvPr>
        <xdr:cNvCxnSpPr/>
      </xdr:nvCxnSpPr>
      <xdr:spPr>
        <a:xfrm flipV="1">
          <a:off x="19545300" y="109842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134747</xdr:rowOff>
    </xdr:from>
    <xdr:to>
      <xdr:col>98</xdr:col>
      <xdr:colOff>38100</xdr:colOff>
      <xdr:row>64</xdr:row>
      <xdr:rowOff>64897</xdr:rowOff>
    </xdr:to>
    <xdr:sp macro="" textlink="">
      <xdr:nvSpPr>
        <xdr:cNvPr id="589" name="楕円 588">
          <a:extLst>
            <a:ext uri="{FF2B5EF4-FFF2-40B4-BE49-F238E27FC236}">
              <a16:creationId xmlns:a16="http://schemas.microsoft.com/office/drawing/2014/main" id="{BC58842B-53E7-4ACC-974E-27D466165B7E}"/>
            </a:ext>
          </a:extLst>
        </xdr:cNvPr>
        <xdr:cNvSpPr/>
      </xdr:nvSpPr>
      <xdr:spPr>
        <a:xfrm>
          <a:off x="18605500" y="10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12954</xdr:rowOff>
    </xdr:from>
    <xdr:to>
      <xdr:col>102</xdr:col>
      <xdr:colOff>114300</xdr:colOff>
      <xdr:row>64</xdr:row>
      <xdr:rowOff>14097</xdr:rowOff>
    </xdr:to>
    <xdr:cxnSp macro="">
      <xdr:nvCxnSpPr>
        <xdr:cNvPr id="590" name="直線コネクタ 589">
          <a:extLst>
            <a:ext uri="{FF2B5EF4-FFF2-40B4-BE49-F238E27FC236}">
              <a16:creationId xmlns:a16="http://schemas.microsoft.com/office/drawing/2014/main" id="{D7FD119C-EAD5-4855-A3C0-4641259E59E7}"/>
            </a:ext>
          </a:extLst>
        </xdr:cNvPr>
        <xdr:cNvCxnSpPr/>
      </xdr:nvCxnSpPr>
      <xdr:spPr>
        <a:xfrm flipV="1">
          <a:off x="18656300" y="1098575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591" name="n_1aveValue【保健センター・保健所】&#10;一人当たり面積">
          <a:extLst>
            <a:ext uri="{FF2B5EF4-FFF2-40B4-BE49-F238E27FC236}">
              <a16:creationId xmlns:a16="http://schemas.microsoft.com/office/drawing/2014/main" id="{2125F616-7200-44E9-8EDF-FF6827E8ECB1}"/>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592" name="n_2aveValue【保健センター・保健所】&#10;一人当たり面積">
          <a:extLst>
            <a:ext uri="{FF2B5EF4-FFF2-40B4-BE49-F238E27FC236}">
              <a16:creationId xmlns:a16="http://schemas.microsoft.com/office/drawing/2014/main" id="{C087AFB5-6228-4F1E-91CF-7DE62074A825}"/>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593" name="n_3aveValue【保健センター・保健所】&#10;一人当たり面積">
          <a:extLst>
            <a:ext uri="{FF2B5EF4-FFF2-40B4-BE49-F238E27FC236}">
              <a16:creationId xmlns:a16="http://schemas.microsoft.com/office/drawing/2014/main" id="{F12B4145-440A-40A6-887F-33FCC96120D0}"/>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594" name="n_4aveValue【保健センター・保健所】&#10;一人当たり面積">
          <a:extLst>
            <a:ext uri="{FF2B5EF4-FFF2-40B4-BE49-F238E27FC236}">
              <a16:creationId xmlns:a16="http://schemas.microsoft.com/office/drawing/2014/main" id="{A4A94205-EC79-4D00-B0DE-E47F507D52A9}"/>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52976</xdr:rowOff>
    </xdr:from>
    <xdr:ext cx="469744" cy="259045"/>
    <xdr:sp macro="" textlink="">
      <xdr:nvSpPr>
        <xdr:cNvPr id="595" name="n_1mainValue【保健センター・保健所】&#10;一人当たり面積">
          <a:extLst>
            <a:ext uri="{FF2B5EF4-FFF2-40B4-BE49-F238E27FC236}">
              <a16:creationId xmlns:a16="http://schemas.microsoft.com/office/drawing/2014/main" id="{3089992A-4243-46D0-AD0C-0BC0F7E4F14F}"/>
            </a:ext>
          </a:extLst>
        </xdr:cNvPr>
        <xdr:cNvSpPr txBox="1"/>
      </xdr:nvSpPr>
      <xdr:spPr>
        <a:xfrm>
          <a:off x="21075727" y="110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596" name="n_2mainValue【保健センター・保健所】&#10;一人当たり面積">
          <a:extLst>
            <a:ext uri="{FF2B5EF4-FFF2-40B4-BE49-F238E27FC236}">
              <a16:creationId xmlns:a16="http://schemas.microsoft.com/office/drawing/2014/main" id="{BD77FE4F-2035-4005-B23D-B0FF296C77F1}"/>
            </a:ext>
          </a:extLst>
        </xdr:cNvPr>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54881</xdr:rowOff>
    </xdr:from>
    <xdr:ext cx="469744" cy="259045"/>
    <xdr:sp macro="" textlink="">
      <xdr:nvSpPr>
        <xdr:cNvPr id="597" name="n_3mainValue【保健センター・保健所】&#10;一人当たり面積">
          <a:extLst>
            <a:ext uri="{FF2B5EF4-FFF2-40B4-BE49-F238E27FC236}">
              <a16:creationId xmlns:a16="http://schemas.microsoft.com/office/drawing/2014/main" id="{EA671559-D91B-432B-ABA8-1CC2CA924DAF}"/>
            </a:ext>
          </a:extLst>
        </xdr:cNvPr>
        <xdr:cNvSpPr txBox="1"/>
      </xdr:nvSpPr>
      <xdr:spPr>
        <a:xfrm>
          <a:off x="19310427" y="1102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56024</xdr:rowOff>
    </xdr:from>
    <xdr:ext cx="469744" cy="259045"/>
    <xdr:sp macro="" textlink="">
      <xdr:nvSpPr>
        <xdr:cNvPr id="598" name="n_4mainValue【保健センター・保健所】&#10;一人当たり面積">
          <a:extLst>
            <a:ext uri="{FF2B5EF4-FFF2-40B4-BE49-F238E27FC236}">
              <a16:creationId xmlns:a16="http://schemas.microsoft.com/office/drawing/2014/main" id="{A8EC9257-84F1-4693-B347-17A686BB4825}"/>
            </a:ext>
          </a:extLst>
        </xdr:cNvPr>
        <xdr:cNvSpPr txBox="1"/>
      </xdr:nvSpPr>
      <xdr:spPr>
        <a:xfrm>
          <a:off x="184214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a:extLst>
            <a:ext uri="{FF2B5EF4-FFF2-40B4-BE49-F238E27FC236}">
              <a16:creationId xmlns:a16="http://schemas.microsoft.com/office/drawing/2014/main" id="{FA3A6CDA-ED1B-444B-8187-158EBFE336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a:extLst>
            <a:ext uri="{FF2B5EF4-FFF2-40B4-BE49-F238E27FC236}">
              <a16:creationId xmlns:a16="http://schemas.microsoft.com/office/drawing/2014/main" id="{8FF675EA-E3D1-4329-AF8D-72F586F192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a:extLst>
            <a:ext uri="{FF2B5EF4-FFF2-40B4-BE49-F238E27FC236}">
              <a16:creationId xmlns:a16="http://schemas.microsoft.com/office/drawing/2014/main" id="{FB4FCCD2-DF2E-4E46-99F7-84AA5785296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a:extLst>
            <a:ext uri="{FF2B5EF4-FFF2-40B4-BE49-F238E27FC236}">
              <a16:creationId xmlns:a16="http://schemas.microsoft.com/office/drawing/2014/main" id="{8863AF88-44F6-4308-A536-FA3ECD34E24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a:extLst>
            <a:ext uri="{FF2B5EF4-FFF2-40B4-BE49-F238E27FC236}">
              <a16:creationId xmlns:a16="http://schemas.microsoft.com/office/drawing/2014/main" id="{BF5CD367-FE81-4363-875A-584AA35FA5D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a:extLst>
            <a:ext uri="{FF2B5EF4-FFF2-40B4-BE49-F238E27FC236}">
              <a16:creationId xmlns:a16="http://schemas.microsoft.com/office/drawing/2014/main" id="{01287371-D320-47D9-B01C-22EEB0BBCB6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a:extLst>
            <a:ext uri="{FF2B5EF4-FFF2-40B4-BE49-F238E27FC236}">
              <a16:creationId xmlns:a16="http://schemas.microsoft.com/office/drawing/2014/main" id="{E93B6C64-33DE-4F42-9562-23D9C999B8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a:extLst>
            <a:ext uri="{FF2B5EF4-FFF2-40B4-BE49-F238E27FC236}">
              <a16:creationId xmlns:a16="http://schemas.microsoft.com/office/drawing/2014/main" id="{B968EBDE-1975-47DC-9FFC-EE4F03BC567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a:extLst>
            <a:ext uri="{FF2B5EF4-FFF2-40B4-BE49-F238E27FC236}">
              <a16:creationId xmlns:a16="http://schemas.microsoft.com/office/drawing/2014/main" id="{4630C1A2-60DB-448A-8867-420F5B6D581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a:extLst>
            <a:ext uri="{FF2B5EF4-FFF2-40B4-BE49-F238E27FC236}">
              <a16:creationId xmlns:a16="http://schemas.microsoft.com/office/drawing/2014/main" id="{334F0AC2-0D4C-41DE-8128-FEFC0FA6E0F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9" name="テキスト ボックス 608">
          <a:extLst>
            <a:ext uri="{FF2B5EF4-FFF2-40B4-BE49-F238E27FC236}">
              <a16:creationId xmlns:a16="http://schemas.microsoft.com/office/drawing/2014/main" id="{696D8CA5-DC42-4400-BF6E-C7EC3A51A96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0" name="直線コネクタ 609">
          <a:extLst>
            <a:ext uri="{FF2B5EF4-FFF2-40B4-BE49-F238E27FC236}">
              <a16:creationId xmlns:a16="http://schemas.microsoft.com/office/drawing/2014/main" id="{C999CB02-4EFB-436A-BDC5-25EEFB88DB7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1" name="テキスト ボックス 610">
          <a:extLst>
            <a:ext uri="{FF2B5EF4-FFF2-40B4-BE49-F238E27FC236}">
              <a16:creationId xmlns:a16="http://schemas.microsoft.com/office/drawing/2014/main" id="{A463B6F1-03ED-4FB6-B606-98F5CB94C39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2" name="直線コネクタ 611">
          <a:extLst>
            <a:ext uri="{FF2B5EF4-FFF2-40B4-BE49-F238E27FC236}">
              <a16:creationId xmlns:a16="http://schemas.microsoft.com/office/drawing/2014/main" id="{F1941005-A4EE-4C53-B899-10436CE7527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3" name="テキスト ボックス 612">
          <a:extLst>
            <a:ext uri="{FF2B5EF4-FFF2-40B4-BE49-F238E27FC236}">
              <a16:creationId xmlns:a16="http://schemas.microsoft.com/office/drawing/2014/main" id="{5ECF9A34-9ADA-4EF6-AB3F-DFFD75F7D6D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4" name="直線コネクタ 613">
          <a:extLst>
            <a:ext uri="{FF2B5EF4-FFF2-40B4-BE49-F238E27FC236}">
              <a16:creationId xmlns:a16="http://schemas.microsoft.com/office/drawing/2014/main" id="{AB864BB8-9AF2-44AA-8549-E7836F571A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5" name="テキスト ボックス 614">
          <a:extLst>
            <a:ext uri="{FF2B5EF4-FFF2-40B4-BE49-F238E27FC236}">
              <a16:creationId xmlns:a16="http://schemas.microsoft.com/office/drawing/2014/main" id="{DBA3D63C-E0A2-4B48-A71B-BCF0CFA4D33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6" name="直線コネクタ 615">
          <a:extLst>
            <a:ext uri="{FF2B5EF4-FFF2-40B4-BE49-F238E27FC236}">
              <a16:creationId xmlns:a16="http://schemas.microsoft.com/office/drawing/2014/main" id="{D4DBF93F-699F-4E44-B255-43DD5A188B2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7" name="テキスト ボックス 616">
          <a:extLst>
            <a:ext uri="{FF2B5EF4-FFF2-40B4-BE49-F238E27FC236}">
              <a16:creationId xmlns:a16="http://schemas.microsoft.com/office/drawing/2014/main" id="{61A52BFD-D05D-4012-82FA-EAA92A7BD2D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8" name="直線コネクタ 617">
          <a:extLst>
            <a:ext uri="{FF2B5EF4-FFF2-40B4-BE49-F238E27FC236}">
              <a16:creationId xmlns:a16="http://schemas.microsoft.com/office/drawing/2014/main" id="{43F09F26-2F88-4547-A865-D2561DAC10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9" name="テキスト ボックス 618">
          <a:extLst>
            <a:ext uri="{FF2B5EF4-FFF2-40B4-BE49-F238E27FC236}">
              <a16:creationId xmlns:a16="http://schemas.microsoft.com/office/drawing/2014/main" id="{C1A14A29-E59C-4E2A-9332-823CA57CF57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0" name="直線コネクタ 619">
          <a:extLst>
            <a:ext uri="{FF2B5EF4-FFF2-40B4-BE49-F238E27FC236}">
              <a16:creationId xmlns:a16="http://schemas.microsoft.com/office/drawing/2014/main" id="{202401B6-959A-4F1C-A1B2-C4960B94CF0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1" name="テキスト ボックス 620">
          <a:extLst>
            <a:ext uri="{FF2B5EF4-FFF2-40B4-BE49-F238E27FC236}">
              <a16:creationId xmlns:a16="http://schemas.microsoft.com/office/drawing/2014/main" id="{C5326CE8-704B-42F2-86CE-7866330926E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A5D5C87E-CB17-4641-B885-623E2934C33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消防施設】&#10;有形固定資産減価償却率グラフ枠">
          <a:extLst>
            <a:ext uri="{FF2B5EF4-FFF2-40B4-BE49-F238E27FC236}">
              <a16:creationId xmlns:a16="http://schemas.microsoft.com/office/drawing/2014/main" id="{3F97B5E2-F41A-415A-96DD-632F112E441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24" name="直線コネクタ 623">
          <a:extLst>
            <a:ext uri="{FF2B5EF4-FFF2-40B4-BE49-F238E27FC236}">
              <a16:creationId xmlns:a16="http://schemas.microsoft.com/office/drawing/2014/main" id="{8F5760FD-453A-49E9-BF03-DFAFED78CA83}"/>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5" name="【消防施設】&#10;有形固定資産減価償却率最小値テキスト">
          <a:extLst>
            <a:ext uri="{FF2B5EF4-FFF2-40B4-BE49-F238E27FC236}">
              <a16:creationId xmlns:a16="http://schemas.microsoft.com/office/drawing/2014/main" id="{30E39D5B-47DE-40AD-949E-651D67286218}"/>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6" name="直線コネクタ 625">
          <a:extLst>
            <a:ext uri="{FF2B5EF4-FFF2-40B4-BE49-F238E27FC236}">
              <a16:creationId xmlns:a16="http://schemas.microsoft.com/office/drawing/2014/main" id="{8384B880-B11B-4B7F-BF60-B6EC7A5D84B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27" name="【消防施設】&#10;有形固定資産減価償却率最大値テキスト">
          <a:extLst>
            <a:ext uri="{FF2B5EF4-FFF2-40B4-BE49-F238E27FC236}">
              <a16:creationId xmlns:a16="http://schemas.microsoft.com/office/drawing/2014/main" id="{7CB780C6-6C89-4191-B6F9-9FC9B39E515D}"/>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28" name="直線コネクタ 627">
          <a:extLst>
            <a:ext uri="{FF2B5EF4-FFF2-40B4-BE49-F238E27FC236}">
              <a16:creationId xmlns:a16="http://schemas.microsoft.com/office/drawing/2014/main" id="{83221366-FE86-463A-B89C-54612154ECBD}"/>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629" name="【消防施設】&#10;有形固定資産減価償却率平均値テキスト">
          <a:extLst>
            <a:ext uri="{FF2B5EF4-FFF2-40B4-BE49-F238E27FC236}">
              <a16:creationId xmlns:a16="http://schemas.microsoft.com/office/drawing/2014/main" id="{57E5565F-5BE3-4D21-A594-98AF3E798083}"/>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30" name="フローチャート: 判断 629">
          <a:extLst>
            <a:ext uri="{FF2B5EF4-FFF2-40B4-BE49-F238E27FC236}">
              <a16:creationId xmlns:a16="http://schemas.microsoft.com/office/drawing/2014/main" id="{77228563-DBF7-405A-A123-F1AD1442ACF8}"/>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631" name="フローチャート: 判断 630">
          <a:extLst>
            <a:ext uri="{FF2B5EF4-FFF2-40B4-BE49-F238E27FC236}">
              <a16:creationId xmlns:a16="http://schemas.microsoft.com/office/drawing/2014/main" id="{A2DCDBC2-921F-4FDB-9AD8-9A6BC11E55CB}"/>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632" name="フローチャート: 判断 631">
          <a:extLst>
            <a:ext uri="{FF2B5EF4-FFF2-40B4-BE49-F238E27FC236}">
              <a16:creationId xmlns:a16="http://schemas.microsoft.com/office/drawing/2014/main" id="{660F71FA-B115-4087-A7EF-29CBD89954D2}"/>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633" name="フローチャート: 判断 632">
          <a:extLst>
            <a:ext uri="{FF2B5EF4-FFF2-40B4-BE49-F238E27FC236}">
              <a16:creationId xmlns:a16="http://schemas.microsoft.com/office/drawing/2014/main" id="{58191E7B-CE5F-45B2-8CBC-A0BBCD80070F}"/>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34" name="フローチャート: 判断 633">
          <a:extLst>
            <a:ext uri="{FF2B5EF4-FFF2-40B4-BE49-F238E27FC236}">
              <a16:creationId xmlns:a16="http://schemas.microsoft.com/office/drawing/2014/main" id="{AF21D877-0AC6-4F2F-AE6B-C77F61540094}"/>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142074B7-783B-4634-B85C-D4ABCF4D73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354B47A0-0832-4458-B2D2-FB0A43B1735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DB15134F-F0A2-42DD-A24F-9BDAA84AEB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A5BB7DAA-C379-4BDF-855B-3EB564DB939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208A7422-DF80-4497-8DDA-E14EC747F2B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80373</xdr:rowOff>
    </xdr:from>
    <xdr:to>
      <xdr:col>85</xdr:col>
      <xdr:colOff>177800</xdr:colOff>
      <xdr:row>84</xdr:row>
      <xdr:rowOff>10523</xdr:rowOff>
    </xdr:to>
    <xdr:sp macro="" textlink="">
      <xdr:nvSpPr>
        <xdr:cNvPr id="640" name="楕円 639">
          <a:extLst>
            <a:ext uri="{FF2B5EF4-FFF2-40B4-BE49-F238E27FC236}">
              <a16:creationId xmlns:a16="http://schemas.microsoft.com/office/drawing/2014/main" id="{14D1838D-004D-4B58-8F9A-3205E9629789}"/>
            </a:ext>
          </a:extLst>
        </xdr:cNvPr>
        <xdr:cNvSpPr/>
      </xdr:nvSpPr>
      <xdr:spPr>
        <a:xfrm>
          <a:off x="16268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58800</xdr:rowOff>
    </xdr:from>
    <xdr:ext cx="405111" cy="259045"/>
    <xdr:sp macro="" textlink="">
      <xdr:nvSpPr>
        <xdr:cNvPr id="641" name="【消防施設】&#10;有形固定資産減価償却率該当値テキスト">
          <a:extLst>
            <a:ext uri="{FF2B5EF4-FFF2-40B4-BE49-F238E27FC236}">
              <a16:creationId xmlns:a16="http://schemas.microsoft.com/office/drawing/2014/main" id="{AA5EFC26-4B2B-456D-A22B-F4E5A0DE4711}"/>
            </a:ext>
          </a:extLst>
        </xdr:cNvPr>
        <xdr:cNvSpPr txBox="1"/>
      </xdr:nvSpPr>
      <xdr:spPr>
        <a:xfrm>
          <a:off x="16357600"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59145</xdr:rowOff>
    </xdr:from>
    <xdr:to>
      <xdr:col>81</xdr:col>
      <xdr:colOff>101600</xdr:colOff>
      <xdr:row>83</xdr:row>
      <xdr:rowOff>160745</xdr:rowOff>
    </xdr:to>
    <xdr:sp macro="" textlink="">
      <xdr:nvSpPr>
        <xdr:cNvPr id="642" name="楕円 641">
          <a:extLst>
            <a:ext uri="{FF2B5EF4-FFF2-40B4-BE49-F238E27FC236}">
              <a16:creationId xmlns:a16="http://schemas.microsoft.com/office/drawing/2014/main" id="{937D005D-58C6-485B-B8AD-B8F7BF4640AC}"/>
            </a:ext>
          </a:extLst>
        </xdr:cNvPr>
        <xdr:cNvSpPr/>
      </xdr:nvSpPr>
      <xdr:spPr>
        <a:xfrm>
          <a:off x="15430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109945</xdr:rowOff>
    </xdr:from>
    <xdr:to>
      <xdr:col>85</xdr:col>
      <xdr:colOff>127000</xdr:colOff>
      <xdr:row>83</xdr:row>
      <xdr:rowOff>131173</xdr:rowOff>
    </xdr:to>
    <xdr:cxnSp macro="">
      <xdr:nvCxnSpPr>
        <xdr:cNvPr id="643" name="直線コネクタ 642">
          <a:extLst>
            <a:ext uri="{FF2B5EF4-FFF2-40B4-BE49-F238E27FC236}">
              <a16:creationId xmlns:a16="http://schemas.microsoft.com/office/drawing/2014/main" id="{AE5546A6-D3A7-4EC8-9690-AE7BE28CC8F7}"/>
            </a:ext>
          </a:extLst>
        </xdr:cNvPr>
        <xdr:cNvCxnSpPr/>
      </xdr:nvCxnSpPr>
      <xdr:spPr>
        <a:xfrm>
          <a:off x="15481300" y="1434029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83638</xdr:rowOff>
    </xdr:from>
    <xdr:to>
      <xdr:col>76</xdr:col>
      <xdr:colOff>165100</xdr:colOff>
      <xdr:row>84</xdr:row>
      <xdr:rowOff>13788</xdr:rowOff>
    </xdr:to>
    <xdr:sp macro="" textlink="">
      <xdr:nvSpPr>
        <xdr:cNvPr id="644" name="楕円 643">
          <a:extLst>
            <a:ext uri="{FF2B5EF4-FFF2-40B4-BE49-F238E27FC236}">
              <a16:creationId xmlns:a16="http://schemas.microsoft.com/office/drawing/2014/main" id="{BA835B59-452D-4116-8D14-4531FDE045CF}"/>
            </a:ext>
          </a:extLst>
        </xdr:cNvPr>
        <xdr:cNvSpPr/>
      </xdr:nvSpPr>
      <xdr:spPr>
        <a:xfrm>
          <a:off x="14541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109945</xdr:rowOff>
    </xdr:from>
    <xdr:to>
      <xdr:col>81</xdr:col>
      <xdr:colOff>50800</xdr:colOff>
      <xdr:row>83</xdr:row>
      <xdr:rowOff>134438</xdr:rowOff>
    </xdr:to>
    <xdr:cxnSp macro="">
      <xdr:nvCxnSpPr>
        <xdr:cNvPr id="645" name="直線コネクタ 644">
          <a:extLst>
            <a:ext uri="{FF2B5EF4-FFF2-40B4-BE49-F238E27FC236}">
              <a16:creationId xmlns:a16="http://schemas.microsoft.com/office/drawing/2014/main" id="{54777833-C6D3-4673-A850-8BEFA9501C11}"/>
            </a:ext>
          </a:extLst>
        </xdr:cNvPr>
        <xdr:cNvCxnSpPr/>
      </xdr:nvCxnSpPr>
      <xdr:spPr>
        <a:xfrm flipV="1">
          <a:off x="14592300" y="1434029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46" name="楕円 645">
          <a:extLst>
            <a:ext uri="{FF2B5EF4-FFF2-40B4-BE49-F238E27FC236}">
              <a16:creationId xmlns:a16="http://schemas.microsoft.com/office/drawing/2014/main" id="{E4CE9964-0349-47D2-9DCC-667290071B2A}"/>
            </a:ext>
          </a:extLst>
        </xdr:cNvPr>
        <xdr:cNvSpPr/>
      </xdr:nvSpPr>
      <xdr:spPr>
        <a:xfrm>
          <a:off x="13652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42999</xdr:rowOff>
    </xdr:from>
    <xdr:to>
      <xdr:col>76</xdr:col>
      <xdr:colOff>114300</xdr:colOff>
      <xdr:row>83</xdr:row>
      <xdr:rowOff>134438</xdr:rowOff>
    </xdr:to>
    <xdr:cxnSp macro="">
      <xdr:nvCxnSpPr>
        <xdr:cNvPr id="647" name="直線コネクタ 646">
          <a:extLst>
            <a:ext uri="{FF2B5EF4-FFF2-40B4-BE49-F238E27FC236}">
              <a16:creationId xmlns:a16="http://schemas.microsoft.com/office/drawing/2014/main" id="{323527A0-7D3B-44DC-88A5-FD0707298D1B}"/>
            </a:ext>
          </a:extLst>
        </xdr:cNvPr>
        <xdr:cNvCxnSpPr/>
      </xdr:nvCxnSpPr>
      <xdr:spPr>
        <a:xfrm>
          <a:off x="13703300" y="14273349"/>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121756</xdr:rowOff>
    </xdr:from>
    <xdr:ext cx="405111" cy="259045"/>
    <xdr:sp macro="" textlink="">
      <xdr:nvSpPr>
        <xdr:cNvPr id="648" name="n_1aveValue【消防施設】&#10;有形固定資産減価償却率">
          <a:extLst>
            <a:ext uri="{FF2B5EF4-FFF2-40B4-BE49-F238E27FC236}">
              <a16:creationId xmlns:a16="http://schemas.microsoft.com/office/drawing/2014/main" id="{3A8AB81B-A42D-477A-B3AA-6B18B702284F}"/>
            </a:ext>
          </a:extLst>
        </xdr:cNvPr>
        <xdr:cNvSpPr txBox="1"/>
      </xdr:nvSpPr>
      <xdr:spPr>
        <a:xfrm>
          <a:off x="15266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121756</xdr:rowOff>
    </xdr:from>
    <xdr:ext cx="405111" cy="259045"/>
    <xdr:sp macro="" textlink="">
      <xdr:nvSpPr>
        <xdr:cNvPr id="649" name="n_2aveValue【消防施設】&#10;有形固定資産減価償却率">
          <a:extLst>
            <a:ext uri="{FF2B5EF4-FFF2-40B4-BE49-F238E27FC236}">
              <a16:creationId xmlns:a16="http://schemas.microsoft.com/office/drawing/2014/main" id="{6E468645-D10C-4329-9B83-6F1BEE0B1879}"/>
            </a:ext>
          </a:extLst>
        </xdr:cNvPr>
        <xdr:cNvSpPr txBox="1"/>
      </xdr:nvSpPr>
      <xdr:spPr>
        <a:xfrm>
          <a:off x="14389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650" name="n_3aveValue【消防施設】&#10;有形固定資産減価償却率">
          <a:extLst>
            <a:ext uri="{FF2B5EF4-FFF2-40B4-BE49-F238E27FC236}">
              <a16:creationId xmlns:a16="http://schemas.microsoft.com/office/drawing/2014/main" id="{3BFAD7BF-3196-4332-B772-DC41857FAFA2}"/>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651" name="n_4aveValue【消防施設】&#10;有形固定資産減価償却率">
          <a:extLst>
            <a:ext uri="{FF2B5EF4-FFF2-40B4-BE49-F238E27FC236}">
              <a16:creationId xmlns:a16="http://schemas.microsoft.com/office/drawing/2014/main" id="{B72CACBD-04B8-4235-BB9A-6E28EB437B04}"/>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151872</xdr:rowOff>
    </xdr:from>
    <xdr:ext cx="405111" cy="259045"/>
    <xdr:sp macro="" textlink="">
      <xdr:nvSpPr>
        <xdr:cNvPr id="652" name="n_1mainValue【消防施設】&#10;有形固定資産減価償却率">
          <a:extLst>
            <a:ext uri="{FF2B5EF4-FFF2-40B4-BE49-F238E27FC236}">
              <a16:creationId xmlns:a16="http://schemas.microsoft.com/office/drawing/2014/main" id="{8D866D41-33A4-4896-AC14-BCD3E253B20C}"/>
            </a:ext>
          </a:extLst>
        </xdr:cNvPr>
        <xdr:cNvSpPr txBox="1"/>
      </xdr:nvSpPr>
      <xdr:spPr>
        <a:xfrm>
          <a:off x="15266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653" name="n_2mainValue【消防施設】&#10;有形固定資産減価償却率">
          <a:extLst>
            <a:ext uri="{FF2B5EF4-FFF2-40B4-BE49-F238E27FC236}">
              <a16:creationId xmlns:a16="http://schemas.microsoft.com/office/drawing/2014/main" id="{67C453B8-F607-4D77-A1DD-503B4532F291}"/>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54" name="n_3mainValue【消防施設】&#10;有形固定資産減価償却率">
          <a:extLst>
            <a:ext uri="{FF2B5EF4-FFF2-40B4-BE49-F238E27FC236}">
              <a16:creationId xmlns:a16="http://schemas.microsoft.com/office/drawing/2014/main" id="{AE13D474-FD2C-4475-AFE7-2BD81985DEF9}"/>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5" name="正方形/長方形 654">
          <a:extLst>
            <a:ext uri="{FF2B5EF4-FFF2-40B4-BE49-F238E27FC236}">
              <a16:creationId xmlns:a16="http://schemas.microsoft.com/office/drawing/2014/main" id="{0775EE96-55DA-4292-BF87-A6EA8A477B4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6" name="正方形/長方形 655">
          <a:extLst>
            <a:ext uri="{FF2B5EF4-FFF2-40B4-BE49-F238E27FC236}">
              <a16:creationId xmlns:a16="http://schemas.microsoft.com/office/drawing/2014/main" id="{C878A11A-825E-4926-9BCF-C38FFDCB37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7" name="正方形/長方形 656">
          <a:extLst>
            <a:ext uri="{FF2B5EF4-FFF2-40B4-BE49-F238E27FC236}">
              <a16:creationId xmlns:a16="http://schemas.microsoft.com/office/drawing/2014/main" id="{8A6EE205-824C-40B6-9D49-9E9EB871D1C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8" name="正方形/長方形 657">
          <a:extLst>
            <a:ext uri="{FF2B5EF4-FFF2-40B4-BE49-F238E27FC236}">
              <a16:creationId xmlns:a16="http://schemas.microsoft.com/office/drawing/2014/main" id="{1A284C18-CEE0-4E0E-8760-E6E3056B9C4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9" name="正方形/長方形 658">
          <a:extLst>
            <a:ext uri="{FF2B5EF4-FFF2-40B4-BE49-F238E27FC236}">
              <a16:creationId xmlns:a16="http://schemas.microsoft.com/office/drawing/2014/main" id="{272B17C9-E821-4705-B616-2781CADC8EF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0" name="正方形/長方形 659">
          <a:extLst>
            <a:ext uri="{FF2B5EF4-FFF2-40B4-BE49-F238E27FC236}">
              <a16:creationId xmlns:a16="http://schemas.microsoft.com/office/drawing/2014/main" id="{EB4F70AC-A0A1-4B6F-80DC-C614FE19EE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1" name="正方形/長方形 660">
          <a:extLst>
            <a:ext uri="{FF2B5EF4-FFF2-40B4-BE49-F238E27FC236}">
              <a16:creationId xmlns:a16="http://schemas.microsoft.com/office/drawing/2014/main" id="{F26486F8-2EB5-4257-8292-CAE5E8F2BF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2" name="正方形/長方形 661">
          <a:extLst>
            <a:ext uri="{FF2B5EF4-FFF2-40B4-BE49-F238E27FC236}">
              <a16:creationId xmlns:a16="http://schemas.microsoft.com/office/drawing/2014/main" id="{89598C86-1CA7-411E-A414-C7BE07BE09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3" name="テキスト ボックス 662">
          <a:extLst>
            <a:ext uri="{FF2B5EF4-FFF2-40B4-BE49-F238E27FC236}">
              <a16:creationId xmlns:a16="http://schemas.microsoft.com/office/drawing/2014/main" id="{1352761D-9D14-41FC-AA4C-0CCE0DE64D9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4" name="直線コネクタ 663">
          <a:extLst>
            <a:ext uri="{FF2B5EF4-FFF2-40B4-BE49-F238E27FC236}">
              <a16:creationId xmlns:a16="http://schemas.microsoft.com/office/drawing/2014/main" id="{F832DB06-6CD5-42FC-ACC7-1DEEEC9A99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5" name="直線コネクタ 664">
          <a:extLst>
            <a:ext uri="{FF2B5EF4-FFF2-40B4-BE49-F238E27FC236}">
              <a16:creationId xmlns:a16="http://schemas.microsoft.com/office/drawing/2014/main" id="{EB00CBC3-3B2B-46FA-A21A-D0E68F22ACA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6" name="テキスト ボックス 665">
          <a:extLst>
            <a:ext uri="{FF2B5EF4-FFF2-40B4-BE49-F238E27FC236}">
              <a16:creationId xmlns:a16="http://schemas.microsoft.com/office/drawing/2014/main" id="{2B9A9A6B-8C41-4F6C-9FDC-8E636A87C0E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7" name="直線コネクタ 666">
          <a:extLst>
            <a:ext uri="{FF2B5EF4-FFF2-40B4-BE49-F238E27FC236}">
              <a16:creationId xmlns:a16="http://schemas.microsoft.com/office/drawing/2014/main" id="{6FC02119-A7E7-4193-8412-C47DCE949A6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8" name="テキスト ボックス 667">
          <a:extLst>
            <a:ext uri="{FF2B5EF4-FFF2-40B4-BE49-F238E27FC236}">
              <a16:creationId xmlns:a16="http://schemas.microsoft.com/office/drawing/2014/main" id="{B6C29387-CBEA-47FB-8290-A7A8498D0F7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9" name="直線コネクタ 668">
          <a:extLst>
            <a:ext uri="{FF2B5EF4-FFF2-40B4-BE49-F238E27FC236}">
              <a16:creationId xmlns:a16="http://schemas.microsoft.com/office/drawing/2014/main" id="{D234D345-46FE-4A40-8F82-72A4BC40B9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0" name="テキスト ボックス 669">
          <a:extLst>
            <a:ext uri="{FF2B5EF4-FFF2-40B4-BE49-F238E27FC236}">
              <a16:creationId xmlns:a16="http://schemas.microsoft.com/office/drawing/2014/main" id="{082E1C96-655D-4F15-A02B-96F292BD107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1" name="直線コネクタ 670">
          <a:extLst>
            <a:ext uri="{FF2B5EF4-FFF2-40B4-BE49-F238E27FC236}">
              <a16:creationId xmlns:a16="http://schemas.microsoft.com/office/drawing/2014/main" id="{6F96FF61-39BF-4A70-9796-D1D00E3AAFD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2" name="テキスト ボックス 671">
          <a:extLst>
            <a:ext uri="{FF2B5EF4-FFF2-40B4-BE49-F238E27FC236}">
              <a16:creationId xmlns:a16="http://schemas.microsoft.com/office/drawing/2014/main" id="{30BF69BA-04E2-48FC-93B3-3DFF6466402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3" name="直線コネクタ 672">
          <a:extLst>
            <a:ext uri="{FF2B5EF4-FFF2-40B4-BE49-F238E27FC236}">
              <a16:creationId xmlns:a16="http://schemas.microsoft.com/office/drawing/2014/main" id="{F142034D-C308-47A7-9EE4-AE77FFACC55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4" name="テキスト ボックス 673">
          <a:extLst>
            <a:ext uri="{FF2B5EF4-FFF2-40B4-BE49-F238E27FC236}">
              <a16:creationId xmlns:a16="http://schemas.microsoft.com/office/drawing/2014/main" id="{12287481-A9BD-4390-BB19-C6B1949AB7A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a:extLst>
            <a:ext uri="{FF2B5EF4-FFF2-40B4-BE49-F238E27FC236}">
              <a16:creationId xmlns:a16="http://schemas.microsoft.com/office/drawing/2014/main" id="{B6E81B27-F07C-4642-911F-8AE040AA7AB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76" name="テキスト ボックス 675">
          <a:extLst>
            <a:ext uri="{FF2B5EF4-FFF2-40B4-BE49-F238E27FC236}">
              <a16:creationId xmlns:a16="http://schemas.microsoft.com/office/drawing/2014/main" id="{BEB341D5-6DE3-477E-89FF-B1E4FDDD6D7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a:extLst>
            <a:ext uri="{FF2B5EF4-FFF2-40B4-BE49-F238E27FC236}">
              <a16:creationId xmlns:a16="http://schemas.microsoft.com/office/drawing/2014/main" id="{7636D993-F11A-40ED-B54D-169B5A1996C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678" name="直線コネクタ 677">
          <a:extLst>
            <a:ext uri="{FF2B5EF4-FFF2-40B4-BE49-F238E27FC236}">
              <a16:creationId xmlns:a16="http://schemas.microsoft.com/office/drawing/2014/main" id="{EAFD238D-4A93-4A86-8501-12F9DBC5955B}"/>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79" name="【消防施設】&#10;一人当たり面積最小値テキスト">
          <a:extLst>
            <a:ext uri="{FF2B5EF4-FFF2-40B4-BE49-F238E27FC236}">
              <a16:creationId xmlns:a16="http://schemas.microsoft.com/office/drawing/2014/main" id="{D761A5DA-A38A-4002-9EE2-15CCE0FD40A4}"/>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80" name="直線コネクタ 679">
          <a:extLst>
            <a:ext uri="{FF2B5EF4-FFF2-40B4-BE49-F238E27FC236}">
              <a16:creationId xmlns:a16="http://schemas.microsoft.com/office/drawing/2014/main" id="{3D239C5F-14E2-4398-A5EE-563CC76E8F16}"/>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681" name="【消防施設】&#10;一人当たり面積最大値テキスト">
          <a:extLst>
            <a:ext uri="{FF2B5EF4-FFF2-40B4-BE49-F238E27FC236}">
              <a16:creationId xmlns:a16="http://schemas.microsoft.com/office/drawing/2014/main" id="{F924A235-A47C-4BE5-98C5-2F8317212BAF}"/>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682" name="直線コネクタ 681">
          <a:extLst>
            <a:ext uri="{FF2B5EF4-FFF2-40B4-BE49-F238E27FC236}">
              <a16:creationId xmlns:a16="http://schemas.microsoft.com/office/drawing/2014/main" id="{5E337F64-D971-4974-B287-C615F022A942}"/>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683" name="【消防施設】&#10;一人当たり面積平均値テキスト">
          <a:extLst>
            <a:ext uri="{FF2B5EF4-FFF2-40B4-BE49-F238E27FC236}">
              <a16:creationId xmlns:a16="http://schemas.microsoft.com/office/drawing/2014/main" id="{3F0E89A9-C8E3-4DF8-A7FB-7CEE30C4039A}"/>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684" name="フローチャート: 判断 683">
          <a:extLst>
            <a:ext uri="{FF2B5EF4-FFF2-40B4-BE49-F238E27FC236}">
              <a16:creationId xmlns:a16="http://schemas.microsoft.com/office/drawing/2014/main" id="{682AB264-DA8B-4CF0-816C-6E47C1176141}"/>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685" name="フローチャート: 判断 684">
          <a:extLst>
            <a:ext uri="{FF2B5EF4-FFF2-40B4-BE49-F238E27FC236}">
              <a16:creationId xmlns:a16="http://schemas.microsoft.com/office/drawing/2014/main" id="{942A4C7B-1745-4F41-AC77-919A3BF01494}"/>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686" name="フローチャート: 判断 685">
          <a:extLst>
            <a:ext uri="{FF2B5EF4-FFF2-40B4-BE49-F238E27FC236}">
              <a16:creationId xmlns:a16="http://schemas.microsoft.com/office/drawing/2014/main" id="{992A35A9-E26E-41B0-9EF6-2F19E77D228E}"/>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687" name="フローチャート: 判断 686">
          <a:extLst>
            <a:ext uri="{FF2B5EF4-FFF2-40B4-BE49-F238E27FC236}">
              <a16:creationId xmlns:a16="http://schemas.microsoft.com/office/drawing/2014/main" id="{4FD0BBD4-64DC-4FE6-A5AA-0AB5E2BC94D7}"/>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688" name="フローチャート: 判断 687">
          <a:extLst>
            <a:ext uri="{FF2B5EF4-FFF2-40B4-BE49-F238E27FC236}">
              <a16:creationId xmlns:a16="http://schemas.microsoft.com/office/drawing/2014/main" id="{8BA7F023-7CCF-49D4-8AB6-C01AFD0EBA13}"/>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F57F4BDB-839F-4058-B79E-65B28ACC457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3239653B-76F3-40B1-A425-315EFD0A6A6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2D6CB831-CC2A-4517-B49F-EE8B848D11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8186D118-B279-4FA3-879B-3117D48A3E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3A6B7521-7486-4EEF-BC19-B9DC7CAC8E8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143890</xdr:rowOff>
    </xdr:from>
    <xdr:to>
      <xdr:col>116</xdr:col>
      <xdr:colOff>114300</xdr:colOff>
      <xdr:row>86</xdr:row>
      <xdr:rowOff>74040</xdr:rowOff>
    </xdr:to>
    <xdr:sp macro="" textlink="">
      <xdr:nvSpPr>
        <xdr:cNvPr id="694" name="楕円 693">
          <a:extLst>
            <a:ext uri="{FF2B5EF4-FFF2-40B4-BE49-F238E27FC236}">
              <a16:creationId xmlns:a16="http://schemas.microsoft.com/office/drawing/2014/main" id="{6FBB6DBB-714C-40D5-BA30-F7B55512D674}"/>
            </a:ext>
          </a:extLst>
        </xdr:cNvPr>
        <xdr:cNvSpPr/>
      </xdr:nvSpPr>
      <xdr:spPr>
        <a:xfrm>
          <a:off x="22110700" y="1471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95076</xdr:rowOff>
    </xdr:from>
    <xdr:ext cx="469744" cy="259045"/>
    <xdr:sp macro="" textlink="">
      <xdr:nvSpPr>
        <xdr:cNvPr id="695" name="【消防施設】&#10;一人当たり面積該当値テキスト">
          <a:extLst>
            <a:ext uri="{FF2B5EF4-FFF2-40B4-BE49-F238E27FC236}">
              <a16:creationId xmlns:a16="http://schemas.microsoft.com/office/drawing/2014/main" id="{6055756A-527D-4991-AD9F-9B9189DEA245}"/>
            </a:ext>
          </a:extLst>
        </xdr:cNvPr>
        <xdr:cNvSpPr txBox="1"/>
      </xdr:nvSpPr>
      <xdr:spPr>
        <a:xfrm>
          <a:off x="22199600" y="146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146558</xdr:rowOff>
    </xdr:from>
    <xdr:to>
      <xdr:col>112</xdr:col>
      <xdr:colOff>38100</xdr:colOff>
      <xdr:row>86</xdr:row>
      <xdr:rowOff>76708</xdr:rowOff>
    </xdr:to>
    <xdr:sp macro="" textlink="">
      <xdr:nvSpPr>
        <xdr:cNvPr id="696" name="楕円 695">
          <a:extLst>
            <a:ext uri="{FF2B5EF4-FFF2-40B4-BE49-F238E27FC236}">
              <a16:creationId xmlns:a16="http://schemas.microsoft.com/office/drawing/2014/main" id="{ED6D4B57-8E27-4EDA-A3AC-F84555B5BE08}"/>
            </a:ext>
          </a:extLst>
        </xdr:cNvPr>
        <xdr:cNvSpPr/>
      </xdr:nvSpPr>
      <xdr:spPr>
        <a:xfrm>
          <a:off x="21272500" y="1471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23240</xdr:rowOff>
    </xdr:from>
    <xdr:to>
      <xdr:col>116</xdr:col>
      <xdr:colOff>63500</xdr:colOff>
      <xdr:row>86</xdr:row>
      <xdr:rowOff>25908</xdr:rowOff>
    </xdr:to>
    <xdr:cxnSp macro="">
      <xdr:nvCxnSpPr>
        <xdr:cNvPr id="697" name="直線コネクタ 696">
          <a:extLst>
            <a:ext uri="{FF2B5EF4-FFF2-40B4-BE49-F238E27FC236}">
              <a16:creationId xmlns:a16="http://schemas.microsoft.com/office/drawing/2014/main" id="{2C9ABE9C-0E2F-4E57-91B6-7D2E7C758DD4}"/>
            </a:ext>
          </a:extLst>
        </xdr:cNvPr>
        <xdr:cNvCxnSpPr/>
      </xdr:nvCxnSpPr>
      <xdr:spPr>
        <a:xfrm flipV="1">
          <a:off x="21323300" y="14767940"/>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98" name="楕円 697">
          <a:extLst>
            <a:ext uri="{FF2B5EF4-FFF2-40B4-BE49-F238E27FC236}">
              <a16:creationId xmlns:a16="http://schemas.microsoft.com/office/drawing/2014/main" id="{3DBB0B96-F14B-4B7B-947C-8AA1CA0BCCFE}"/>
            </a:ext>
          </a:extLst>
        </xdr:cNvPr>
        <xdr:cNvSpPr/>
      </xdr:nvSpPr>
      <xdr:spPr>
        <a:xfrm>
          <a:off x="20383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25908</xdr:rowOff>
    </xdr:from>
    <xdr:to>
      <xdr:col>111</xdr:col>
      <xdr:colOff>177800</xdr:colOff>
      <xdr:row>86</xdr:row>
      <xdr:rowOff>26670</xdr:rowOff>
    </xdr:to>
    <xdr:cxnSp macro="">
      <xdr:nvCxnSpPr>
        <xdr:cNvPr id="699" name="直線コネクタ 698">
          <a:extLst>
            <a:ext uri="{FF2B5EF4-FFF2-40B4-BE49-F238E27FC236}">
              <a16:creationId xmlns:a16="http://schemas.microsoft.com/office/drawing/2014/main" id="{E20AF8E4-7853-4644-80F4-A04A60A3FAA9}"/>
            </a:ext>
          </a:extLst>
        </xdr:cNvPr>
        <xdr:cNvCxnSpPr/>
      </xdr:nvCxnSpPr>
      <xdr:spPr>
        <a:xfrm flipV="1">
          <a:off x="20434300" y="147706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149225</xdr:rowOff>
    </xdr:from>
    <xdr:to>
      <xdr:col>102</xdr:col>
      <xdr:colOff>165100</xdr:colOff>
      <xdr:row>86</xdr:row>
      <xdr:rowOff>79375</xdr:rowOff>
    </xdr:to>
    <xdr:sp macro="" textlink="">
      <xdr:nvSpPr>
        <xdr:cNvPr id="700" name="楕円 699">
          <a:extLst>
            <a:ext uri="{FF2B5EF4-FFF2-40B4-BE49-F238E27FC236}">
              <a16:creationId xmlns:a16="http://schemas.microsoft.com/office/drawing/2014/main" id="{E90365DA-03FE-41BD-9F53-6F30E4B41362}"/>
            </a:ext>
          </a:extLst>
        </xdr:cNvPr>
        <xdr:cNvSpPr/>
      </xdr:nvSpPr>
      <xdr:spPr>
        <a:xfrm>
          <a:off x="19494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26670</xdr:rowOff>
    </xdr:from>
    <xdr:to>
      <xdr:col>107</xdr:col>
      <xdr:colOff>50800</xdr:colOff>
      <xdr:row>86</xdr:row>
      <xdr:rowOff>28575</xdr:rowOff>
    </xdr:to>
    <xdr:cxnSp macro="">
      <xdr:nvCxnSpPr>
        <xdr:cNvPr id="701" name="直線コネクタ 700">
          <a:extLst>
            <a:ext uri="{FF2B5EF4-FFF2-40B4-BE49-F238E27FC236}">
              <a16:creationId xmlns:a16="http://schemas.microsoft.com/office/drawing/2014/main" id="{B580DFBA-05E3-457B-ABED-E6367FC741B0}"/>
            </a:ext>
          </a:extLst>
        </xdr:cNvPr>
        <xdr:cNvCxnSpPr/>
      </xdr:nvCxnSpPr>
      <xdr:spPr>
        <a:xfrm flipV="1">
          <a:off x="19545300" y="147713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702" name="n_1aveValue【消防施設】&#10;一人当たり面積">
          <a:extLst>
            <a:ext uri="{FF2B5EF4-FFF2-40B4-BE49-F238E27FC236}">
              <a16:creationId xmlns:a16="http://schemas.microsoft.com/office/drawing/2014/main" id="{413D7C18-523F-47E5-A667-81E7D16C0387}"/>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703" name="n_2aveValue【消防施設】&#10;一人当たり面積">
          <a:extLst>
            <a:ext uri="{FF2B5EF4-FFF2-40B4-BE49-F238E27FC236}">
              <a16:creationId xmlns:a16="http://schemas.microsoft.com/office/drawing/2014/main" id="{A0EB990F-9A92-49A3-B1D4-6EFE7731C02D}"/>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110889</xdr:rowOff>
    </xdr:from>
    <xdr:ext cx="469744" cy="259045"/>
    <xdr:sp macro="" textlink="">
      <xdr:nvSpPr>
        <xdr:cNvPr id="704" name="n_3aveValue【消防施設】&#10;一人当たり面積">
          <a:extLst>
            <a:ext uri="{FF2B5EF4-FFF2-40B4-BE49-F238E27FC236}">
              <a16:creationId xmlns:a16="http://schemas.microsoft.com/office/drawing/2014/main" id="{A524B50B-0592-4802-A689-2E5C321ECE17}"/>
            </a:ext>
          </a:extLst>
        </xdr:cNvPr>
        <xdr:cNvSpPr txBox="1"/>
      </xdr:nvSpPr>
      <xdr:spPr>
        <a:xfrm>
          <a:off x="19310427" y="1485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705" name="n_4aveValue【消防施設】&#10;一人当たり面積">
          <a:extLst>
            <a:ext uri="{FF2B5EF4-FFF2-40B4-BE49-F238E27FC236}">
              <a16:creationId xmlns:a16="http://schemas.microsoft.com/office/drawing/2014/main" id="{DC780D3F-170B-49F5-8FF3-F8CCFFE18150}"/>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67835</xdr:rowOff>
    </xdr:from>
    <xdr:ext cx="469744" cy="259045"/>
    <xdr:sp macro="" textlink="">
      <xdr:nvSpPr>
        <xdr:cNvPr id="706" name="n_1mainValue【消防施設】&#10;一人当たり面積">
          <a:extLst>
            <a:ext uri="{FF2B5EF4-FFF2-40B4-BE49-F238E27FC236}">
              <a16:creationId xmlns:a16="http://schemas.microsoft.com/office/drawing/2014/main" id="{A31207DB-E7E8-41E3-8A9F-C9892EF6E97D}"/>
            </a:ext>
          </a:extLst>
        </xdr:cNvPr>
        <xdr:cNvSpPr txBox="1"/>
      </xdr:nvSpPr>
      <xdr:spPr>
        <a:xfrm>
          <a:off x="21075727" y="1481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707" name="n_2mainValue【消防施設】&#10;一人当たり面積">
          <a:extLst>
            <a:ext uri="{FF2B5EF4-FFF2-40B4-BE49-F238E27FC236}">
              <a16:creationId xmlns:a16="http://schemas.microsoft.com/office/drawing/2014/main" id="{5E261B8E-8B56-4E89-B969-648612BA739B}"/>
            </a:ext>
          </a:extLst>
        </xdr:cNvPr>
        <xdr:cNvSpPr txBox="1"/>
      </xdr:nvSpPr>
      <xdr:spPr>
        <a:xfrm>
          <a:off x="20199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95902</xdr:rowOff>
    </xdr:from>
    <xdr:ext cx="469744" cy="259045"/>
    <xdr:sp macro="" textlink="">
      <xdr:nvSpPr>
        <xdr:cNvPr id="708" name="n_3mainValue【消防施設】&#10;一人当たり面積">
          <a:extLst>
            <a:ext uri="{FF2B5EF4-FFF2-40B4-BE49-F238E27FC236}">
              <a16:creationId xmlns:a16="http://schemas.microsoft.com/office/drawing/2014/main" id="{708EF478-88C5-4B9D-9A23-46F6579196A8}"/>
            </a:ext>
          </a:extLst>
        </xdr:cNvPr>
        <xdr:cNvSpPr txBox="1"/>
      </xdr:nvSpPr>
      <xdr:spPr>
        <a:xfrm>
          <a:off x="19310427" y="1449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142C6B0C-6FD6-424D-A0E6-0F924023B70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BD083E5A-582E-4DA5-9B1A-26D9CC4555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46781DC3-31BB-4155-8B95-13781E5AAC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F5329073-B0D9-43FC-B271-9C988C07A9F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2EB9321E-7028-443F-9FE4-0CD2DF8764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18619141-A99C-4EC8-A2CB-CCD3DA9363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9D7F3533-BEB3-455E-B0AE-730B6B87944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62F7AF6E-D97C-483F-ADC2-04FB7B0381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3F39A842-9AF0-47CD-B2F8-7E2AA9B4D9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49E89FD8-2EA7-4310-ADEF-D8F87C4595A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D0CB71D7-9D06-434A-9892-5C310C7488C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0" name="直線コネクタ 719">
          <a:extLst>
            <a:ext uri="{FF2B5EF4-FFF2-40B4-BE49-F238E27FC236}">
              <a16:creationId xmlns:a16="http://schemas.microsoft.com/office/drawing/2014/main" id="{2A3E4876-BACF-4AB8-A00F-8A2812B6CBA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21" name="テキスト ボックス 720">
          <a:extLst>
            <a:ext uri="{FF2B5EF4-FFF2-40B4-BE49-F238E27FC236}">
              <a16:creationId xmlns:a16="http://schemas.microsoft.com/office/drawing/2014/main" id="{3D736A5D-C20B-4511-9383-171EF4998907}"/>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2" name="直線コネクタ 721">
          <a:extLst>
            <a:ext uri="{FF2B5EF4-FFF2-40B4-BE49-F238E27FC236}">
              <a16:creationId xmlns:a16="http://schemas.microsoft.com/office/drawing/2014/main" id="{C31D52FE-1FE6-4FAF-96DE-70B0272271F7}"/>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3" name="テキスト ボックス 722">
          <a:extLst>
            <a:ext uri="{FF2B5EF4-FFF2-40B4-BE49-F238E27FC236}">
              <a16:creationId xmlns:a16="http://schemas.microsoft.com/office/drawing/2014/main" id="{FEDB29A0-6368-4CA4-A9D8-6EB5091FDD81}"/>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4" name="直線コネクタ 723">
          <a:extLst>
            <a:ext uri="{FF2B5EF4-FFF2-40B4-BE49-F238E27FC236}">
              <a16:creationId xmlns:a16="http://schemas.microsoft.com/office/drawing/2014/main" id="{3AD988AE-9C69-412B-95C2-81CE8A857C54}"/>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5" name="テキスト ボックス 724">
          <a:extLst>
            <a:ext uri="{FF2B5EF4-FFF2-40B4-BE49-F238E27FC236}">
              <a16:creationId xmlns:a16="http://schemas.microsoft.com/office/drawing/2014/main" id="{B41D50BD-5289-463D-A22C-AE1D1F5B93E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6" name="直線コネクタ 725">
          <a:extLst>
            <a:ext uri="{FF2B5EF4-FFF2-40B4-BE49-F238E27FC236}">
              <a16:creationId xmlns:a16="http://schemas.microsoft.com/office/drawing/2014/main" id="{A850D2EE-6095-4280-ABAB-51178472344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27" name="テキスト ボックス 726">
          <a:extLst>
            <a:ext uri="{FF2B5EF4-FFF2-40B4-BE49-F238E27FC236}">
              <a16:creationId xmlns:a16="http://schemas.microsoft.com/office/drawing/2014/main" id="{91B602B8-279A-43E2-BEED-439401E24A5C}"/>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40D40812-9A92-47B7-A8E1-829124954F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9" name="テキスト ボックス 728">
          <a:extLst>
            <a:ext uri="{FF2B5EF4-FFF2-40B4-BE49-F238E27FC236}">
              <a16:creationId xmlns:a16="http://schemas.microsoft.com/office/drawing/2014/main" id="{6E9B1968-19DA-46C4-8164-A933B75E653A}"/>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庁舎】&#10;有形固定資産減価償却率グラフ枠">
          <a:extLst>
            <a:ext uri="{FF2B5EF4-FFF2-40B4-BE49-F238E27FC236}">
              <a16:creationId xmlns:a16="http://schemas.microsoft.com/office/drawing/2014/main" id="{12CA5C62-99BF-4009-A8E1-677EBF9E01C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731" name="直線コネクタ 730">
          <a:extLst>
            <a:ext uri="{FF2B5EF4-FFF2-40B4-BE49-F238E27FC236}">
              <a16:creationId xmlns:a16="http://schemas.microsoft.com/office/drawing/2014/main" id="{65AC1003-7F71-4E1A-ABBD-2D0F4135EC03}"/>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32" name="【庁舎】&#10;有形固定資産減価償却率最小値テキスト">
          <a:extLst>
            <a:ext uri="{FF2B5EF4-FFF2-40B4-BE49-F238E27FC236}">
              <a16:creationId xmlns:a16="http://schemas.microsoft.com/office/drawing/2014/main" id="{3F770A79-8EBD-47F0-8D19-538CC69A78B1}"/>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33" name="直線コネクタ 732">
          <a:extLst>
            <a:ext uri="{FF2B5EF4-FFF2-40B4-BE49-F238E27FC236}">
              <a16:creationId xmlns:a16="http://schemas.microsoft.com/office/drawing/2014/main" id="{95DC90E9-A870-498F-A088-3E53B6AB880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34" name="【庁舎】&#10;有形固定資産減価償却率最大値テキスト">
          <a:extLst>
            <a:ext uri="{FF2B5EF4-FFF2-40B4-BE49-F238E27FC236}">
              <a16:creationId xmlns:a16="http://schemas.microsoft.com/office/drawing/2014/main" id="{6014A9A6-0A75-4F63-8C23-A59EFFD90974}"/>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35" name="直線コネクタ 734">
          <a:extLst>
            <a:ext uri="{FF2B5EF4-FFF2-40B4-BE49-F238E27FC236}">
              <a16:creationId xmlns:a16="http://schemas.microsoft.com/office/drawing/2014/main" id="{89023CD7-AD39-4204-A5EC-1928624534F6}"/>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158005</xdr:rowOff>
    </xdr:from>
    <xdr:ext cx="405111" cy="259045"/>
    <xdr:sp macro="" textlink="">
      <xdr:nvSpPr>
        <xdr:cNvPr id="736" name="【庁舎】&#10;有形固定資産減価償却率平均値テキスト">
          <a:extLst>
            <a:ext uri="{FF2B5EF4-FFF2-40B4-BE49-F238E27FC236}">
              <a16:creationId xmlns:a16="http://schemas.microsoft.com/office/drawing/2014/main" id="{1D11EAC9-DAB2-423C-A9B4-8B2594C29B8A}"/>
            </a:ext>
          </a:extLst>
        </xdr:cNvPr>
        <xdr:cNvSpPr txBox="1"/>
      </xdr:nvSpPr>
      <xdr:spPr>
        <a:xfrm>
          <a:off x="16357600" y="17645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737" name="フローチャート: 判断 736">
          <a:extLst>
            <a:ext uri="{FF2B5EF4-FFF2-40B4-BE49-F238E27FC236}">
              <a16:creationId xmlns:a16="http://schemas.microsoft.com/office/drawing/2014/main" id="{127A08DF-B044-43D5-83AE-3568A6217DE5}"/>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738" name="フローチャート: 判断 737">
          <a:extLst>
            <a:ext uri="{FF2B5EF4-FFF2-40B4-BE49-F238E27FC236}">
              <a16:creationId xmlns:a16="http://schemas.microsoft.com/office/drawing/2014/main" id="{AB61BAC1-376D-499E-B3FF-A255012CA3C8}"/>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39" name="フローチャート: 判断 738">
          <a:extLst>
            <a:ext uri="{FF2B5EF4-FFF2-40B4-BE49-F238E27FC236}">
              <a16:creationId xmlns:a16="http://schemas.microsoft.com/office/drawing/2014/main" id="{9A271412-0E2A-4B42-ACED-84E2268EC964}"/>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40" name="フローチャート: 判断 739">
          <a:extLst>
            <a:ext uri="{FF2B5EF4-FFF2-40B4-BE49-F238E27FC236}">
              <a16:creationId xmlns:a16="http://schemas.microsoft.com/office/drawing/2014/main" id="{7729B119-F6CE-46B2-AB11-07C90A02FBCF}"/>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741" name="フローチャート: 判断 740">
          <a:extLst>
            <a:ext uri="{FF2B5EF4-FFF2-40B4-BE49-F238E27FC236}">
              <a16:creationId xmlns:a16="http://schemas.microsoft.com/office/drawing/2014/main" id="{6A89DECF-C919-4D29-A0DE-FC75EE444E5C}"/>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548523A3-BEF2-4EEF-ABB4-FDDD13AEF6A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4764DAFB-11E9-4EBF-A2DB-811D5B56FF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F8A7A276-8718-425C-BAFF-C0718027E9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9469C6F4-F586-46BD-B689-366A214D6B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50C0F64-3DA3-4BC8-9F6E-6C0DB81A19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20828</xdr:rowOff>
    </xdr:from>
    <xdr:to>
      <xdr:col>85</xdr:col>
      <xdr:colOff>177800</xdr:colOff>
      <xdr:row>104</xdr:row>
      <xdr:rowOff>122428</xdr:rowOff>
    </xdr:to>
    <xdr:sp macro="" textlink="">
      <xdr:nvSpPr>
        <xdr:cNvPr id="747" name="楕円 746">
          <a:extLst>
            <a:ext uri="{FF2B5EF4-FFF2-40B4-BE49-F238E27FC236}">
              <a16:creationId xmlns:a16="http://schemas.microsoft.com/office/drawing/2014/main" id="{1DAFBA73-BBC7-45B6-93A6-A2F47FF0D0B1}"/>
            </a:ext>
          </a:extLst>
        </xdr:cNvPr>
        <xdr:cNvSpPr/>
      </xdr:nvSpPr>
      <xdr:spPr>
        <a:xfrm>
          <a:off x="162687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170705</xdr:rowOff>
    </xdr:from>
    <xdr:ext cx="405111" cy="259045"/>
    <xdr:sp macro="" textlink="">
      <xdr:nvSpPr>
        <xdr:cNvPr id="748" name="【庁舎】&#10;有形固定資産減価償却率該当値テキスト">
          <a:extLst>
            <a:ext uri="{FF2B5EF4-FFF2-40B4-BE49-F238E27FC236}">
              <a16:creationId xmlns:a16="http://schemas.microsoft.com/office/drawing/2014/main" id="{699615CD-365C-41AA-8F05-F6FACBDEFBA9}"/>
            </a:ext>
          </a:extLst>
        </xdr:cNvPr>
        <xdr:cNvSpPr txBox="1"/>
      </xdr:nvSpPr>
      <xdr:spPr>
        <a:xfrm>
          <a:off x="16357600" y="1783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146558</xdr:rowOff>
    </xdr:from>
    <xdr:to>
      <xdr:col>81</xdr:col>
      <xdr:colOff>101600</xdr:colOff>
      <xdr:row>104</xdr:row>
      <xdr:rowOff>76708</xdr:rowOff>
    </xdr:to>
    <xdr:sp macro="" textlink="">
      <xdr:nvSpPr>
        <xdr:cNvPr id="749" name="楕円 748">
          <a:extLst>
            <a:ext uri="{FF2B5EF4-FFF2-40B4-BE49-F238E27FC236}">
              <a16:creationId xmlns:a16="http://schemas.microsoft.com/office/drawing/2014/main" id="{D8BB5E8A-3B1B-462B-956B-CD58A282F741}"/>
            </a:ext>
          </a:extLst>
        </xdr:cNvPr>
        <xdr:cNvSpPr/>
      </xdr:nvSpPr>
      <xdr:spPr>
        <a:xfrm>
          <a:off x="15430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25908</xdr:rowOff>
    </xdr:from>
    <xdr:to>
      <xdr:col>85</xdr:col>
      <xdr:colOff>127000</xdr:colOff>
      <xdr:row>104</xdr:row>
      <xdr:rowOff>71628</xdr:rowOff>
    </xdr:to>
    <xdr:cxnSp macro="">
      <xdr:nvCxnSpPr>
        <xdr:cNvPr id="750" name="直線コネクタ 749">
          <a:extLst>
            <a:ext uri="{FF2B5EF4-FFF2-40B4-BE49-F238E27FC236}">
              <a16:creationId xmlns:a16="http://schemas.microsoft.com/office/drawing/2014/main" id="{063B7B94-4C26-473F-BA6C-B1526599A13F}"/>
            </a:ext>
          </a:extLst>
        </xdr:cNvPr>
        <xdr:cNvCxnSpPr/>
      </xdr:nvCxnSpPr>
      <xdr:spPr>
        <a:xfrm>
          <a:off x="15481300" y="178567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51" name="楕円 750">
          <a:extLst>
            <a:ext uri="{FF2B5EF4-FFF2-40B4-BE49-F238E27FC236}">
              <a16:creationId xmlns:a16="http://schemas.microsoft.com/office/drawing/2014/main" id="{6444E99A-2C56-4935-BDEF-F5883304BEB5}"/>
            </a:ext>
          </a:extLst>
        </xdr:cNvPr>
        <xdr:cNvSpPr/>
      </xdr:nvSpPr>
      <xdr:spPr>
        <a:xfrm>
          <a:off x="14541500" y="177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151637</xdr:rowOff>
    </xdr:from>
    <xdr:to>
      <xdr:col>81</xdr:col>
      <xdr:colOff>50800</xdr:colOff>
      <xdr:row>104</xdr:row>
      <xdr:rowOff>25908</xdr:rowOff>
    </xdr:to>
    <xdr:cxnSp macro="">
      <xdr:nvCxnSpPr>
        <xdr:cNvPr id="752" name="直線コネクタ 751">
          <a:extLst>
            <a:ext uri="{FF2B5EF4-FFF2-40B4-BE49-F238E27FC236}">
              <a16:creationId xmlns:a16="http://schemas.microsoft.com/office/drawing/2014/main" id="{5126DC6D-FEC5-4357-BEE2-A991E4890172}"/>
            </a:ext>
          </a:extLst>
        </xdr:cNvPr>
        <xdr:cNvCxnSpPr/>
      </xdr:nvCxnSpPr>
      <xdr:spPr>
        <a:xfrm>
          <a:off x="14592300" y="178109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753" name="楕円 752">
          <a:extLst>
            <a:ext uri="{FF2B5EF4-FFF2-40B4-BE49-F238E27FC236}">
              <a16:creationId xmlns:a16="http://schemas.microsoft.com/office/drawing/2014/main" id="{FB93C58F-8EE9-469C-8396-07A2E06A2389}"/>
            </a:ext>
          </a:extLst>
        </xdr:cNvPr>
        <xdr:cNvSpPr/>
      </xdr:nvSpPr>
      <xdr:spPr>
        <a:xfrm>
          <a:off x="13652500" y="177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103632</xdr:rowOff>
    </xdr:from>
    <xdr:to>
      <xdr:col>76</xdr:col>
      <xdr:colOff>114300</xdr:colOff>
      <xdr:row>103</xdr:row>
      <xdr:rowOff>151637</xdr:rowOff>
    </xdr:to>
    <xdr:cxnSp macro="">
      <xdr:nvCxnSpPr>
        <xdr:cNvPr id="754" name="直線コネクタ 753">
          <a:extLst>
            <a:ext uri="{FF2B5EF4-FFF2-40B4-BE49-F238E27FC236}">
              <a16:creationId xmlns:a16="http://schemas.microsoft.com/office/drawing/2014/main" id="{33EA0DAF-5B84-4CA8-9CCE-E64EEFBB91CD}"/>
            </a:ext>
          </a:extLst>
        </xdr:cNvPr>
        <xdr:cNvCxnSpPr/>
      </xdr:nvCxnSpPr>
      <xdr:spPr>
        <a:xfrm>
          <a:off x="13703300" y="1776298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13970</xdr:rowOff>
    </xdr:from>
    <xdr:to>
      <xdr:col>67</xdr:col>
      <xdr:colOff>101600</xdr:colOff>
      <xdr:row>103</xdr:row>
      <xdr:rowOff>115570</xdr:rowOff>
    </xdr:to>
    <xdr:sp macro="" textlink="">
      <xdr:nvSpPr>
        <xdr:cNvPr id="755" name="楕円 754">
          <a:extLst>
            <a:ext uri="{FF2B5EF4-FFF2-40B4-BE49-F238E27FC236}">
              <a16:creationId xmlns:a16="http://schemas.microsoft.com/office/drawing/2014/main" id="{9D2BB8D2-3B44-43E9-8AEA-E1ECE120D340}"/>
            </a:ext>
          </a:extLst>
        </xdr:cNvPr>
        <xdr:cNvSpPr/>
      </xdr:nvSpPr>
      <xdr:spPr>
        <a:xfrm>
          <a:off x="12763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64770</xdr:rowOff>
    </xdr:from>
    <xdr:to>
      <xdr:col>71</xdr:col>
      <xdr:colOff>177800</xdr:colOff>
      <xdr:row>103</xdr:row>
      <xdr:rowOff>103632</xdr:rowOff>
    </xdr:to>
    <xdr:cxnSp macro="">
      <xdr:nvCxnSpPr>
        <xdr:cNvPr id="756" name="直線コネクタ 755">
          <a:extLst>
            <a:ext uri="{FF2B5EF4-FFF2-40B4-BE49-F238E27FC236}">
              <a16:creationId xmlns:a16="http://schemas.microsoft.com/office/drawing/2014/main" id="{E44DB115-776C-4547-96EE-816F061DF308}"/>
            </a:ext>
          </a:extLst>
        </xdr:cNvPr>
        <xdr:cNvCxnSpPr/>
      </xdr:nvCxnSpPr>
      <xdr:spPr>
        <a:xfrm>
          <a:off x="12814300" y="177241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4081</xdr:rowOff>
    </xdr:from>
    <xdr:ext cx="405111" cy="259045"/>
    <xdr:sp macro="" textlink="">
      <xdr:nvSpPr>
        <xdr:cNvPr id="757" name="n_1aveValue【庁舎】&#10;有形固定資産減価償却率">
          <a:extLst>
            <a:ext uri="{FF2B5EF4-FFF2-40B4-BE49-F238E27FC236}">
              <a16:creationId xmlns:a16="http://schemas.microsoft.com/office/drawing/2014/main" id="{FEBDD614-5448-4BFA-B5F7-A8AA8EF2E98A}"/>
            </a:ext>
          </a:extLst>
        </xdr:cNvPr>
        <xdr:cNvSpPr txBox="1"/>
      </xdr:nvSpPr>
      <xdr:spPr>
        <a:xfrm>
          <a:off x="152660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58" name="n_2aveValue【庁舎】&#10;有形固定資産減価償却率">
          <a:extLst>
            <a:ext uri="{FF2B5EF4-FFF2-40B4-BE49-F238E27FC236}">
              <a16:creationId xmlns:a16="http://schemas.microsoft.com/office/drawing/2014/main" id="{5E01E7DE-1AD6-47AD-9710-476FAB0D4500}"/>
            </a:ext>
          </a:extLst>
        </xdr:cNvPr>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59" name="n_3aveValue【庁舎】&#10;有形固定資産減価償却率">
          <a:extLst>
            <a:ext uri="{FF2B5EF4-FFF2-40B4-BE49-F238E27FC236}">
              <a16:creationId xmlns:a16="http://schemas.microsoft.com/office/drawing/2014/main" id="{64D63834-1A6B-4535-AD97-B61EF04692A1}"/>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760" name="n_4aveValue【庁舎】&#10;有形固定資産減価償却率">
          <a:extLst>
            <a:ext uri="{FF2B5EF4-FFF2-40B4-BE49-F238E27FC236}">
              <a16:creationId xmlns:a16="http://schemas.microsoft.com/office/drawing/2014/main" id="{5188FCEE-FCBD-4FAE-9FB9-27EB2CB5CA49}"/>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67835</xdr:rowOff>
    </xdr:from>
    <xdr:ext cx="405111" cy="259045"/>
    <xdr:sp macro="" textlink="">
      <xdr:nvSpPr>
        <xdr:cNvPr id="761" name="n_1mainValue【庁舎】&#10;有形固定資産減価償却率">
          <a:extLst>
            <a:ext uri="{FF2B5EF4-FFF2-40B4-BE49-F238E27FC236}">
              <a16:creationId xmlns:a16="http://schemas.microsoft.com/office/drawing/2014/main" id="{C35F075B-68C5-4DA8-B9EA-344DB7A9D83E}"/>
            </a:ext>
          </a:extLst>
        </xdr:cNvPr>
        <xdr:cNvSpPr txBox="1"/>
      </xdr:nvSpPr>
      <xdr:spPr>
        <a:xfrm>
          <a:off x="152660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22114</xdr:rowOff>
    </xdr:from>
    <xdr:ext cx="405111" cy="259045"/>
    <xdr:sp macro="" textlink="">
      <xdr:nvSpPr>
        <xdr:cNvPr id="762" name="n_2mainValue【庁舎】&#10;有形固定資産減価償却率">
          <a:extLst>
            <a:ext uri="{FF2B5EF4-FFF2-40B4-BE49-F238E27FC236}">
              <a16:creationId xmlns:a16="http://schemas.microsoft.com/office/drawing/2014/main" id="{E919FF3F-AE07-46D8-B3CC-5DFC45BDB550}"/>
            </a:ext>
          </a:extLst>
        </xdr:cNvPr>
        <xdr:cNvSpPr txBox="1"/>
      </xdr:nvSpPr>
      <xdr:spPr>
        <a:xfrm>
          <a:off x="14389744" y="1785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145559</xdr:rowOff>
    </xdr:from>
    <xdr:ext cx="405111" cy="259045"/>
    <xdr:sp macro="" textlink="">
      <xdr:nvSpPr>
        <xdr:cNvPr id="763" name="n_3mainValue【庁舎】&#10;有形固定資産減価償却率">
          <a:extLst>
            <a:ext uri="{FF2B5EF4-FFF2-40B4-BE49-F238E27FC236}">
              <a16:creationId xmlns:a16="http://schemas.microsoft.com/office/drawing/2014/main" id="{2E61C258-936D-41F6-B107-E6B687A7A711}"/>
            </a:ext>
          </a:extLst>
        </xdr:cNvPr>
        <xdr:cNvSpPr txBox="1"/>
      </xdr:nvSpPr>
      <xdr:spPr>
        <a:xfrm>
          <a:off x="13500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106697</xdr:rowOff>
    </xdr:from>
    <xdr:ext cx="405111" cy="259045"/>
    <xdr:sp macro="" textlink="">
      <xdr:nvSpPr>
        <xdr:cNvPr id="764" name="n_4mainValue【庁舎】&#10;有形固定資産減価償却率">
          <a:extLst>
            <a:ext uri="{FF2B5EF4-FFF2-40B4-BE49-F238E27FC236}">
              <a16:creationId xmlns:a16="http://schemas.microsoft.com/office/drawing/2014/main" id="{12F006E3-3A35-4A0D-935A-3554D7886B6E}"/>
            </a:ext>
          </a:extLst>
        </xdr:cNvPr>
        <xdr:cNvSpPr txBox="1"/>
      </xdr:nvSpPr>
      <xdr:spPr>
        <a:xfrm>
          <a:off x="12611744"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a:extLst>
            <a:ext uri="{FF2B5EF4-FFF2-40B4-BE49-F238E27FC236}">
              <a16:creationId xmlns:a16="http://schemas.microsoft.com/office/drawing/2014/main" id="{8D80E235-256D-4D7E-AA62-05EBF8CD9E1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a:extLst>
            <a:ext uri="{FF2B5EF4-FFF2-40B4-BE49-F238E27FC236}">
              <a16:creationId xmlns:a16="http://schemas.microsoft.com/office/drawing/2014/main" id="{FCF8C7CB-65E5-43DB-9DC2-C2339D2D3C9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a:extLst>
            <a:ext uri="{FF2B5EF4-FFF2-40B4-BE49-F238E27FC236}">
              <a16:creationId xmlns:a16="http://schemas.microsoft.com/office/drawing/2014/main" id="{2D734FD5-7EB2-45CD-B51A-93B9D2FD4C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a:extLst>
            <a:ext uri="{FF2B5EF4-FFF2-40B4-BE49-F238E27FC236}">
              <a16:creationId xmlns:a16="http://schemas.microsoft.com/office/drawing/2014/main" id="{BE92B071-1427-4D3E-B6E8-1174B0AD70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a:extLst>
            <a:ext uri="{FF2B5EF4-FFF2-40B4-BE49-F238E27FC236}">
              <a16:creationId xmlns:a16="http://schemas.microsoft.com/office/drawing/2014/main" id="{CD5BDD0C-1D86-4C16-AC46-86F6E032196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a:extLst>
            <a:ext uri="{FF2B5EF4-FFF2-40B4-BE49-F238E27FC236}">
              <a16:creationId xmlns:a16="http://schemas.microsoft.com/office/drawing/2014/main" id="{5CB2D1E0-B0F3-4377-B951-16D9ABDF6CA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a:extLst>
            <a:ext uri="{FF2B5EF4-FFF2-40B4-BE49-F238E27FC236}">
              <a16:creationId xmlns:a16="http://schemas.microsoft.com/office/drawing/2014/main" id="{E49867A8-B939-44DC-AF99-9B1802836C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a:extLst>
            <a:ext uri="{FF2B5EF4-FFF2-40B4-BE49-F238E27FC236}">
              <a16:creationId xmlns:a16="http://schemas.microsoft.com/office/drawing/2014/main" id="{0C085846-9D87-4FF6-8AAF-603ED6D48BC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a:extLst>
            <a:ext uri="{FF2B5EF4-FFF2-40B4-BE49-F238E27FC236}">
              <a16:creationId xmlns:a16="http://schemas.microsoft.com/office/drawing/2014/main" id="{660E9095-F1CA-4D94-9C2E-9290D4188A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a:extLst>
            <a:ext uri="{FF2B5EF4-FFF2-40B4-BE49-F238E27FC236}">
              <a16:creationId xmlns:a16="http://schemas.microsoft.com/office/drawing/2014/main" id="{8B232165-EAB5-45BF-BC41-D66032993C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5" name="直線コネクタ 774">
          <a:extLst>
            <a:ext uri="{FF2B5EF4-FFF2-40B4-BE49-F238E27FC236}">
              <a16:creationId xmlns:a16="http://schemas.microsoft.com/office/drawing/2014/main" id="{B9DF0817-5139-4077-AA4C-46C3E1E1989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6" name="テキスト ボックス 775">
          <a:extLst>
            <a:ext uri="{FF2B5EF4-FFF2-40B4-BE49-F238E27FC236}">
              <a16:creationId xmlns:a16="http://schemas.microsoft.com/office/drawing/2014/main" id="{E20BF5CD-DCEE-4177-966D-2CBAF4DC85C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7" name="直線コネクタ 776">
          <a:extLst>
            <a:ext uri="{FF2B5EF4-FFF2-40B4-BE49-F238E27FC236}">
              <a16:creationId xmlns:a16="http://schemas.microsoft.com/office/drawing/2014/main" id="{C0C6F5B9-5717-4BC6-AF37-E2F52FA2178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8" name="テキスト ボックス 777">
          <a:extLst>
            <a:ext uri="{FF2B5EF4-FFF2-40B4-BE49-F238E27FC236}">
              <a16:creationId xmlns:a16="http://schemas.microsoft.com/office/drawing/2014/main" id="{B45517B3-73D5-4C6D-A72E-A51F0E21B1D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9" name="直線コネクタ 778">
          <a:extLst>
            <a:ext uri="{FF2B5EF4-FFF2-40B4-BE49-F238E27FC236}">
              <a16:creationId xmlns:a16="http://schemas.microsoft.com/office/drawing/2014/main" id="{3F1DC5F1-CB22-44EB-99F3-A3FE0E6B3F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0" name="テキスト ボックス 779">
          <a:extLst>
            <a:ext uri="{FF2B5EF4-FFF2-40B4-BE49-F238E27FC236}">
              <a16:creationId xmlns:a16="http://schemas.microsoft.com/office/drawing/2014/main" id="{62C8D2FF-594A-4FEC-BAD7-FD93AA90E2D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1" name="直線コネクタ 780">
          <a:extLst>
            <a:ext uri="{FF2B5EF4-FFF2-40B4-BE49-F238E27FC236}">
              <a16:creationId xmlns:a16="http://schemas.microsoft.com/office/drawing/2014/main" id="{87953435-2E11-42E6-B46E-F3865B53D70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2" name="テキスト ボックス 781">
          <a:extLst>
            <a:ext uri="{FF2B5EF4-FFF2-40B4-BE49-F238E27FC236}">
              <a16:creationId xmlns:a16="http://schemas.microsoft.com/office/drawing/2014/main" id="{24CE8D37-94F7-42B9-BFCA-8916E9CF3DA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3" name="直線コネクタ 782">
          <a:extLst>
            <a:ext uri="{FF2B5EF4-FFF2-40B4-BE49-F238E27FC236}">
              <a16:creationId xmlns:a16="http://schemas.microsoft.com/office/drawing/2014/main" id="{7643D3A8-E277-41FE-BBB7-3EE8B1B51D2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4" name="テキスト ボックス 783">
          <a:extLst>
            <a:ext uri="{FF2B5EF4-FFF2-40B4-BE49-F238E27FC236}">
              <a16:creationId xmlns:a16="http://schemas.microsoft.com/office/drawing/2014/main" id="{31A8B48B-D15D-4E54-8851-F445F406640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1DE73D65-531B-4D22-AF5B-8A63E8528DA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745F680B-E977-400A-8933-5B47DE63E2A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a:extLst>
            <a:ext uri="{FF2B5EF4-FFF2-40B4-BE49-F238E27FC236}">
              <a16:creationId xmlns:a16="http://schemas.microsoft.com/office/drawing/2014/main" id="{0E787CDF-7A11-406C-9181-A22E8CABC6D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788" name="直線コネクタ 787">
          <a:extLst>
            <a:ext uri="{FF2B5EF4-FFF2-40B4-BE49-F238E27FC236}">
              <a16:creationId xmlns:a16="http://schemas.microsoft.com/office/drawing/2014/main" id="{AE5E3E45-C57B-4830-BFA2-66E8F85989DB}"/>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789" name="【庁舎】&#10;一人当たり面積最小値テキスト">
          <a:extLst>
            <a:ext uri="{FF2B5EF4-FFF2-40B4-BE49-F238E27FC236}">
              <a16:creationId xmlns:a16="http://schemas.microsoft.com/office/drawing/2014/main" id="{DA04796B-1031-4072-92C3-1702AA0BA132}"/>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790" name="直線コネクタ 789">
          <a:extLst>
            <a:ext uri="{FF2B5EF4-FFF2-40B4-BE49-F238E27FC236}">
              <a16:creationId xmlns:a16="http://schemas.microsoft.com/office/drawing/2014/main" id="{DA672354-AA84-4C3E-99D5-873EA7666880}"/>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91" name="【庁舎】&#10;一人当たり面積最大値テキスト">
          <a:extLst>
            <a:ext uri="{FF2B5EF4-FFF2-40B4-BE49-F238E27FC236}">
              <a16:creationId xmlns:a16="http://schemas.microsoft.com/office/drawing/2014/main" id="{6934C37B-D5D1-4A36-9568-C39303B43B5B}"/>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92" name="直線コネクタ 791">
          <a:extLst>
            <a:ext uri="{FF2B5EF4-FFF2-40B4-BE49-F238E27FC236}">
              <a16:creationId xmlns:a16="http://schemas.microsoft.com/office/drawing/2014/main" id="{E91DD61E-D46F-49A4-B0EE-271EE879456F}"/>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167912</xdr:rowOff>
    </xdr:from>
    <xdr:ext cx="469744" cy="259045"/>
    <xdr:sp macro="" textlink="">
      <xdr:nvSpPr>
        <xdr:cNvPr id="793" name="【庁舎】&#10;一人当たり面積平均値テキスト">
          <a:extLst>
            <a:ext uri="{FF2B5EF4-FFF2-40B4-BE49-F238E27FC236}">
              <a16:creationId xmlns:a16="http://schemas.microsoft.com/office/drawing/2014/main" id="{C45B6C14-82C7-4434-8CE8-483BA4485D12}"/>
            </a:ext>
          </a:extLst>
        </xdr:cNvPr>
        <xdr:cNvSpPr txBox="1"/>
      </xdr:nvSpPr>
      <xdr:spPr>
        <a:xfrm>
          <a:off x="22199600" y="1817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794" name="フローチャート: 判断 793">
          <a:extLst>
            <a:ext uri="{FF2B5EF4-FFF2-40B4-BE49-F238E27FC236}">
              <a16:creationId xmlns:a16="http://schemas.microsoft.com/office/drawing/2014/main" id="{2E81E6EF-7E90-45AD-8CF8-68D5DD95DFD3}"/>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795" name="フローチャート: 判断 794">
          <a:extLst>
            <a:ext uri="{FF2B5EF4-FFF2-40B4-BE49-F238E27FC236}">
              <a16:creationId xmlns:a16="http://schemas.microsoft.com/office/drawing/2014/main" id="{DFC74778-F75E-44B5-9EC3-5EB83F5C84A0}"/>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796" name="フローチャート: 判断 795">
          <a:extLst>
            <a:ext uri="{FF2B5EF4-FFF2-40B4-BE49-F238E27FC236}">
              <a16:creationId xmlns:a16="http://schemas.microsoft.com/office/drawing/2014/main" id="{8E33C56A-4718-4EF9-93B7-610DC5213A93}"/>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97" name="フローチャート: 判断 796">
          <a:extLst>
            <a:ext uri="{FF2B5EF4-FFF2-40B4-BE49-F238E27FC236}">
              <a16:creationId xmlns:a16="http://schemas.microsoft.com/office/drawing/2014/main" id="{E4A98F17-6CFF-4096-ACD4-ED94E4053593}"/>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798" name="フローチャート: 判断 797">
          <a:extLst>
            <a:ext uri="{FF2B5EF4-FFF2-40B4-BE49-F238E27FC236}">
              <a16:creationId xmlns:a16="http://schemas.microsoft.com/office/drawing/2014/main" id="{81085C88-8408-4264-8F35-D013E367B468}"/>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FA71EAA1-9147-493D-B899-15A0DB9168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46256AAB-7868-4C85-9538-3F5FB713F38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64C5EF40-202B-428B-AFE1-09103F52DF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325637DF-86F8-45EB-A51E-FCA6B8D3E1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B5A9AD51-8B03-4BFF-BB64-98A8E0411AC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166370</xdr:rowOff>
    </xdr:from>
    <xdr:to>
      <xdr:col>116</xdr:col>
      <xdr:colOff>114300</xdr:colOff>
      <xdr:row>107</xdr:row>
      <xdr:rowOff>96520</xdr:rowOff>
    </xdr:to>
    <xdr:sp macro="" textlink="">
      <xdr:nvSpPr>
        <xdr:cNvPr id="804" name="楕円 803">
          <a:extLst>
            <a:ext uri="{FF2B5EF4-FFF2-40B4-BE49-F238E27FC236}">
              <a16:creationId xmlns:a16="http://schemas.microsoft.com/office/drawing/2014/main" id="{10C5FA4E-7A3E-494C-A4FF-86CD929E03B6}"/>
            </a:ext>
          </a:extLst>
        </xdr:cNvPr>
        <xdr:cNvSpPr/>
      </xdr:nvSpPr>
      <xdr:spPr>
        <a:xfrm>
          <a:off x="22110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144797</xdr:rowOff>
    </xdr:from>
    <xdr:ext cx="469744" cy="259045"/>
    <xdr:sp macro="" textlink="">
      <xdr:nvSpPr>
        <xdr:cNvPr id="805" name="【庁舎】&#10;一人当たり面積該当値テキスト">
          <a:extLst>
            <a:ext uri="{FF2B5EF4-FFF2-40B4-BE49-F238E27FC236}">
              <a16:creationId xmlns:a16="http://schemas.microsoft.com/office/drawing/2014/main" id="{E931AFC5-4377-4D10-B38C-A7A6B780F342}"/>
            </a:ext>
          </a:extLst>
        </xdr:cNvPr>
        <xdr:cNvSpPr txBox="1"/>
      </xdr:nvSpPr>
      <xdr:spPr>
        <a:xfrm>
          <a:off x="2219960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2921</xdr:rowOff>
    </xdr:from>
    <xdr:to>
      <xdr:col>112</xdr:col>
      <xdr:colOff>38100</xdr:colOff>
      <xdr:row>107</xdr:row>
      <xdr:rowOff>104521</xdr:rowOff>
    </xdr:to>
    <xdr:sp macro="" textlink="">
      <xdr:nvSpPr>
        <xdr:cNvPr id="806" name="楕円 805">
          <a:extLst>
            <a:ext uri="{FF2B5EF4-FFF2-40B4-BE49-F238E27FC236}">
              <a16:creationId xmlns:a16="http://schemas.microsoft.com/office/drawing/2014/main" id="{856CF10E-DC2F-4218-9BC6-BDC97B9F81C7}"/>
            </a:ext>
          </a:extLst>
        </xdr:cNvPr>
        <xdr:cNvSpPr/>
      </xdr:nvSpPr>
      <xdr:spPr>
        <a:xfrm>
          <a:off x="21272500" y="1834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45720</xdr:rowOff>
    </xdr:from>
    <xdr:to>
      <xdr:col>116</xdr:col>
      <xdr:colOff>63500</xdr:colOff>
      <xdr:row>107</xdr:row>
      <xdr:rowOff>53721</xdr:rowOff>
    </xdr:to>
    <xdr:cxnSp macro="">
      <xdr:nvCxnSpPr>
        <xdr:cNvPr id="807" name="直線コネクタ 806">
          <a:extLst>
            <a:ext uri="{FF2B5EF4-FFF2-40B4-BE49-F238E27FC236}">
              <a16:creationId xmlns:a16="http://schemas.microsoft.com/office/drawing/2014/main" id="{A10A9DE3-B55E-4F77-B5A3-E2D6B5101FE0}"/>
            </a:ext>
          </a:extLst>
        </xdr:cNvPr>
        <xdr:cNvCxnSpPr/>
      </xdr:nvCxnSpPr>
      <xdr:spPr>
        <a:xfrm flipV="1">
          <a:off x="21323300" y="1839087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5587</xdr:rowOff>
    </xdr:from>
    <xdr:to>
      <xdr:col>107</xdr:col>
      <xdr:colOff>101600</xdr:colOff>
      <xdr:row>107</xdr:row>
      <xdr:rowOff>107187</xdr:rowOff>
    </xdr:to>
    <xdr:sp macro="" textlink="">
      <xdr:nvSpPr>
        <xdr:cNvPr id="808" name="楕円 807">
          <a:extLst>
            <a:ext uri="{FF2B5EF4-FFF2-40B4-BE49-F238E27FC236}">
              <a16:creationId xmlns:a16="http://schemas.microsoft.com/office/drawing/2014/main" id="{0EDBADB5-64B8-4007-8DC9-D41783354E50}"/>
            </a:ext>
          </a:extLst>
        </xdr:cNvPr>
        <xdr:cNvSpPr/>
      </xdr:nvSpPr>
      <xdr:spPr>
        <a:xfrm>
          <a:off x="20383500" y="183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53721</xdr:rowOff>
    </xdr:from>
    <xdr:to>
      <xdr:col>111</xdr:col>
      <xdr:colOff>177800</xdr:colOff>
      <xdr:row>107</xdr:row>
      <xdr:rowOff>56387</xdr:rowOff>
    </xdr:to>
    <xdr:cxnSp macro="">
      <xdr:nvCxnSpPr>
        <xdr:cNvPr id="809" name="直線コネクタ 808">
          <a:extLst>
            <a:ext uri="{FF2B5EF4-FFF2-40B4-BE49-F238E27FC236}">
              <a16:creationId xmlns:a16="http://schemas.microsoft.com/office/drawing/2014/main" id="{82B88CCF-F533-4160-AF3E-425DDB266DA1}"/>
            </a:ext>
          </a:extLst>
        </xdr:cNvPr>
        <xdr:cNvCxnSpPr/>
      </xdr:nvCxnSpPr>
      <xdr:spPr>
        <a:xfrm flipV="1">
          <a:off x="20434300" y="18398871"/>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810" name="楕円 809">
          <a:extLst>
            <a:ext uri="{FF2B5EF4-FFF2-40B4-BE49-F238E27FC236}">
              <a16:creationId xmlns:a16="http://schemas.microsoft.com/office/drawing/2014/main" id="{9489DB3C-36CC-454F-9308-85BEE3845866}"/>
            </a:ext>
          </a:extLst>
        </xdr:cNvPr>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56387</xdr:rowOff>
    </xdr:from>
    <xdr:to>
      <xdr:col>107</xdr:col>
      <xdr:colOff>50800</xdr:colOff>
      <xdr:row>107</xdr:row>
      <xdr:rowOff>62485</xdr:rowOff>
    </xdr:to>
    <xdr:cxnSp macro="">
      <xdr:nvCxnSpPr>
        <xdr:cNvPr id="811" name="直線コネクタ 810">
          <a:extLst>
            <a:ext uri="{FF2B5EF4-FFF2-40B4-BE49-F238E27FC236}">
              <a16:creationId xmlns:a16="http://schemas.microsoft.com/office/drawing/2014/main" id="{18334FFB-19A2-4EB2-95EC-4CE9CCD3EE88}"/>
            </a:ext>
          </a:extLst>
        </xdr:cNvPr>
        <xdr:cNvCxnSpPr/>
      </xdr:nvCxnSpPr>
      <xdr:spPr>
        <a:xfrm flipV="1">
          <a:off x="19545300" y="18401537"/>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15494</xdr:rowOff>
    </xdr:from>
    <xdr:to>
      <xdr:col>98</xdr:col>
      <xdr:colOff>38100</xdr:colOff>
      <xdr:row>107</xdr:row>
      <xdr:rowOff>117094</xdr:rowOff>
    </xdr:to>
    <xdr:sp macro="" textlink="">
      <xdr:nvSpPr>
        <xdr:cNvPr id="812" name="楕円 811">
          <a:extLst>
            <a:ext uri="{FF2B5EF4-FFF2-40B4-BE49-F238E27FC236}">
              <a16:creationId xmlns:a16="http://schemas.microsoft.com/office/drawing/2014/main" id="{6A048342-3540-43D9-A6D0-C87637DA0435}"/>
            </a:ext>
          </a:extLst>
        </xdr:cNvPr>
        <xdr:cNvSpPr/>
      </xdr:nvSpPr>
      <xdr:spPr>
        <a:xfrm>
          <a:off x="18605500" y="183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66294</xdr:rowOff>
    </xdr:to>
    <xdr:cxnSp macro="">
      <xdr:nvCxnSpPr>
        <xdr:cNvPr id="813" name="直線コネクタ 812">
          <a:extLst>
            <a:ext uri="{FF2B5EF4-FFF2-40B4-BE49-F238E27FC236}">
              <a16:creationId xmlns:a16="http://schemas.microsoft.com/office/drawing/2014/main" id="{520AD0EF-5AE9-4B7D-A0A4-3B9CDA61282D}"/>
            </a:ext>
          </a:extLst>
        </xdr:cNvPr>
        <xdr:cNvCxnSpPr/>
      </xdr:nvCxnSpPr>
      <xdr:spPr>
        <a:xfrm flipV="1">
          <a:off x="18656300" y="1840763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81424</xdr:rowOff>
    </xdr:from>
    <xdr:ext cx="469744" cy="259045"/>
    <xdr:sp macro="" textlink="">
      <xdr:nvSpPr>
        <xdr:cNvPr id="814" name="n_1aveValue【庁舎】&#10;一人当たり面積">
          <a:extLst>
            <a:ext uri="{FF2B5EF4-FFF2-40B4-BE49-F238E27FC236}">
              <a16:creationId xmlns:a16="http://schemas.microsoft.com/office/drawing/2014/main" id="{C6BA55BB-67DC-4F50-B9E1-DAF2B3C20E6A}"/>
            </a:ext>
          </a:extLst>
        </xdr:cNvPr>
        <xdr:cNvSpPr txBox="1"/>
      </xdr:nvSpPr>
      <xdr:spPr>
        <a:xfrm>
          <a:off x="21075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45990</xdr:rowOff>
    </xdr:from>
    <xdr:ext cx="469744" cy="259045"/>
    <xdr:sp macro="" textlink="">
      <xdr:nvSpPr>
        <xdr:cNvPr id="815" name="n_2aveValue【庁舎】&#10;一人当たり面積">
          <a:extLst>
            <a:ext uri="{FF2B5EF4-FFF2-40B4-BE49-F238E27FC236}">
              <a16:creationId xmlns:a16="http://schemas.microsoft.com/office/drawing/2014/main" id="{D9BE9F95-1A49-4C45-B6E0-8274AA25E765}"/>
            </a:ext>
          </a:extLst>
        </xdr:cNvPr>
        <xdr:cNvSpPr txBox="1"/>
      </xdr:nvSpPr>
      <xdr:spPr>
        <a:xfrm>
          <a:off x="20199427" y="1804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58945</xdr:rowOff>
    </xdr:from>
    <xdr:ext cx="469744" cy="259045"/>
    <xdr:sp macro="" textlink="">
      <xdr:nvSpPr>
        <xdr:cNvPr id="816" name="n_3aveValue【庁舎】&#10;一人当たり面積">
          <a:extLst>
            <a:ext uri="{FF2B5EF4-FFF2-40B4-BE49-F238E27FC236}">
              <a16:creationId xmlns:a16="http://schemas.microsoft.com/office/drawing/2014/main" id="{734B23B0-B4A9-44DE-8B23-5B10609532A5}"/>
            </a:ext>
          </a:extLst>
        </xdr:cNvPr>
        <xdr:cNvSpPr txBox="1"/>
      </xdr:nvSpPr>
      <xdr:spPr>
        <a:xfrm>
          <a:off x="19310427" y="1806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817" name="n_4aveValue【庁舎】&#10;一人当たり面積">
          <a:extLst>
            <a:ext uri="{FF2B5EF4-FFF2-40B4-BE49-F238E27FC236}">
              <a16:creationId xmlns:a16="http://schemas.microsoft.com/office/drawing/2014/main" id="{F7F2E0B5-CE86-418D-8297-6ED7B71FC7D7}"/>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95648</xdr:rowOff>
    </xdr:from>
    <xdr:ext cx="469744" cy="259045"/>
    <xdr:sp macro="" textlink="">
      <xdr:nvSpPr>
        <xdr:cNvPr id="818" name="n_1mainValue【庁舎】&#10;一人当たり面積">
          <a:extLst>
            <a:ext uri="{FF2B5EF4-FFF2-40B4-BE49-F238E27FC236}">
              <a16:creationId xmlns:a16="http://schemas.microsoft.com/office/drawing/2014/main" id="{F2893E6C-BEBF-49E7-9267-484210C784C0}"/>
            </a:ext>
          </a:extLst>
        </xdr:cNvPr>
        <xdr:cNvSpPr txBox="1"/>
      </xdr:nvSpPr>
      <xdr:spPr>
        <a:xfrm>
          <a:off x="21075727" y="1844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98314</xdr:rowOff>
    </xdr:from>
    <xdr:ext cx="469744" cy="259045"/>
    <xdr:sp macro="" textlink="">
      <xdr:nvSpPr>
        <xdr:cNvPr id="819" name="n_2mainValue【庁舎】&#10;一人当たり面積">
          <a:extLst>
            <a:ext uri="{FF2B5EF4-FFF2-40B4-BE49-F238E27FC236}">
              <a16:creationId xmlns:a16="http://schemas.microsoft.com/office/drawing/2014/main" id="{AA0016E4-66D6-4A48-9AF0-593087097487}"/>
            </a:ext>
          </a:extLst>
        </xdr:cNvPr>
        <xdr:cNvSpPr txBox="1"/>
      </xdr:nvSpPr>
      <xdr:spPr>
        <a:xfrm>
          <a:off x="20199427" y="184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820" name="n_3mainValue【庁舎】&#10;一人当たり面積">
          <a:extLst>
            <a:ext uri="{FF2B5EF4-FFF2-40B4-BE49-F238E27FC236}">
              <a16:creationId xmlns:a16="http://schemas.microsoft.com/office/drawing/2014/main" id="{4FC4DF8E-EA1B-4C8F-B8CE-F8EC9173A6FD}"/>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108221</xdr:rowOff>
    </xdr:from>
    <xdr:ext cx="469744" cy="259045"/>
    <xdr:sp macro="" textlink="">
      <xdr:nvSpPr>
        <xdr:cNvPr id="821" name="n_4mainValue【庁舎】&#10;一人当たり面積">
          <a:extLst>
            <a:ext uri="{FF2B5EF4-FFF2-40B4-BE49-F238E27FC236}">
              <a16:creationId xmlns:a16="http://schemas.microsoft.com/office/drawing/2014/main" id="{0B048889-1108-4252-8107-DC770A5A0928}"/>
            </a:ext>
          </a:extLst>
        </xdr:cNvPr>
        <xdr:cNvSpPr txBox="1"/>
      </xdr:nvSpPr>
      <xdr:spPr>
        <a:xfrm>
          <a:off x="18421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BBADC185-09EB-4B4A-88D1-6A3D6F847BB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1C281583-0840-4105-B3DC-99D225908E6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CEFDC345-996C-43E1-A6DE-E99730E69E5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体育館・プール、保健センター、福祉施設、消防施設、市民会館、庁舎で類似団体を上回る結果となった。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いずれの施設も建設以来</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年が経過しているため、今後は個別施設計画に沿って、施設の長寿命化対策に取り組んでいく事となるが、統廃合や施設の廃止も視野に検討を進めていく必要がある。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2,830
2,807
140.50
2,996,708
2,799,657
98,730
1,857,577
2,683,277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味噌川ダム償却資産税により類似団体を上回る税収があるため、財政力指数は</a:t>
          </a:r>
          <a:r>
            <a:rPr kumimoji="1" lang="en-US" altLang="ja-JP" sz="1300">
              <a:latin typeface="ＭＳ Ｐゴシック" panose="020B0600070205080204" pitchFamily="50" charset="-128"/>
              <a:ea typeface="ＭＳ Ｐゴシック" panose="020B0600070205080204" pitchFamily="50" charset="-128"/>
            </a:rPr>
            <a:t>0.33</a:t>
          </a:r>
          <a:r>
            <a:rPr kumimoji="1" lang="ja-JP" altLang="en-US" sz="1300">
              <a:latin typeface="ＭＳ Ｐゴシック" panose="020B0600070205080204" pitchFamily="50" charset="-128"/>
              <a:ea typeface="ＭＳ Ｐゴシック" panose="020B0600070205080204" pitchFamily="50" charset="-128"/>
            </a:rPr>
            <a:t>と類似団体を上回っている。しかしながら、平成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をピークに味噌川ダム償却資産税は減少の一途をたどっており、財政力指数は今後減少することが予想される。税徴収業務については、一定の徴収率となっているが、人口減少や高齢化に加え、コロナ化における景気低迷による個人・法人関係の減収により財政の悪化が懸念される。今後も引き続き歳出の見直しと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16828</xdr:rowOff>
    </xdr:from>
    <xdr:to>
      <xdr:col>23</xdr:col>
      <xdr:colOff>133350</xdr:colOff>
      <xdr:row>43</xdr:row>
      <xdr:rowOff>16828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389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10795</xdr:rowOff>
    </xdr:from>
    <xdr:to>
      <xdr:col>19</xdr:col>
      <xdr:colOff>133350</xdr:colOff>
      <xdr:row>43</xdr:row>
      <xdr:rowOff>16828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3831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4763</xdr:rowOff>
    </xdr:from>
    <xdr:to>
      <xdr:col>15</xdr:col>
      <xdr:colOff>82550</xdr:colOff>
      <xdr:row>43</xdr:row>
      <xdr:rowOff>10795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37711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4763</xdr:rowOff>
    </xdr:from>
    <xdr:to>
      <xdr:col>11</xdr:col>
      <xdr:colOff>31750</xdr:colOff>
      <xdr:row>43</xdr:row>
      <xdr:rowOff>4763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3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137478</xdr:rowOff>
    </xdr:from>
    <xdr:to>
      <xdr:col>23</xdr:col>
      <xdr:colOff>184150</xdr:colOff>
      <xdr:row>43</xdr:row>
      <xdr:rowOff>67628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137478</xdr:rowOff>
    </xdr:from>
    <xdr:to>
      <xdr:col>19</xdr:col>
      <xdr:colOff>184150</xdr:colOff>
      <xdr:row>43</xdr:row>
      <xdr:rowOff>67628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77805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0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131445</xdr:rowOff>
    </xdr:from>
    <xdr:to>
      <xdr:col>15</xdr:col>
      <xdr:colOff>133350</xdr:colOff>
      <xdr:row>43</xdr:row>
      <xdr:rowOff>61595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71772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125413</xdr:rowOff>
    </xdr:from>
    <xdr:to>
      <xdr:col>11</xdr:col>
      <xdr:colOff>82550</xdr:colOff>
      <xdr:row>43</xdr:row>
      <xdr:rowOff>55563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65740</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65740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令和元年度は前年度と比較し、公債費は減少したものの物件費、維持補修費、扶助費等が増加したことにより、類似団体平均を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％上回っている。前年度からは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％減少、類似団体平均との差も減少しているが、今後も同水準をたどっていく事が予想される。事務事業の見直しを徹底し、村民との協働、委託業務の適正化等により経常経費の削減に努めたい。</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61214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83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63</xdr:row>
      <xdr:rowOff>61214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70330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62</xdr:row>
      <xdr:rowOff>73406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54404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123461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62</xdr:row>
      <xdr:rowOff>68580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54404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152908</xdr:rowOff>
    </xdr:from>
    <xdr:to>
      <xdr:col>23</xdr:col>
      <xdr:colOff>184150</xdr:colOff>
      <xdr:row>63</xdr:row>
      <xdr:rowOff>83058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124985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5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22606</xdr:rowOff>
    </xdr:from>
    <xdr:to>
      <xdr:col>15</xdr:col>
      <xdr:colOff>133350</xdr:colOff>
      <xdr:row>62</xdr:row>
      <xdr:rowOff>124206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134383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定員管理による人件費の抑制、各種団体への補助金・交付金や各種事業・イベント・行事等の見直しを図り、歳出の抑制に努めている。令和元年度は類似団体平均を下回る結果となったが、多様な住民ニーズに対応するための新規採用者の増加や地域おこし協力隊の採用などもあり、人件費は増加傾向にあるため、引き続きコスト削減に努めたい。</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31832</xdr:rowOff>
    </xdr:from>
    <xdr:to>
      <xdr:col>23</xdr:col>
      <xdr:colOff>133350</xdr:colOff>
      <xdr:row>82</xdr:row>
      <xdr:rowOff>70717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090732"/>
          <a:ext cx="8382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31832</xdr:rowOff>
    </xdr:from>
    <xdr:to>
      <xdr:col>19</xdr:col>
      <xdr:colOff>133350</xdr:colOff>
      <xdr:row>82</xdr:row>
      <xdr:rowOff>38717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090732"/>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38717</xdr:rowOff>
    </xdr:from>
    <xdr:to>
      <xdr:col>15</xdr:col>
      <xdr:colOff>82550</xdr:colOff>
      <xdr:row>82</xdr:row>
      <xdr:rowOff>107136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097617"/>
          <a:ext cx="889000" cy="6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19338</xdr:rowOff>
    </xdr:from>
    <xdr:to>
      <xdr:col>11</xdr:col>
      <xdr:colOff>31750</xdr:colOff>
      <xdr:row>82</xdr:row>
      <xdr:rowOff>107136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78238"/>
          <a:ext cx="889000" cy="8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19917</xdr:rowOff>
    </xdr:from>
    <xdr:to>
      <xdr:col>23</xdr:col>
      <xdr:colOff>184150</xdr:colOff>
      <xdr:row>82</xdr:row>
      <xdr:rowOff>121517</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36444</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152482</xdr:rowOff>
    </xdr:from>
    <xdr:to>
      <xdr:col>19</xdr:col>
      <xdr:colOff>184150</xdr:colOff>
      <xdr:row>82</xdr:row>
      <xdr:rowOff>82632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92809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159367</xdr:rowOff>
    </xdr:from>
    <xdr:to>
      <xdr:col>15</xdr:col>
      <xdr:colOff>133350</xdr:colOff>
      <xdr:row>82</xdr:row>
      <xdr:rowOff>89517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4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99694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56336</xdr:rowOff>
    </xdr:from>
    <xdr:to>
      <xdr:col>11</xdr:col>
      <xdr:colOff>82550</xdr:colOff>
      <xdr:row>82</xdr:row>
      <xdr:rowOff>157936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1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142713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139988</xdr:rowOff>
    </xdr:from>
    <xdr:to>
      <xdr:col>7</xdr:col>
      <xdr:colOff>31750</xdr:colOff>
      <xdr:row>82</xdr:row>
      <xdr:rowOff>70138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80315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9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の状況では職員数は多くないが、在籍職員の年齢層にばらつきがあることから、職員の退職人数等により指数への影響が大きくなっている。令和元年度も類似団体平均を上回る結果となったが、世代交代時期には同程度の指数となることが予想される。今後も、定員管理とともに手当等の見直しも図っ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56304</xdr:rowOff>
    </xdr:from>
    <xdr:to>
      <xdr:col>81</xdr:col>
      <xdr:colOff>44450</xdr:colOff>
      <xdr:row>88</xdr:row>
      <xdr:rowOff>128693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514390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56304</xdr:rowOff>
    </xdr:from>
    <xdr:to>
      <xdr:col>77</xdr:col>
      <xdr:colOff>44450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51439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89</xdr:row>
      <xdr:rowOff>45720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52082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168911</xdr:rowOff>
    </xdr:from>
    <xdr:to>
      <xdr:col>68</xdr:col>
      <xdr:colOff>152400</xdr:colOff>
      <xdr:row>89</xdr:row>
      <xdr:rowOff>45720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52565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77893</xdr:rowOff>
    </xdr:from>
    <xdr:to>
      <xdr:col>81</xdr:col>
      <xdr:colOff>95250</xdr:colOff>
      <xdr:row>89</xdr:row>
      <xdr:rowOff>8043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49970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51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166370</xdr:rowOff>
    </xdr:from>
    <xdr:to>
      <xdr:col>68</xdr:col>
      <xdr:colOff>203200</xdr:colOff>
      <xdr:row>89</xdr:row>
      <xdr:rowOff>96520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81297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118111</xdr:rowOff>
    </xdr:from>
    <xdr:to>
      <xdr:col>64</xdr:col>
      <xdr:colOff>152400</xdr:colOff>
      <xdr:row>89</xdr:row>
      <xdr:rowOff>48261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33038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適正な定員管理の実施により、令和元年度も類似団体平均を下回る結果となった。今後、世代交代時期には一時的に増加することが考えられるが、定員管理計画に沿って引き続き定員管理に努めたい。</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43370</xdr:rowOff>
    </xdr:from>
    <xdr:to>
      <xdr:col>81</xdr:col>
      <xdr:colOff>44450</xdr:colOff>
      <xdr:row>61</xdr:row>
      <xdr:rowOff>47472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01820"/>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43370</xdr:rowOff>
    </xdr:from>
    <xdr:to>
      <xdr:col>77</xdr:col>
      <xdr:colOff>44450</xdr:colOff>
      <xdr:row>61</xdr:row>
      <xdr:rowOff>47472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01820"/>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37579</xdr:rowOff>
    </xdr:from>
    <xdr:to>
      <xdr:col>72</xdr:col>
      <xdr:colOff>203200</xdr:colOff>
      <xdr:row>61</xdr:row>
      <xdr:rowOff>47472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496029"/>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7658</xdr:rowOff>
    </xdr:from>
    <xdr:to>
      <xdr:col>68</xdr:col>
      <xdr:colOff>152400</xdr:colOff>
      <xdr:row>61</xdr:row>
      <xdr:rowOff>37579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466108"/>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168122</xdr:rowOff>
    </xdr:from>
    <xdr:to>
      <xdr:col>81</xdr:col>
      <xdr:colOff>95250</xdr:colOff>
      <xdr:row>61</xdr:row>
      <xdr:rowOff>98272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13199</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0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164020</xdr:rowOff>
    </xdr:from>
    <xdr:to>
      <xdr:col>77</xdr:col>
      <xdr:colOff>95250</xdr:colOff>
      <xdr:row>61</xdr:row>
      <xdr:rowOff>94170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5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104347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21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168122</xdr:rowOff>
    </xdr:from>
    <xdr:to>
      <xdr:col>73</xdr:col>
      <xdr:colOff>44450</xdr:colOff>
      <xdr:row>61</xdr:row>
      <xdr:rowOff>98272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4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108449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2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158229</xdr:rowOff>
    </xdr:from>
    <xdr:to>
      <xdr:col>68</xdr:col>
      <xdr:colOff>203200</xdr:colOff>
      <xdr:row>61</xdr:row>
      <xdr:rowOff>88379</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4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98556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128308</xdr:rowOff>
    </xdr:from>
    <xdr:to>
      <xdr:col>64</xdr:col>
      <xdr:colOff>152400</xdr:colOff>
      <xdr:row>61</xdr:row>
      <xdr:rowOff>58458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68635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8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令和元年度は前年度同様に木曽広域連合の大型事業に対する負担金や、村単大型事業が重複したこともあり、類似団体平均を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回る結果となった。今後も村単大型事業が続くため、一定期間は実質公債費比率は増加傾向にある。今後も交付税措置率等を勘案しながら、事業の適正化を図り村債の発行を抑制しながら財政健全化に努めたい。</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60113</xdr:rowOff>
    </xdr:from>
    <xdr:to>
      <xdr:col>81</xdr:col>
      <xdr:colOff>44450</xdr:colOff>
      <xdr:row>41</xdr:row>
      <xdr:rowOff>68156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08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68156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0573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27940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11854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03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72831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村債発行の抑制や基金繰入金の抑制により、将来負担比率は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％を維持している。今後も義務的経費の削減を中心とする行財政改革を進め、財政の健全化に努めたい。</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2,830
2,807
140.50
2,996,708
2,799,657
98,730
1,857,577
2,683,277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％増加し類似団体平均も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％上回る結果となった。産休・育休からの復帰職員が多かったことや前年度まで不在だった特別職分が増加した。今後も引き続き人件費関係全体について抑制を継続する。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111760</xdr:rowOff>
    </xdr:from>
    <xdr:to>
      <xdr:col>24</xdr:col>
      <xdr:colOff>25400</xdr:colOff>
      <xdr:row>35</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25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58420</xdr:rowOff>
    </xdr:from>
    <xdr:to>
      <xdr:col>15</xdr:col>
      <xdr:colOff>98425</xdr:colOff>
      <xdr:row>35</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59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58420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591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25417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90187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60960</xdr:rowOff>
    </xdr:from>
    <xdr:to>
      <xdr:col>20</xdr:col>
      <xdr:colOff>38100</xdr:colOff>
      <xdr:row>35</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0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xdr:rowOff>
    </xdr:from>
    <xdr:to>
      <xdr:col>11</xdr:col>
      <xdr:colOff>60325</xdr:colOff>
      <xdr:row>35</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34290</xdr:rowOff>
    </xdr:from>
    <xdr:to>
      <xdr:col>6</xdr:col>
      <xdr:colOff>171450</xdr:colOff>
      <xdr:row>35</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146067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下回る結果となった。日常業務に係る郵送料や光熱水費、消耗品などの諸経費の徹底した削減とともに、委託業務内容の見直しを継続して実施していく。今後も、長期継続契約の活用や新電力への移行など経常収支比率の改善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94996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016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01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17</xdr:row>
      <xdr:rowOff>10414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8336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5842</xdr:rowOff>
    </xdr:from>
    <xdr:to>
      <xdr:col>69</xdr:col>
      <xdr:colOff>92075</xdr:colOff>
      <xdr:row>17</xdr:row>
      <xdr:rowOff>10414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20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60723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41419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結果となったが、近年増加傾向にある。単独事業で実施している福祉医療費給付施策や障害者福祉費等扶助費については、事業を縮小することが困難であるが、資格審査等の適正化を進め、状況に応じ事業の見直し・縮小を検討しながら上昇を防ぐよう努め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102507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4996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55</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68234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その他に係る経常収支比率は上回る結果が続いている。これは繰出金が主な要因であり、上下水道事業の計上に係る経費の増加が要因である。今後も上下水道事業の独立採算の原則に立ち返った料金体系の見直しによる健全化等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124714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790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124714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79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106426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784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xdr:rowOff>
    </xdr:from>
    <xdr:to>
      <xdr:col>69</xdr:col>
      <xdr:colOff>92075</xdr:colOff>
      <xdr:row>57</xdr:row>
      <xdr:rowOff>42418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78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126492</xdr:rowOff>
    </xdr:from>
    <xdr:to>
      <xdr:col>69</xdr:col>
      <xdr:colOff>142875</xdr:colOff>
      <xdr:row>57</xdr:row>
      <xdr:rowOff>56642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41419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上回る結果が続いている。木曽広域連合の負担金の増加がもっと大きな要因となっている。また、経済活動、地域協働活動を促すための村単補助施策を実施していることも要因の一つとなっている。村内各種団体補助及び事業補助については、事業内容を検証し、随時見直しを図っていきたい。</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28702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6512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39</xdr:row>
      <xdr:rowOff>28702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50494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161290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97282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前年度と比較すると、公債費にかかる経常収支比率は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少したが、以前として類似団体平均を上回る状況が続いている。木曽広域連合大型事業負担金に伴う地方債の借入や、村単大型事業に係る借入が続くため、今後も投資事業の適正な選択を行うとともに、新規発行額についても抑制に努めたい。</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77</xdr:row>
      <xdr:rowOff>8889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343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62247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8889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495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49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168927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25416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44466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経常収支比率は上回る結果となり、近年増加傾向にある。主な要因は補助費や繰出金の増加であるため、人件費、物件費を含めそれぞれ適正な管理を行い、改善に努めたい。</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46989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953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76</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00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146050</xdr:rowOff>
    </xdr:from>
    <xdr:to>
      <xdr:col>73</xdr:col>
      <xdr:colOff>180975</xdr:colOff>
      <xdr:row>76</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004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39370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004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19050</xdr:rowOff>
    </xdr:from>
    <xdr:to>
      <xdr:col>74</xdr:col>
      <xdr:colOff>31750</xdr:colOff>
      <xdr:row>76</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95250</xdr:rowOff>
    </xdr:from>
    <xdr:to>
      <xdr:col>69</xdr:col>
      <xdr:colOff>142875</xdr:colOff>
      <xdr:row>76</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74947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13672</xdr:rowOff>
    </xdr:from>
    <xdr:to>
      <xdr:col>29</xdr:col>
      <xdr:colOff>127000</xdr:colOff>
      <xdr:row>18</xdr:row>
      <xdr:rowOff>38341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47397"/>
          <a:ext cx="647700" cy="2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38341</xdr:rowOff>
    </xdr:from>
    <xdr:to>
      <xdr:col>26</xdr:col>
      <xdr:colOff>50800</xdr:colOff>
      <xdr:row>18</xdr:row>
      <xdr:rowOff>47001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72066"/>
          <a:ext cx="698500" cy="8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47001</xdr:rowOff>
    </xdr:from>
    <xdr:to>
      <xdr:col>22</xdr:col>
      <xdr:colOff>114300</xdr:colOff>
      <xdr:row>18</xdr:row>
      <xdr:rowOff>60376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0726"/>
          <a:ext cx="698500" cy="1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60376</xdr:rowOff>
    </xdr:from>
    <xdr:to>
      <xdr:col>18</xdr:col>
      <xdr:colOff>177800</xdr:colOff>
      <xdr:row>18</xdr:row>
      <xdr:rowOff>71591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4101"/>
          <a:ext cx="698500" cy="11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134322</xdr:rowOff>
    </xdr:from>
    <xdr:to>
      <xdr:col>29</xdr:col>
      <xdr:colOff>177800</xdr:colOff>
      <xdr:row>18</xdr:row>
      <xdr:rowOff>64472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9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106399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6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158991</xdr:rowOff>
    </xdr:from>
    <xdr:to>
      <xdr:col>26</xdr:col>
      <xdr:colOff>101600</xdr:colOff>
      <xdr:row>18</xdr:row>
      <xdr:rowOff>89141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21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73918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07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167651</xdr:rowOff>
    </xdr:from>
    <xdr:to>
      <xdr:col>22</xdr:col>
      <xdr:colOff>165100</xdr:colOff>
      <xdr:row>18</xdr:row>
      <xdr:rowOff>97801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82578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1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9576</xdr:rowOff>
    </xdr:from>
    <xdr:to>
      <xdr:col>19</xdr:col>
      <xdr:colOff>38100</xdr:colOff>
      <xdr:row>18</xdr:row>
      <xdr:rowOff>111176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95954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20791</xdr:rowOff>
    </xdr:from>
    <xdr:to>
      <xdr:col>15</xdr:col>
      <xdr:colOff>101600</xdr:colOff>
      <xdr:row>18</xdr:row>
      <xdr:rowOff>122391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54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107168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4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285473</xdr:rowOff>
    </xdr:from>
    <xdr:to>
      <xdr:col>29</xdr:col>
      <xdr:colOff>127000</xdr:colOff>
      <xdr:row>36</xdr:row>
      <xdr:rowOff>19048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895823"/>
          <a:ext cx="647700" cy="76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285473</xdr:rowOff>
    </xdr:from>
    <xdr:to>
      <xdr:col>26</xdr:col>
      <xdr:colOff>50800</xdr:colOff>
      <xdr:row>35</xdr:row>
      <xdr:rowOff>318186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5823"/>
          <a:ext cx="698500" cy="3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318186</xdr:rowOff>
    </xdr:from>
    <xdr:to>
      <xdr:col>22</xdr:col>
      <xdr:colOff>114300</xdr:colOff>
      <xdr:row>36</xdr:row>
      <xdr:rowOff>4669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28536"/>
          <a:ext cx="698500" cy="29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338593</xdr:rowOff>
    </xdr:from>
    <xdr:to>
      <xdr:col>18</xdr:col>
      <xdr:colOff>177800</xdr:colOff>
      <xdr:row>36</xdr:row>
      <xdr:rowOff>4669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8943"/>
          <a:ext cx="698500" cy="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311148</xdr:rowOff>
    </xdr:from>
    <xdr:to>
      <xdr:col>29</xdr:col>
      <xdr:colOff>177800</xdr:colOff>
      <xdr:row>36</xdr:row>
      <xdr:rowOff>69848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1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283225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9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234673</xdr:rowOff>
    </xdr:from>
    <xdr:to>
      <xdr:col>26</xdr:col>
      <xdr:colOff>101600</xdr:colOff>
      <xdr:row>35</xdr:row>
      <xdr:rowOff>336273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3550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13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267386</xdr:rowOff>
    </xdr:from>
    <xdr:to>
      <xdr:col>22</xdr:col>
      <xdr:colOff>165100</xdr:colOff>
      <xdr:row>36</xdr:row>
      <xdr:rowOff>26086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7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36263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4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296769</xdr:rowOff>
    </xdr:from>
    <xdr:to>
      <xdr:col>19</xdr:col>
      <xdr:colOff>38100</xdr:colOff>
      <xdr:row>36</xdr:row>
      <xdr:rowOff>55469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287793</xdr:rowOff>
    </xdr:from>
    <xdr:to>
      <xdr:col>15</xdr:col>
      <xdr:colOff>101600</xdr:colOff>
      <xdr:row>36</xdr:row>
      <xdr:rowOff>46493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31270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2,830
2,807
140.50
2,996,708
2,799,657
98,730
1,857,577
2,683,277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90812</xdr:rowOff>
    </xdr:from>
    <xdr:to>
      <xdr:col>24</xdr:col>
      <xdr:colOff>63500</xdr:colOff>
      <xdr:row>36</xdr:row>
      <xdr:rowOff>120283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63012"/>
          <a:ext cx="8382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119467</xdr:rowOff>
    </xdr:from>
    <xdr:to>
      <xdr:col>19</xdr:col>
      <xdr:colOff>177800</xdr:colOff>
      <xdr:row>36</xdr:row>
      <xdr:rowOff>120283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91667"/>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119467</xdr:rowOff>
    </xdr:from>
    <xdr:to>
      <xdr:col>15</xdr:col>
      <xdr:colOff>50800</xdr:colOff>
      <xdr:row>36</xdr:row>
      <xdr:rowOff>137236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91667"/>
          <a:ext cx="889000" cy="1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137236</xdr:rowOff>
    </xdr:from>
    <xdr:to>
      <xdr:col>10</xdr:col>
      <xdr:colOff>114300</xdr:colOff>
      <xdr:row>36</xdr:row>
      <xdr:rowOff>145035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09436"/>
          <a:ext cx="889000" cy="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40012</xdr:rowOff>
    </xdr:from>
    <xdr:to>
      <xdr:col>24</xdr:col>
      <xdr:colOff>114300</xdr:colOff>
      <xdr:row>36</xdr:row>
      <xdr:rowOff>141612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18439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69483</xdr:rowOff>
    </xdr:from>
    <xdr:to>
      <xdr:col>20</xdr:col>
      <xdr:colOff>38100</xdr:colOff>
      <xdr:row>36</xdr:row>
      <xdr:rowOff>171083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162210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34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68667</xdr:rowOff>
    </xdr:from>
    <xdr:to>
      <xdr:col>15</xdr:col>
      <xdr:colOff>101600</xdr:colOff>
      <xdr:row>36</xdr:row>
      <xdr:rowOff>170267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161394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3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86436</xdr:rowOff>
    </xdr:from>
    <xdr:to>
      <xdr:col>10</xdr:col>
      <xdr:colOff>165100</xdr:colOff>
      <xdr:row>37</xdr:row>
      <xdr:rowOff>16586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7713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5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94235</xdr:rowOff>
    </xdr:from>
    <xdr:to>
      <xdr:col>6</xdr:col>
      <xdr:colOff>38100</xdr:colOff>
      <xdr:row>37</xdr:row>
      <xdr:rowOff>24385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15512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5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81161</xdr:rowOff>
    </xdr:from>
    <xdr:to>
      <xdr:col>24</xdr:col>
      <xdr:colOff>63500</xdr:colOff>
      <xdr:row>57</xdr:row>
      <xdr:rowOff>124445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53811"/>
          <a:ext cx="838200" cy="4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95403</xdr:rowOff>
    </xdr:from>
    <xdr:to>
      <xdr:col>19</xdr:col>
      <xdr:colOff>177800</xdr:colOff>
      <xdr:row>57</xdr:row>
      <xdr:rowOff>124445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68053"/>
          <a:ext cx="8890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138809</xdr:rowOff>
    </xdr:from>
    <xdr:to>
      <xdr:col>15</xdr:col>
      <xdr:colOff>50800</xdr:colOff>
      <xdr:row>57</xdr:row>
      <xdr:rowOff>95403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40009"/>
          <a:ext cx="889000" cy="12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138809</xdr:rowOff>
    </xdr:from>
    <xdr:to>
      <xdr:col>10</xdr:col>
      <xdr:colOff>114300</xdr:colOff>
      <xdr:row>57</xdr:row>
      <xdr:rowOff>109927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40009"/>
          <a:ext cx="889000" cy="1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30361</xdr:rowOff>
    </xdr:from>
    <xdr:to>
      <xdr:col>24</xdr:col>
      <xdr:colOff>114300</xdr:colOff>
      <xdr:row>57</xdr:row>
      <xdr:rowOff>131961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8788</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8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73645</xdr:rowOff>
    </xdr:from>
    <xdr:to>
      <xdr:col>20</xdr:col>
      <xdr:colOff>38100</xdr:colOff>
      <xdr:row>58</xdr:row>
      <xdr:rowOff>3795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166372</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39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44603</xdr:rowOff>
    </xdr:from>
    <xdr:to>
      <xdr:col>15</xdr:col>
      <xdr:colOff>101600</xdr:colOff>
      <xdr:row>57</xdr:row>
      <xdr:rowOff>146203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1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137330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0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88009</xdr:rowOff>
    </xdr:from>
    <xdr:to>
      <xdr:col>10</xdr:col>
      <xdr:colOff>165100</xdr:colOff>
      <xdr:row>57</xdr:row>
      <xdr:rowOff>18159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34686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46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59127</xdr:rowOff>
    </xdr:from>
    <xdr:to>
      <xdr:col>6</xdr:col>
      <xdr:colOff>38100</xdr:colOff>
      <xdr:row>57</xdr:row>
      <xdr:rowOff>160727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151854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2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6181</xdr:rowOff>
    </xdr:from>
    <xdr:to>
      <xdr:col>24</xdr:col>
      <xdr:colOff>63500</xdr:colOff>
      <xdr:row>78</xdr:row>
      <xdr:rowOff>18151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79281"/>
          <a:ext cx="838200" cy="1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6181</xdr:rowOff>
    </xdr:from>
    <xdr:to>
      <xdr:col>19</xdr:col>
      <xdr:colOff>177800</xdr:colOff>
      <xdr:row>78</xdr:row>
      <xdr:rowOff>142477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79281"/>
          <a:ext cx="889000" cy="1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142477</xdr:rowOff>
    </xdr:from>
    <xdr:to>
      <xdr:col>15</xdr:col>
      <xdr:colOff>50800</xdr:colOff>
      <xdr:row>78</xdr:row>
      <xdr:rowOff>163736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5577"/>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115239</xdr:rowOff>
    </xdr:from>
    <xdr:to>
      <xdr:col>10</xdr:col>
      <xdr:colOff>114300</xdr:colOff>
      <xdr:row>78</xdr:row>
      <xdr:rowOff>163736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8339"/>
          <a:ext cx="8890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81689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1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138801</xdr:rowOff>
    </xdr:from>
    <xdr:to>
      <xdr:col>24</xdr:col>
      <xdr:colOff>114300</xdr:colOff>
      <xdr:row>78</xdr:row>
      <xdr:rowOff>68951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117228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126831</xdr:rowOff>
    </xdr:from>
    <xdr:to>
      <xdr:col>20</xdr:col>
      <xdr:colOff>38100</xdr:colOff>
      <xdr:row>78</xdr:row>
      <xdr:rowOff>56981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48108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2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91677</xdr:rowOff>
    </xdr:from>
    <xdr:to>
      <xdr:col>15</xdr:col>
      <xdr:colOff>101600</xdr:colOff>
      <xdr:row>79</xdr:row>
      <xdr:rowOff>21827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12954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112936</xdr:rowOff>
    </xdr:from>
    <xdr:to>
      <xdr:col>10</xdr:col>
      <xdr:colOff>165100</xdr:colOff>
      <xdr:row>79</xdr:row>
      <xdr:rowOff>43086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34213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64439</xdr:rowOff>
    </xdr:from>
    <xdr:to>
      <xdr:col>6</xdr:col>
      <xdr:colOff>38100</xdr:colOff>
      <xdr:row>78</xdr:row>
      <xdr:rowOff>166039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157166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147676</xdr:rowOff>
    </xdr:from>
    <xdr:to>
      <xdr:col>24</xdr:col>
      <xdr:colOff>63500</xdr:colOff>
      <xdr:row>97</xdr:row>
      <xdr:rowOff>43814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606876"/>
          <a:ext cx="838200" cy="6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30886</xdr:rowOff>
    </xdr:from>
    <xdr:to>
      <xdr:col>19</xdr:col>
      <xdr:colOff>177800</xdr:colOff>
      <xdr:row>97</xdr:row>
      <xdr:rowOff>43814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661536"/>
          <a:ext cx="889000" cy="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30886</xdr:rowOff>
    </xdr:from>
    <xdr:to>
      <xdr:col>15</xdr:col>
      <xdr:colOff>50800</xdr:colOff>
      <xdr:row>97</xdr:row>
      <xdr:rowOff>99225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61536"/>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96177</xdr:rowOff>
    </xdr:from>
    <xdr:to>
      <xdr:col>10</xdr:col>
      <xdr:colOff>114300</xdr:colOff>
      <xdr:row>97</xdr:row>
      <xdr:rowOff>99225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2682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96876</xdr:rowOff>
    </xdr:from>
    <xdr:to>
      <xdr:col>24</xdr:col>
      <xdr:colOff>114300</xdr:colOff>
      <xdr:row>97</xdr:row>
      <xdr:rowOff>27026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75303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164464</xdr:rowOff>
    </xdr:from>
    <xdr:to>
      <xdr:col>20</xdr:col>
      <xdr:colOff>38100</xdr:colOff>
      <xdr:row>97</xdr:row>
      <xdr:rowOff>94614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6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85741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71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151536</xdr:rowOff>
    </xdr:from>
    <xdr:to>
      <xdr:col>15</xdr:col>
      <xdr:colOff>101600</xdr:colOff>
      <xdr:row>97</xdr:row>
      <xdr:rowOff>81686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1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72813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70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48425</xdr:rowOff>
    </xdr:from>
    <xdr:to>
      <xdr:col>10</xdr:col>
      <xdr:colOff>165100</xdr:colOff>
      <xdr:row>97</xdr:row>
      <xdr:rowOff>150025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141152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7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45377</xdr:rowOff>
    </xdr:from>
    <xdr:to>
      <xdr:col>6</xdr:col>
      <xdr:colOff>38100</xdr:colOff>
      <xdr:row>97</xdr:row>
      <xdr:rowOff>146977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138104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63073</xdr:rowOff>
    </xdr:from>
    <xdr:to>
      <xdr:col>55</xdr:col>
      <xdr:colOff>0</xdr:colOff>
      <xdr:row>35</xdr:row>
      <xdr:rowOff>88985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63823"/>
          <a:ext cx="838200" cy="2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85697</xdr:rowOff>
    </xdr:from>
    <xdr:to>
      <xdr:col>50</xdr:col>
      <xdr:colOff>114300</xdr:colOff>
      <xdr:row>35</xdr:row>
      <xdr:rowOff>88985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086447"/>
          <a:ext cx="8890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85697</xdr:rowOff>
    </xdr:from>
    <xdr:to>
      <xdr:col>45</xdr:col>
      <xdr:colOff>177800</xdr:colOff>
      <xdr:row>36</xdr:row>
      <xdr:rowOff>11010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086447"/>
          <a:ext cx="889000" cy="9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11010</xdr:rowOff>
    </xdr:from>
    <xdr:to>
      <xdr:col>41</xdr:col>
      <xdr:colOff>50800</xdr:colOff>
      <xdr:row>37</xdr:row>
      <xdr:rowOff>9421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83210"/>
          <a:ext cx="889000" cy="16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98889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27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12273</xdr:rowOff>
    </xdr:from>
    <xdr:to>
      <xdr:col>55</xdr:col>
      <xdr:colOff>50800</xdr:colOff>
      <xdr:row>35</xdr:row>
      <xdr:rowOff>113873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35150</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6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38185</xdr:rowOff>
    </xdr:from>
    <xdr:to>
      <xdr:col>50</xdr:col>
      <xdr:colOff>165100</xdr:colOff>
      <xdr:row>35</xdr:row>
      <xdr:rowOff>139785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3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156312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1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34897</xdr:rowOff>
    </xdr:from>
    <xdr:to>
      <xdr:col>46</xdr:col>
      <xdr:colOff>38100</xdr:colOff>
      <xdr:row>35</xdr:row>
      <xdr:rowOff>136497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153024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81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131660</xdr:rowOff>
    </xdr:from>
    <xdr:to>
      <xdr:col>41</xdr:col>
      <xdr:colOff>101600</xdr:colOff>
      <xdr:row>36</xdr:row>
      <xdr:rowOff>61810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78337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90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130071</xdr:rowOff>
    </xdr:from>
    <xdr:to>
      <xdr:col>36</xdr:col>
      <xdr:colOff>165100</xdr:colOff>
      <xdr:row>37</xdr:row>
      <xdr:rowOff>60221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0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51348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101150</xdr:rowOff>
    </xdr:from>
    <xdr:to>
      <xdr:col>55</xdr:col>
      <xdr:colOff>0</xdr:colOff>
      <xdr:row>57</xdr:row>
      <xdr:rowOff>102677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73800"/>
          <a:ext cx="838200" cy="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101150</xdr:rowOff>
    </xdr:from>
    <xdr:to>
      <xdr:col>50</xdr:col>
      <xdr:colOff>114300</xdr:colOff>
      <xdr:row>57</xdr:row>
      <xdr:rowOff>123673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73800"/>
          <a:ext cx="889000" cy="2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97280</xdr:rowOff>
    </xdr:from>
    <xdr:to>
      <xdr:col>45</xdr:col>
      <xdr:colOff>177800</xdr:colOff>
      <xdr:row>57</xdr:row>
      <xdr:rowOff>123673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69930"/>
          <a:ext cx="889000" cy="2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97280</xdr:rowOff>
    </xdr:from>
    <xdr:to>
      <xdr:col>41</xdr:col>
      <xdr:colOff>50800</xdr:colOff>
      <xdr:row>57</xdr:row>
      <xdr:rowOff>110463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69930"/>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51877</xdr:rowOff>
    </xdr:from>
    <xdr:to>
      <xdr:col>55</xdr:col>
      <xdr:colOff>50800</xdr:colOff>
      <xdr:row>57</xdr:row>
      <xdr:rowOff>153477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50350</xdr:rowOff>
    </xdr:from>
    <xdr:to>
      <xdr:col>50</xdr:col>
      <xdr:colOff>165100</xdr:colOff>
      <xdr:row>57</xdr:row>
      <xdr:rowOff>151950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143077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91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72873</xdr:rowOff>
    </xdr:from>
    <xdr:to>
      <xdr:col>46</xdr:col>
      <xdr:colOff>38100</xdr:colOff>
      <xdr:row>58</xdr:row>
      <xdr:rowOff>3023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165600</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93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46480</xdr:rowOff>
    </xdr:from>
    <xdr:to>
      <xdr:col>41</xdr:col>
      <xdr:colOff>101600</xdr:colOff>
      <xdr:row>57</xdr:row>
      <xdr:rowOff>148080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139207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9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59663</xdr:rowOff>
    </xdr:from>
    <xdr:to>
      <xdr:col>36</xdr:col>
      <xdr:colOff>165100</xdr:colOff>
      <xdr:row>57</xdr:row>
      <xdr:rowOff>161263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3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152390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92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152347</xdr:rowOff>
    </xdr:from>
    <xdr:to>
      <xdr:col>55</xdr:col>
      <xdr:colOff>0</xdr:colOff>
      <xdr:row>78</xdr:row>
      <xdr:rowOff>169565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525447"/>
          <a:ext cx="838200" cy="1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169565</xdr:rowOff>
    </xdr:from>
    <xdr:to>
      <xdr:col>50</xdr:col>
      <xdr:colOff>114300</xdr:colOff>
      <xdr:row>79</xdr:row>
      <xdr:rowOff>27904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542665"/>
          <a:ext cx="8890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168531</xdr:rowOff>
    </xdr:from>
    <xdr:to>
      <xdr:col>45</xdr:col>
      <xdr:colOff>177800</xdr:colOff>
      <xdr:row>79</xdr:row>
      <xdr:rowOff>27904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541631"/>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168531</xdr:rowOff>
    </xdr:from>
    <xdr:to>
      <xdr:col>41</xdr:col>
      <xdr:colOff>50800</xdr:colOff>
      <xdr:row>79</xdr:row>
      <xdr:rowOff>698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541631"/>
          <a:ext cx="889000" cy="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101547</xdr:rowOff>
    </xdr:from>
    <xdr:to>
      <xdr:col>55</xdr:col>
      <xdr:colOff>50800</xdr:colOff>
      <xdr:row>79</xdr:row>
      <xdr:rowOff>31697</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49599</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118765</xdr:rowOff>
    </xdr:from>
    <xdr:to>
      <xdr:col>50</xdr:col>
      <xdr:colOff>165100</xdr:colOff>
      <xdr:row>79</xdr:row>
      <xdr:rowOff>48915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40042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148554</xdr:rowOff>
    </xdr:from>
    <xdr:to>
      <xdr:col>46</xdr:col>
      <xdr:colOff>38100</xdr:colOff>
      <xdr:row>79</xdr:row>
      <xdr:rowOff>78704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69831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117731</xdr:rowOff>
    </xdr:from>
    <xdr:to>
      <xdr:col>41</xdr:col>
      <xdr:colOff>101600</xdr:colOff>
      <xdr:row>79</xdr:row>
      <xdr:rowOff>47881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39008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5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121348</xdr:rowOff>
    </xdr:from>
    <xdr:to>
      <xdr:col>36</xdr:col>
      <xdr:colOff>165100</xdr:colOff>
      <xdr:row>79</xdr:row>
      <xdr:rowOff>51498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9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42625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58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126456</xdr:rowOff>
    </xdr:from>
    <xdr:to>
      <xdr:col>55</xdr:col>
      <xdr:colOff>0</xdr:colOff>
      <xdr:row>98</xdr:row>
      <xdr:rowOff>139512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928556"/>
          <a:ext cx="8382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126456</xdr:rowOff>
    </xdr:from>
    <xdr:to>
      <xdr:col>50</xdr:col>
      <xdr:colOff>114300</xdr:colOff>
      <xdr:row>98</xdr:row>
      <xdr:rowOff>139067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28556"/>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120726</xdr:rowOff>
    </xdr:from>
    <xdr:to>
      <xdr:col>45</xdr:col>
      <xdr:colOff>177800</xdr:colOff>
      <xdr:row>98</xdr:row>
      <xdr:rowOff>139067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22826"/>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120726</xdr:rowOff>
    </xdr:from>
    <xdr:to>
      <xdr:col>41</xdr:col>
      <xdr:colOff>50800</xdr:colOff>
      <xdr:row>98</xdr:row>
      <xdr:rowOff>132286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22826"/>
          <a:ext cx="8890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7149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8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88712</xdr:rowOff>
    </xdr:from>
    <xdr:to>
      <xdr:col>55</xdr:col>
      <xdr:colOff>50800</xdr:colOff>
      <xdr:row>99</xdr:row>
      <xdr:rowOff>18862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15496</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75656</xdr:rowOff>
    </xdr:from>
    <xdr:to>
      <xdr:col>50</xdr:col>
      <xdr:colOff>165100</xdr:colOff>
      <xdr:row>99</xdr:row>
      <xdr:rowOff>5806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168383</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97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88267</xdr:rowOff>
    </xdr:from>
    <xdr:to>
      <xdr:col>46</xdr:col>
      <xdr:colOff>38100</xdr:colOff>
      <xdr:row>99</xdr:row>
      <xdr:rowOff>18417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9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9544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83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69926</xdr:rowOff>
    </xdr:from>
    <xdr:to>
      <xdr:col>41</xdr:col>
      <xdr:colOff>101600</xdr:colOff>
      <xdr:row>99</xdr:row>
      <xdr:rowOff>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7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162653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6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81486</xdr:rowOff>
    </xdr:from>
    <xdr:to>
      <xdr:col>36</xdr:col>
      <xdr:colOff>165100</xdr:colOff>
      <xdr:row>99</xdr:row>
      <xdr:rowOff>11636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28163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5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21516</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08066"/>
          <a:ext cx="838200" cy="2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21516</xdr:rowOff>
    </xdr:from>
    <xdr:to>
      <xdr:col>81</xdr:col>
      <xdr:colOff>50800</xdr:colOff>
      <xdr:row>39</xdr:row>
      <xdr:rowOff>40911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08066"/>
          <a:ext cx="8890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39596</xdr:rowOff>
    </xdr:from>
    <xdr:to>
      <xdr:col>76</xdr:col>
      <xdr:colOff>114300</xdr:colOff>
      <xdr:row>39</xdr:row>
      <xdr:rowOff>40911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26146"/>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39596</xdr:rowOff>
    </xdr:from>
    <xdr:to>
      <xdr:col>71</xdr:col>
      <xdr:colOff>177800</xdr:colOff>
      <xdr:row>39</xdr:row>
      <xdr:rowOff>40342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6146"/>
          <a:ext cx="889000" cy="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142166</xdr:rowOff>
    </xdr:from>
    <xdr:to>
      <xdr:col>81</xdr:col>
      <xdr:colOff>101600</xdr:colOff>
      <xdr:row>39</xdr:row>
      <xdr:rowOff>72316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63443</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74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161561</xdr:rowOff>
    </xdr:from>
    <xdr:to>
      <xdr:col>76</xdr:col>
      <xdr:colOff>165100</xdr:colOff>
      <xdr:row>39</xdr:row>
      <xdr:rowOff>91711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82838</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160246</xdr:rowOff>
    </xdr:from>
    <xdr:to>
      <xdr:col>72</xdr:col>
      <xdr:colOff>38100</xdr:colOff>
      <xdr:row>39</xdr:row>
      <xdr:rowOff>90396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81523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76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160992</xdr:rowOff>
    </xdr:from>
    <xdr:to>
      <xdr:col>67</xdr:col>
      <xdr:colOff>101600</xdr:colOff>
      <xdr:row>39</xdr:row>
      <xdr:rowOff>91142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82269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6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24524</xdr:rowOff>
    </xdr:from>
    <xdr:to>
      <xdr:col>85</xdr:col>
      <xdr:colOff>127000</xdr:colOff>
      <xdr:row>77</xdr:row>
      <xdr:rowOff>59745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26174"/>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24524</xdr:rowOff>
    </xdr:from>
    <xdr:to>
      <xdr:col>81</xdr:col>
      <xdr:colOff>50800</xdr:colOff>
      <xdr:row>77</xdr:row>
      <xdr:rowOff>38846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226174"/>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38846</xdr:rowOff>
    </xdr:from>
    <xdr:to>
      <xdr:col>76</xdr:col>
      <xdr:colOff>114300</xdr:colOff>
      <xdr:row>77</xdr:row>
      <xdr:rowOff>59674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240496"/>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49442</xdr:rowOff>
    </xdr:from>
    <xdr:to>
      <xdr:col>71</xdr:col>
      <xdr:colOff>177800</xdr:colOff>
      <xdr:row>77</xdr:row>
      <xdr:rowOff>59674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51092"/>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8945</xdr:rowOff>
    </xdr:from>
    <xdr:to>
      <xdr:col>85</xdr:col>
      <xdr:colOff>177800</xdr:colOff>
      <xdr:row>77</xdr:row>
      <xdr:rowOff>110545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1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31822</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0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145174</xdr:rowOff>
    </xdr:from>
    <xdr:to>
      <xdr:col>81</xdr:col>
      <xdr:colOff>101600</xdr:colOff>
      <xdr:row>77</xdr:row>
      <xdr:rowOff>75324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91852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95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159496</xdr:rowOff>
    </xdr:from>
    <xdr:to>
      <xdr:col>76</xdr:col>
      <xdr:colOff>165100</xdr:colOff>
      <xdr:row>77</xdr:row>
      <xdr:rowOff>89646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8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106172</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96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8874</xdr:rowOff>
    </xdr:from>
    <xdr:to>
      <xdr:col>72</xdr:col>
      <xdr:colOff>38100</xdr:colOff>
      <xdr:row>77</xdr:row>
      <xdr:rowOff>110474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2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127001</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9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170092</xdr:rowOff>
    </xdr:from>
    <xdr:to>
      <xdr:col>67</xdr:col>
      <xdr:colOff>101600</xdr:colOff>
      <xdr:row>77</xdr:row>
      <xdr:rowOff>100242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116769</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97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42732</xdr:rowOff>
    </xdr:from>
    <xdr:to>
      <xdr:col>85</xdr:col>
      <xdr:colOff>127000</xdr:colOff>
      <xdr:row>98</xdr:row>
      <xdr:rowOff>74408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844832"/>
          <a:ext cx="8382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42732</xdr:rowOff>
    </xdr:from>
    <xdr:to>
      <xdr:col>81</xdr:col>
      <xdr:colOff>50800</xdr:colOff>
      <xdr:row>98</xdr:row>
      <xdr:rowOff>104701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44832"/>
          <a:ext cx="889000" cy="6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104701</xdr:rowOff>
    </xdr:from>
    <xdr:to>
      <xdr:col>76</xdr:col>
      <xdr:colOff>114300</xdr:colOff>
      <xdr:row>98</xdr:row>
      <xdr:rowOff>135973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06801"/>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129518</xdr:rowOff>
    </xdr:from>
    <xdr:to>
      <xdr:col>71</xdr:col>
      <xdr:colOff>177800</xdr:colOff>
      <xdr:row>98</xdr:row>
      <xdr:rowOff>135973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588718"/>
          <a:ext cx="889000" cy="34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23608</xdr:rowOff>
    </xdr:from>
    <xdr:to>
      <xdr:col>85</xdr:col>
      <xdr:colOff>177800</xdr:colOff>
      <xdr:row>98</xdr:row>
      <xdr:rowOff>125208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2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109985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163382</xdr:rowOff>
    </xdr:from>
    <xdr:to>
      <xdr:col>81</xdr:col>
      <xdr:colOff>101600</xdr:colOff>
      <xdr:row>98</xdr:row>
      <xdr:rowOff>93532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84659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8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53901</xdr:rowOff>
    </xdr:from>
    <xdr:to>
      <xdr:col>76</xdr:col>
      <xdr:colOff>165100</xdr:colOff>
      <xdr:row>98</xdr:row>
      <xdr:rowOff>155501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146628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4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85173</xdr:rowOff>
    </xdr:from>
    <xdr:to>
      <xdr:col>72</xdr:col>
      <xdr:colOff>38100</xdr:colOff>
      <xdr:row>99</xdr:row>
      <xdr:rowOff>15323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6450</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4017" y="16980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78718</xdr:rowOff>
    </xdr:from>
    <xdr:to>
      <xdr:col>67</xdr:col>
      <xdr:colOff>101600</xdr:colOff>
      <xdr:row>97</xdr:row>
      <xdr:rowOff>8868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171445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6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38136</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381786"/>
          <a:ext cx="889000" cy="40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12137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527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158786</xdr:rowOff>
    </xdr:from>
    <xdr:to>
      <xdr:col>98</xdr:col>
      <xdr:colOff>38100</xdr:colOff>
      <xdr:row>37</xdr:row>
      <xdr:rowOff>88936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105463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0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109543</xdr:rowOff>
    </xdr:from>
    <xdr:to>
      <xdr:col>116</xdr:col>
      <xdr:colOff>63500</xdr:colOff>
      <xdr:row>58</xdr:row>
      <xdr:rowOff>118879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53643"/>
          <a:ext cx="8382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109196</xdr:rowOff>
    </xdr:from>
    <xdr:to>
      <xdr:col>111</xdr:col>
      <xdr:colOff>177800</xdr:colOff>
      <xdr:row>58</xdr:row>
      <xdr:rowOff>118879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53296"/>
          <a:ext cx="889000" cy="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103837</xdr:rowOff>
    </xdr:from>
    <xdr:to>
      <xdr:col>107</xdr:col>
      <xdr:colOff>50800</xdr:colOff>
      <xdr:row>58</xdr:row>
      <xdr:rowOff>109196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047937"/>
          <a:ext cx="8890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103837</xdr:rowOff>
    </xdr:from>
    <xdr:to>
      <xdr:col>102</xdr:col>
      <xdr:colOff>114300</xdr:colOff>
      <xdr:row>58</xdr:row>
      <xdr:rowOff>120461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47937"/>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58743</xdr:rowOff>
    </xdr:from>
    <xdr:to>
      <xdr:col>116</xdr:col>
      <xdr:colOff>114300</xdr:colOff>
      <xdr:row>58</xdr:row>
      <xdr:rowOff>160343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145120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68079</xdr:rowOff>
    </xdr:from>
    <xdr:to>
      <xdr:col>112</xdr:col>
      <xdr:colOff>38100</xdr:colOff>
      <xdr:row>58</xdr:row>
      <xdr:rowOff>169679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160806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58396</xdr:rowOff>
    </xdr:from>
    <xdr:to>
      <xdr:col>107</xdr:col>
      <xdr:colOff>101600</xdr:colOff>
      <xdr:row>58</xdr:row>
      <xdr:rowOff>159996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151123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095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53037</xdr:rowOff>
    </xdr:from>
    <xdr:to>
      <xdr:col>102</xdr:col>
      <xdr:colOff>165100</xdr:colOff>
      <xdr:row>58</xdr:row>
      <xdr:rowOff>154637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145764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08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69661</xdr:rowOff>
    </xdr:from>
    <xdr:to>
      <xdr:col>98</xdr:col>
      <xdr:colOff>38100</xdr:colOff>
      <xdr:row>58</xdr:row>
      <xdr:rowOff>171261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162388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165920</xdr:rowOff>
    </xdr:from>
    <xdr:to>
      <xdr:col>116</xdr:col>
      <xdr:colOff>63500</xdr:colOff>
      <xdr:row>76</xdr:row>
      <xdr:rowOff>3039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024670"/>
          <a:ext cx="8382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134687</xdr:rowOff>
    </xdr:from>
    <xdr:ext cx="599010"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21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134876</xdr:rowOff>
    </xdr:from>
    <xdr:to>
      <xdr:col>111</xdr:col>
      <xdr:colOff>177800</xdr:colOff>
      <xdr:row>75</xdr:row>
      <xdr:rowOff>165920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2993626"/>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83446</xdr:rowOff>
    </xdr:from>
    <xdr:to>
      <xdr:col>107</xdr:col>
      <xdr:colOff>50800</xdr:colOff>
      <xdr:row>75</xdr:row>
      <xdr:rowOff>134876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42196"/>
          <a:ext cx="889000" cy="5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83446</xdr:rowOff>
    </xdr:from>
    <xdr:to>
      <xdr:col>102</xdr:col>
      <xdr:colOff>114300</xdr:colOff>
      <xdr:row>76</xdr:row>
      <xdr:rowOff>48709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42196"/>
          <a:ext cx="889000" cy="1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123689</xdr:rowOff>
    </xdr:from>
    <xdr:to>
      <xdr:col>116</xdr:col>
      <xdr:colOff>114300</xdr:colOff>
      <xdr:row>76</xdr:row>
      <xdr:rowOff>53839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102116</xdr:rowOff>
    </xdr:from>
    <xdr:ext cx="599010"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96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115120</xdr:rowOff>
    </xdr:from>
    <xdr:to>
      <xdr:col>112</xdr:col>
      <xdr:colOff>38100</xdr:colOff>
      <xdr:row>76</xdr:row>
      <xdr:rowOff>45270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36397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23795" y="1306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84076</xdr:rowOff>
    </xdr:from>
    <xdr:to>
      <xdr:col>107</xdr:col>
      <xdr:colOff>101600</xdr:colOff>
      <xdr:row>76</xdr:row>
      <xdr:rowOff>14225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428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30753</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34795" y="1271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32646</xdr:rowOff>
    </xdr:from>
    <xdr:to>
      <xdr:col>102</xdr:col>
      <xdr:colOff>165100</xdr:colOff>
      <xdr:row>75</xdr:row>
      <xdr:rowOff>134246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8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150773</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45795" y="1266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169359</xdr:rowOff>
    </xdr:from>
    <xdr:to>
      <xdr:col>98</xdr:col>
      <xdr:colOff>38100</xdr:colOff>
      <xdr:row>76</xdr:row>
      <xdr:rowOff>99509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2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90636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2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各項目について、類似団体平均を上回る結果となったのが「補助費等」、「公債費」となった。</a:t>
          </a:r>
        </a:p>
        <a:p>
          <a:r>
            <a:rPr kumimoji="1" lang="ja-JP" altLang="en-US" sz="1300">
              <a:latin typeface="ＭＳ Ｐゴシック" panose="020B0600070205080204" pitchFamily="50" charset="-128"/>
              <a:ea typeface="ＭＳ Ｐゴシック" panose="020B0600070205080204" pitchFamily="50" charset="-128"/>
            </a:rPr>
            <a:t>「補助金等」については、木曽広域連合への負担金（ＣＡＴＶ光化促進事業負担金）が大きな要因となっている。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長野県木祖村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2,830
2,807
140.50
2,996,708
2,799,657
98,730
1,857,577
2,683,277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14737</xdr:rowOff>
    </xdr:from>
    <xdr:to>
      <xdr:col>24</xdr:col>
      <xdr:colOff>63500</xdr:colOff>
      <xdr:row>38</xdr:row>
      <xdr:rowOff>25629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29837"/>
          <a:ext cx="838200" cy="1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25629</xdr:rowOff>
    </xdr:from>
    <xdr:to>
      <xdr:col>19</xdr:col>
      <xdr:colOff>177800</xdr:colOff>
      <xdr:row>38</xdr:row>
      <xdr:rowOff>32797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40729"/>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32797</xdr:rowOff>
    </xdr:from>
    <xdr:to>
      <xdr:col>15</xdr:col>
      <xdr:colOff>50800</xdr:colOff>
      <xdr:row>38</xdr:row>
      <xdr:rowOff>41467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4789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17154</xdr:rowOff>
    </xdr:from>
    <xdr:to>
      <xdr:col>10</xdr:col>
      <xdr:colOff>114300</xdr:colOff>
      <xdr:row>38</xdr:row>
      <xdr:rowOff>41467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32254"/>
          <a:ext cx="889000" cy="2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135387</xdr:rowOff>
    </xdr:from>
    <xdr:to>
      <xdr:col>24</xdr:col>
      <xdr:colOff>114300</xdr:colOff>
      <xdr:row>38</xdr:row>
      <xdr:rowOff>65537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113814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5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146279</xdr:rowOff>
    </xdr:from>
    <xdr:to>
      <xdr:col>20</xdr:col>
      <xdr:colOff>38100</xdr:colOff>
      <xdr:row>38</xdr:row>
      <xdr:rowOff>76429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67556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8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153447</xdr:rowOff>
    </xdr:from>
    <xdr:to>
      <xdr:col>15</xdr:col>
      <xdr:colOff>101600</xdr:colOff>
      <xdr:row>38</xdr:row>
      <xdr:rowOff>83596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970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74724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162117</xdr:rowOff>
    </xdr:from>
    <xdr:to>
      <xdr:col>10</xdr:col>
      <xdr:colOff>165100</xdr:colOff>
      <xdr:row>38</xdr:row>
      <xdr:rowOff>92267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83394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137804</xdr:rowOff>
    </xdr:from>
    <xdr:to>
      <xdr:col>6</xdr:col>
      <xdr:colOff>38100</xdr:colOff>
      <xdr:row>38</xdr:row>
      <xdr:rowOff>67954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59081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115635</xdr:rowOff>
    </xdr:from>
    <xdr:to>
      <xdr:col>24</xdr:col>
      <xdr:colOff>63500</xdr:colOff>
      <xdr:row>57</xdr:row>
      <xdr:rowOff>133672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88285"/>
          <a:ext cx="838200" cy="1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133672</xdr:rowOff>
    </xdr:from>
    <xdr:to>
      <xdr:col>19</xdr:col>
      <xdr:colOff>177800</xdr:colOff>
      <xdr:row>58</xdr:row>
      <xdr:rowOff>51651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06322"/>
          <a:ext cx="889000" cy="8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103683</xdr:rowOff>
    </xdr:from>
    <xdr:to>
      <xdr:col>15</xdr:col>
      <xdr:colOff>50800</xdr:colOff>
      <xdr:row>58</xdr:row>
      <xdr:rowOff>51651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76333"/>
          <a:ext cx="889000" cy="1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103683</xdr:rowOff>
    </xdr:from>
    <xdr:to>
      <xdr:col>10</xdr:col>
      <xdr:colOff>114300</xdr:colOff>
      <xdr:row>57</xdr:row>
      <xdr:rowOff>126920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76333"/>
          <a:ext cx="889000" cy="2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64835</xdr:rowOff>
    </xdr:from>
    <xdr:to>
      <xdr:col>24</xdr:col>
      <xdr:colOff>114300</xdr:colOff>
      <xdr:row>57</xdr:row>
      <xdr:rowOff>166435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3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43262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82872</xdr:rowOff>
    </xdr:from>
    <xdr:to>
      <xdr:col>20</xdr:col>
      <xdr:colOff>38100</xdr:colOff>
      <xdr:row>58</xdr:row>
      <xdr:rowOff>13022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5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4149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94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851</xdr:rowOff>
    </xdr:from>
    <xdr:to>
      <xdr:col>15</xdr:col>
      <xdr:colOff>101600</xdr:colOff>
      <xdr:row>58</xdr:row>
      <xdr:rowOff>102451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93578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52883</xdr:rowOff>
    </xdr:from>
    <xdr:to>
      <xdr:col>10</xdr:col>
      <xdr:colOff>165100</xdr:colOff>
      <xdr:row>57</xdr:row>
      <xdr:rowOff>154483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145610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1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76120</xdr:rowOff>
    </xdr:from>
    <xdr:to>
      <xdr:col>6</xdr:col>
      <xdr:colOff>38100</xdr:colOff>
      <xdr:row>58</xdr:row>
      <xdr:rowOff>6270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168847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41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34048</xdr:rowOff>
    </xdr:from>
    <xdr:to>
      <xdr:col>24</xdr:col>
      <xdr:colOff>63500</xdr:colOff>
      <xdr:row>76</xdr:row>
      <xdr:rowOff>147473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064248"/>
          <a:ext cx="838200" cy="1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133573</xdr:rowOff>
    </xdr:from>
    <xdr:to>
      <xdr:col>19</xdr:col>
      <xdr:colOff>177800</xdr:colOff>
      <xdr:row>76</xdr:row>
      <xdr:rowOff>147473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3163773"/>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133573</xdr:rowOff>
    </xdr:from>
    <xdr:to>
      <xdr:col>15</xdr:col>
      <xdr:colOff>50800</xdr:colOff>
      <xdr:row>77</xdr:row>
      <xdr:rowOff>45706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63773"/>
          <a:ext cx="889000" cy="8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45706</xdr:rowOff>
    </xdr:from>
    <xdr:to>
      <xdr:col>10</xdr:col>
      <xdr:colOff>114300</xdr:colOff>
      <xdr:row>77</xdr:row>
      <xdr:rowOff>109564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47356"/>
          <a:ext cx="889000" cy="6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154698</xdr:rowOff>
    </xdr:from>
    <xdr:to>
      <xdr:col>24</xdr:col>
      <xdr:colOff>114300</xdr:colOff>
      <xdr:row>76</xdr:row>
      <xdr:rowOff>84848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133125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9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96673</xdr:rowOff>
    </xdr:from>
    <xdr:to>
      <xdr:col>20</xdr:col>
      <xdr:colOff>38100</xdr:colOff>
      <xdr:row>77</xdr:row>
      <xdr:rowOff>26823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17950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21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82773</xdr:rowOff>
    </xdr:from>
    <xdr:to>
      <xdr:col>15</xdr:col>
      <xdr:colOff>101600</xdr:colOff>
      <xdr:row>77</xdr:row>
      <xdr:rowOff>12923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4050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2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166356</xdr:rowOff>
    </xdr:from>
    <xdr:to>
      <xdr:col>10</xdr:col>
      <xdr:colOff>165100</xdr:colOff>
      <xdr:row>77</xdr:row>
      <xdr:rowOff>96506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87633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8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58764</xdr:rowOff>
    </xdr:from>
    <xdr:to>
      <xdr:col>6</xdr:col>
      <xdr:colOff>38100</xdr:colOff>
      <xdr:row>77</xdr:row>
      <xdr:rowOff>160364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151491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5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615</xdr:rowOff>
    </xdr:from>
    <xdr:to>
      <xdr:col>24</xdr:col>
      <xdr:colOff>63500</xdr:colOff>
      <xdr:row>99</xdr:row>
      <xdr:rowOff>2305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74165"/>
          <a:ext cx="8382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101026</xdr:rowOff>
    </xdr:from>
    <xdr:to>
      <xdr:col>19</xdr:col>
      <xdr:colOff>177800</xdr:colOff>
      <xdr:row>99</xdr:row>
      <xdr:rowOff>615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03126"/>
          <a:ext cx="889000" cy="7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101026</xdr:rowOff>
    </xdr:from>
    <xdr:to>
      <xdr:col>15</xdr:col>
      <xdr:colOff>50800</xdr:colOff>
      <xdr:row>98</xdr:row>
      <xdr:rowOff>134499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3126"/>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134499</xdr:rowOff>
    </xdr:from>
    <xdr:to>
      <xdr:col>10</xdr:col>
      <xdr:colOff>114300</xdr:colOff>
      <xdr:row>99</xdr:row>
      <xdr:rowOff>4480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36599"/>
          <a:ext cx="889000" cy="4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122955</xdr:rowOff>
    </xdr:from>
    <xdr:to>
      <xdr:col>24</xdr:col>
      <xdr:colOff>114300</xdr:colOff>
      <xdr:row>99</xdr:row>
      <xdr:rowOff>53105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9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37882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3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121265</xdr:rowOff>
    </xdr:from>
    <xdr:to>
      <xdr:col>20</xdr:col>
      <xdr:colOff>38100</xdr:colOff>
      <xdr:row>99</xdr:row>
      <xdr:rowOff>51415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42542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50226</xdr:rowOff>
    </xdr:from>
    <xdr:to>
      <xdr:col>15</xdr:col>
      <xdr:colOff>101600</xdr:colOff>
      <xdr:row>98</xdr:row>
      <xdr:rowOff>151826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168353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6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83699</xdr:rowOff>
    </xdr:from>
    <xdr:to>
      <xdr:col>10</xdr:col>
      <xdr:colOff>165100</xdr:colOff>
      <xdr:row>99</xdr:row>
      <xdr:rowOff>13849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4976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125130</xdr:rowOff>
    </xdr:from>
    <xdr:to>
      <xdr:col>6</xdr:col>
      <xdr:colOff>38100</xdr:colOff>
      <xdr:row>99</xdr:row>
      <xdr:rowOff>55280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46407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119634</xdr:rowOff>
    </xdr:from>
    <xdr:to>
      <xdr:col>55</xdr:col>
      <xdr:colOff>0</xdr:colOff>
      <xdr:row>37</xdr:row>
      <xdr:rowOff>141732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6328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2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82423</xdr:rowOff>
    </xdr:from>
    <xdr:to>
      <xdr:col>50</xdr:col>
      <xdr:colOff>114300</xdr:colOff>
      <xdr:row>37</xdr:row>
      <xdr:rowOff>141732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083173"/>
          <a:ext cx="8890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125620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82423</xdr:rowOff>
    </xdr:from>
    <xdr:to>
      <xdr:col>45</xdr:col>
      <xdr:colOff>177800</xdr:colOff>
      <xdr:row>35</xdr:row>
      <xdr:rowOff>149225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083173"/>
          <a:ext cx="8890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56515</xdr:rowOff>
    </xdr:from>
    <xdr:to>
      <xdr:col>41</xdr:col>
      <xdr:colOff>50800</xdr:colOff>
      <xdr:row>35</xdr:row>
      <xdr:rowOff>149225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057265"/>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68834</xdr:rowOff>
    </xdr:from>
    <xdr:to>
      <xdr:col>55</xdr:col>
      <xdr:colOff>50800</xdr:colOff>
      <xdr:row>37</xdr:row>
      <xdr:rowOff>170435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91711</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90932</xdr:rowOff>
    </xdr:from>
    <xdr:to>
      <xdr:col>50</xdr:col>
      <xdr:colOff>165100</xdr:colOff>
      <xdr:row>38</xdr:row>
      <xdr:rowOff>21082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37609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31623</xdr:rowOff>
    </xdr:from>
    <xdr:to>
      <xdr:col>46</xdr:col>
      <xdr:colOff>38100</xdr:colOff>
      <xdr:row>35</xdr:row>
      <xdr:rowOff>133223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149750</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8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98425</xdr:rowOff>
    </xdr:from>
    <xdr:to>
      <xdr:col>41</xdr:col>
      <xdr:colOff>101600</xdr:colOff>
      <xdr:row>36</xdr:row>
      <xdr:rowOff>28575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45102</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5715</xdr:rowOff>
    </xdr:from>
    <xdr:to>
      <xdr:col>36</xdr:col>
      <xdr:colOff>165100</xdr:colOff>
      <xdr:row>35</xdr:row>
      <xdr:rowOff>107315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123842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7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138388</xdr:rowOff>
    </xdr:from>
    <xdr:to>
      <xdr:col>55</xdr:col>
      <xdr:colOff>0</xdr:colOff>
      <xdr:row>57</xdr:row>
      <xdr:rowOff>150058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11038"/>
          <a:ext cx="838200" cy="1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100782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1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148870</xdr:rowOff>
    </xdr:from>
    <xdr:to>
      <xdr:col>50</xdr:col>
      <xdr:colOff>114300</xdr:colOff>
      <xdr:row>57</xdr:row>
      <xdr:rowOff>150058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21520"/>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31628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3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146386</xdr:rowOff>
    </xdr:from>
    <xdr:to>
      <xdr:col>45</xdr:col>
      <xdr:colOff>177800</xdr:colOff>
      <xdr:row>57</xdr:row>
      <xdr:rowOff>148870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19036"/>
          <a:ext cx="889000" cy="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142505</xdr:rowOff>
    </xdr:from>
    <xdr:to>
      <xdr:col>41</xdr:col>
      <xdr:colOff>50800</xdr:colOff>
      <xdr:row>57</xdr:row>
      <xdr:rowOff>146386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15155"/>
          <a:ext cx="889000" cy="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87588</xdr:rowOff>
    </xdr:from>
    <xdr:to>
      <xdr:col>55</xdr:col>
      <xdr:colOff>50800</xdr:colOff>
      <xdr:row>58</xdr:row>
      <xdr:rowOff>17738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6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56331</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99258</xdr:rowOff>
    </xdr:from>
    <xdr:to>
      <xdr:col>50</xdr:col>
      <xdr:colOff>165100</xdr:colOff>
      <xdr:row>58</xdr:row>
      <xdr:rowOff>29408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7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20535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98070</xdr:rowOff>
    </xdr:from>
    <xdr:to>
      <xdr:col>46</xdr:col>
      <xdr:colOff>38100</xdr:colOff>
      <xdr:row>58</xdr:row>
      <xdr:rowOff>28220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19347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95586</xdr:rowOff>
    </xdr:from>
    <xdr:to>
      <xdr:col>41</xdr:col>
      <xdr:colOff>101600</xdr:colOff>
      <xdr:row>58</xdr:row>
      <xdr:rowOff>25736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16863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91705</xdr:rowOff>
    </xdr:from>
    <xdr:to>
      <xdr:col>36</xdr:col>
      <xdr:colOff>165100</xdr:colOff>
      <xdr:row>58</xdr:row>
      <xdr:rowOff>21855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12982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121960</xdr:rowOff>
    </xdr:from>
    <xdr:to>
      <xdr:col>55</xdr:col>
      <xdr:colOff>0</xdr:colOff>
      <xdr:row>78</xdr:row>
      <xdr:rowOff>6107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323610"/>
          <a:ext cx="838200" cy="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121960</xdr:rowOff>
    </xdr:from>
    <xdr:to>
      <xdr:col>50</xdr:col>
      <xdr:colOff>114300</xdr:colOff>
      <xdr:row>78</xdr:row>
      <xdr:rowOff>15232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23610"/>
          <a:ext cx="889000" cy="6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13257</xdr:rowOff>
    </xdr:from>
    <xdr:to>
      <xdr:col>45</xdr:col>
      <xdr:colOff>177800</xdr:colOff>
      <xdr:row>78</xdr:row>
      <xdr:rowOff>15232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86357"/>
          <a:ext cx="889000" cy="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13257</xdr:rowOff>
    </xdr:from>
    <xdr:to>
      <xdr:col>41</xdr:col>
      <xdr:colOff>50800</xdr:colOff>
      <xdr:row>78</xdr:row>
      <xdr:rowOff>48580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8635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126757</xdr:rowOff>
    </xdr:from>
    <xdr:to>
      <xdr:col>55</xdr:col>
      <xdr:colOff>50800</xdr:colOff>
      <xdr:row>78</xdr:row>
      <xdr:rowOff>56907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149634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71160</xdr:rowOff>
    </xdr:from>
    <xdr:to>
      <xdr:col>50</xdr:col>
      <xdr:colOff>165100</xdr:colOff>
      <xdr:row>78</xdr:row>
      <xdr:rowOff>1310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17837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0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135882</xdr:rowOff>
    </xdr:from>
    <xdr:to>
      <xdr:col>46</xdr:col>
      <xdr:colOff>38100</xdr:colOff>
      <xdr:row>78</xdr:row>
      <xdr:rowOff>66032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57159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3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133907</xdr:rowOff>
    </xdr:from>
    <xdr:to>
      <xdr:col>41</xdr:col>
      <xdr:colOff>101600</xdr:colOff>
      <xdr:row>78</xdr:row>
      <xdr:rowOff>64057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3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80584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169230</xdr:rowOff>
    </xdr:from>
    <xdr:to>
      <xdr:col>36</xdr:col>
      <xdr:colOff>165100</xdr:colOff>
      <xdr:row>78</xdr:row>
      <xdr:rowOff>99380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90507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6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8190</xdr:rowOff>
    </xdr:from>
    <xdr:to>
      <xdr:col>55</xdr:col>
      <xdr:colOff>0</xdr:colOff>
      <xdr:row>96</xdr:row>
      <xdr:rowOff>31648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467390"/>
          <a:ext cx="838200" cy="2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8190</xdr:rowOff>
    </xdr:from>
    <xdr:to>
      <xdr:col>50</xdr:col>
      <xdr:colOff>114300</xdr:colOff>
      <xdr:row>96</xdr:row>
      <xdr:rowOff>112432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467390"/>
          <a:ext cx="8890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57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162616</xdr:rowOff>
    </xdr:from>
    <xdr:to>
      <xdr:col>45</xdr:col>
      <xdr:colOff>177800</xdr:colOff>
      <xdr:row>96</xdr:row>
      <xdr:rowOff>112432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50366"/>
          <a:ext cx="889000" cy="12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162616</xdr:rowOff>
    </xdr:from>
    <xdr:to>
      <xdr:col>41</xdr:col>
      <xdr:colOff>50800</xdr:colOff>
      <xdr:row>96</xdr:row>
      <xdr:rowOff>120135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50366"/>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102432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152298</xdr:rowOff>
    </xdr:from>
    <xdr:to>
      <xdr:col>55</xdr:col>
      <xdr:colOff>50800</xdr:colOff>
      <xdr:row>96</xdr:row>
      <xdr:rowOff>82448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3725</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128840</xdr:rowOff>
    </xdr:from>
    <xdr:to>
      <xdr:col>50</xdr:col>
      <xdr:colOff>165100</xdr:colOff>
      <xdr:row>96</xdr:row>
      <xdr:rowOff>58990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75517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191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61632</xdr:rowOff>
    </xdr:from>
    <xdr:to>
      <xdr:col>46</xdr:col>
      <xdr:colOff>38100</xdr:colOff>
      <xdr:row>96</xdr:row>
      <xdr:rowOff>163232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5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154359</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61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111816</xdr:rowOff>
    </xdr:from>
    <xdr:to>
      <xdr:col>41</xdr:col>
      <xdr:colOff>101600</xdr:colOff>
      <xdr:row>96</xdr:row>
      <xdr:rowOff>41966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3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58493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17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69335</xdr:rowOff>
    </xdr:from>
    <xdr:to>
      <xdr:col>36</xdr:col>
      <xdr:colOff>165100</xdr:colOff>
      <xdr:row>96</xdr:row>
      <xdr:rowOff>170935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162062</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6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132019</xdr:rowOff>
    </xdr:from>
    <xdr:to>
      <xdr:col>85</xdr:col>
      <xdr:colOff>127000</xdr:colOff>
      <xdr:row>37</xdr:row>
      <xdr:rowOff>135727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475669"/>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34608</xdr:rowOff>
    </xdr:from>
    <xdr:to>
      <xdr:col>81</xdr:col>
      <xdr:colOff>50800</xdr:colOff>
      <xdr:row>37</xdr:row>
      <xdr:rowOff>132019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378258"/>
          <a:ext cx="889000" cy="9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128183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34608</xdr:rowOff>
    </xdr:from>
    <xdr:to>
      <xdr:col>76</xdr:col>
      <xdr:colOff>114300</xdr:colOff>
      <xdr:row>37</xdr:row>
      <xdr:rowOff>95466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78258"/>
          <a:ext cx="889000" cy="6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95466</xdr:rowOff>
    </xdr:from>
    <xdr:to>
      <xdr:col>71</xdr:col>
      <xdr:colOff>177800</xdr:colOff>
      <xdr:row>37</xdr:row>
      <xdr:rowOff>110334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39116"/>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84927</xdr:rowOff>
    </xdr:from>
    <xdr:to>
      <xdr:col>85</xdr:col>
      <xdr:colOff>177800</xdr:colOff>
      <xdr:row>38</xdr:row>
      <xdr:rowOff>15077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63354</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0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81219</xdr:rowOff>
    </xdr:from>
    <xdr:to>
      <xdr:col>81</xdr:col>
      <xdr:colOff>101600</xdr:colOff>
      <xdr:row>38</xdr:row>
      <xdr:rowOff>11369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2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1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155258</xdr:rowOff>
    </xdr:from>
    <xdr:to>
      <xdr:col>76</xdr:col>
      <xdr:colOff>165100</xdr:colOff>
      <xdr:row>37</xdr:row>
      <xdr:rowOff>85408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101935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44666</xdr:rowOff>
    </xdr:from>
    <xdr:to>
      <xdr:col>72</xdr:col>
      <xdr:colOff>38100</xdr:colOff>
      <xdr:row>37</xdr:row>
      <xdr:rowOff>146266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137393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59534</xdr:rowOff>
    </xdr:from>
    <xdr:to>
      <xdr:col>67</xdr:col>
      <xdr:colOff>101600</xdr:colOff>
      <xdr:row>37</xdr:row>
      <xdr:rowOff>161134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0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152261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77746</xdr:rowOff>
    </xdr:from>
    <xdr:to>
      <xdr:col>85</xdr:col>
      <xdr:colOff>127000</xdr:colOff>
      <xdr:row>57</xdr:row>
      <xdr:rowOff>140005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50396"/>
          <a:ext cx="838200" cy="6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117408</xdr:rowOff>
    </xdr:from>
    <xdr:to>
      <xdr:col>81</xdr:col>
      <xdr:colOff>50800</xdr:colOff>
      <xdr:row>57</xdr:row>
      <xdr:rowOff>140005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90058"/>
          <a:ext cx="889000" cy="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113620</xdr:rowOff>
    </xdr:from>
    <xdr:to>
      <xdr:col>76</xdr:col>
      <xdr:colOff>114300</xdr:colOff>
      <xdr:row>57</xdr:row>
      <xdr:rowOff>117408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886270"/>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85134</xdr:rowOff>
    </xdr:from>
    <xdr:to>
      <xdr:col>71</xdr:col>
      <xdr:colOff>177800</xdr:colOff>
      <xdr:row>57</xdr:row>
      <xdr:rowOff>113620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57784"/>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26946</xdr:rowOff>
    </xdr:from>
    <xdr:to>
      <xdr:col>85</xdr:col>
      <xdr:colOff>177800</xdr:colOff>
      <xdr:row>57</xdr:row>
      <xdr:rowOff>128546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113323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89205</xdr:rowOff>
    </xdr:from>
    <xdr:to>
      <xdr:col>81</xdr:col>
      <xdr:colOff>101600</xdr:colOff>
      <xdr:row>58</xdr:row>
      <xdr:rowOff>19355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10482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5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66608</xdr:rowOff>
    </xdr:from>
    <xdr:to>
      <xdr:col>76</xdr:col>
      <xdr:colOff>165100</xdr:colOff>
      <xdr:row>57</xdr:row>
      <xdr:rowOff>168208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159335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3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62820</xdr:rowOff>
    </xdr:from>
    <xdr:to>
      <xdr:col>72</xdr:col>
      <xdr:colOff>38100</xdr:colOff>
      <xdr:row>57</xdr:row>
      <xdr:rowOff>164420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155547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34334</xdr:rowOff>
    </xdr:from>
    <xdr:to>
      <xdr:col>67</xdr:col>
      <xdr:colOff>101600</xdr:colOff>
      <xdr:row>57</xdr:row>
      <xdr:rowOff>135934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0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127061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9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21515</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66065"/>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21515</xdr:rowOff>
    </xdr:from>
    <xdr:to>
      <xdr:col>81</xdr:col>
      <xdr:colOff>50800</xdr:colOff>
      <xdr:row>79</xdr:row>
      <xdr:rowOff>40911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66065"/>
          <a:ext cx="889000" cy="1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39596</xdr:rowOff>
    </xdr:from>
    <xdr:to>
      <xdr:col>76</xdr:col>
      <xdr:colOff>114300</xdr:colOff>
      <xdr:row>79</xdr:row>
      <xdr:rowOff>40911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4146"/>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39596</xdr:rowOff>
    </xdr:from>
    <xdr:to>
      <xdr:col>71</xdr:col>
      <xdr:colOff>177800</xdr:colOff>
      <xdr:row>79</xdr:row>
      <xdr:rowOff>40343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584146"/>
          <a:ext cx="889000" cy="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142165</xdr:rowOff>
    </xdr:from>
    <xdr:to>
      <xdr:col>81</xdr:col>
      <xdr:colOff>101600</xdr:colOff>
      <xdr:row>79</xdr:row>
      <xdr:rowOff>72315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63442</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36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161561</xdr:rowOff>
    </xdr:from>
    <xdr:to>
      <xdr:col>76</xdr:col>
      <xdr:colOff>165100</xdr:colOff>
      <xdr:row>79</xdr:row>
      <xdr:rowOff>91711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82838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62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160246</xdr:rowOff>
    </xdr:from>
    <xdr:to>
      <xdr:col>72</xdr:col>
      <xdr:colOff>38100</xdr:colOff>
      <xdr:row>79</xdr:row>
      <xdr:rowOff>90396</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81523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62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160993</xdr:rowOff>
    </xdr:from>
    <xdr:to>
      <xdr:col>67</xdr:col>
      <xdr:colOff>101600</xdr:colOff>
      <xdr:row>79</xdr:row>
      <xdr:rowOff>91143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82270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79428" y="1362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24524</xdr:rowOff>
    </xdr:from>
    <xdr:to>
      <xdr:col>85</xdr:col>
      <xdr:colOff>127000</xdr:colOff>
      <xdr:row>97</xdr:row>
      <xdr:rowOff>59745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55174"/>
          <a:ext cx="838200" cy="3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24524</xdr:rowOff>
    </xdr:from>
    <xdr:to>
      <xdr:col>81</xdr:col>
      <xdr:colOff>50800</xdr:colOff>
      <xdr:row>97</xdr:row>
      <xdr:rowOff>38846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55174"/>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38846</xdr:rowOff>
    </xdr:from>
    <xdr:to>
      <xdr:col>76</xdr:col>
      <xdr:colOff>114300</xdr:colOff>
      <xdr:row>97</xdr:row>
      <xdr:rowOff>59674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69496"/>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49442</xdr:rowOff>
    </xdr:from>
    <xdr:to>
      <xdr:col>71</xdr:col>
      <xdr:colOff>177800</xdr:colOff>
      <xdr:row>97</xdr:row>
      <xdr:rowOff>59674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80092"/>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8945</xdr:rowOff>
    </xdr:from>
    <xdr:to>
      <xdr:col>85</xdr:col>
      <xdr:colOff>177800</xdr:colOff>
      <xdr:row>97</xdr:row>
      <xdr:rowOff>110545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31822</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49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145174</xdr:rowOff>
    </xdr:from>
    <xdr:to>
      <xdr:col>81</xdr:col>
      <xdr:colOff>101600</xdr:colOff>
      <xdr:row>97</xdr:row>
      <xdr:rowOff>75324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91851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37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159496</xdr:rowOff>
    </xdr:from>
    <xdr:to>
      <xdr:col>76</xdr:col>
      <xdr:colOff>165100</xdr:colOff>
      <xdr:row>97</xdr:row>
      <xdr:rowOff>89646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1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106173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39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8874</xdr:rowOff>
    </xdr:from>
    <xdr:to>
      <xdr:col>72</xdr:col>
      <xdr:colOff>38100</xdr:colOff>
      <xdr:row>97</xdr:row>
      <xdr:rowOff>110474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127001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41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170092</xdr:rowOff>
    </xdr:from>
    <xdr:to>
      <xdr:col>67</xdr:col>
      <xdr:colOff>101600</xdr:colOff>
      <xdr:row>97</xdr:row>
      <xdr:rowOff>100242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116769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40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各項目について類似団体の平均を上回る結果となったのは、「労働費」、「商工費」、「土木費」、「公債費」となった。</a:t>
          </a:r>
        </a:p>
        <a:p>
          <a:r>
            <a:rPr kumimoji="1" lang="ja-JP" altLang="en-US" sz="1300">
              <a:latin typeface="ＭＳ Ｐゴシック" panose="020B0600070205080204" pitchFamily="50" charset="-128"/>
              <a:ea typeface="ＭＳ Ｐゴシック" panose="020B0600070205080204" pitchFamily="50" charset="-128"/>
            </a:rPr>
            <a:t>「労働費」の主な要因としては、緊急雇用対策事業の実施によるものであり、今後も必要に応じ事業を実施していく予定である。</a:t>
          </a:r>
        </a:p>
        <a:p>
          <a:r>
            <a:rPr kumimoji="1" lang="ja-JP" altLang="en-US" sz="1300">
              <a:latin typeface="ＭＳ Ｐゴシック" panose="020B0600070205080204" pitchFamily="50" charset="-128"/>
              <a:ea typeface="ＭＳ Ｐゴシック" panose="020B0600070205080204" pitchFamily="50" charset="-128"/>
            </a:rPr>
            <a:t>「商工費」については、前年度からは減少したが、こだまの森キャンプ場における施設整備工事の実施が主な要因である。</a:t>
          </a:r>
        </a:p>
        <a:p>
          <a:r>
            <a:rPr kumimoji="1" lang="ja-JP" altLang="en-US" sz="1300">
              <a:latin typeface="ＭＳ Ｐゴシック" panose="020B0600070205080204" pitchFamily="50" charset="-128"/>
              <a:ea typeface="ＭＳ Ｐゴシック" panose="020B0600070205080204" pitchFamily="50" charset="-128"/>
            </a:rPr>
            <a:t>「土木費」については、橋梁長寿命化に係る修繕工事が減少した一方、村営住宅建設工事の増加によるものである。</a:t>
          </a:r>
        </a:p>
        <a:p>
          <a:r>
            <a:rPr kumimoji="1" lang="ja-JP" altLang="en-US" sz="1300">
              <a:latin typeface="ＭＳ Ｐゴシック" panose="020B0600070205080204" pitchFamily="50" charset="-128"/>
              <a:ea typeface="ＭＳ Ｐゴシック" panose="020B0600070205080204" pitchFamily="50" charset="-128"/>
            </a:rPr>
            <a:t>「公債費」については、前年度からは償還元金が減少したが、類似団体平均を上回る結果となった結果となった。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村税収入の大部分を占める味噌川ダム償却資産税が、平成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年度をピークに減少している。今後、公共施設の老朽化等管理的経費や扶助費、補助費等の増加が予想されるため、財政調整基金の積立を行い増加を図っていく。</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年度から繰越金の減少により、実質単年度収支がマイナスとなっている。経常的に支出される物件費等を中心に、事務事業の見直しを図り改善に努めたい。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長野県木祖村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a:t>
          </a:r>
        </a:p>
        <a:p>
          <a:r>
            <a:rPr kumimoji="1" lang="ja-JP" altLang="en-US" sz="1400">
              <a:latin typeface="ＭＳ ゴシック" pitchFamily="49" charset="-128"/>
              <a:ea typeface="ＭＳ ゴシック" pitchFamily="49" charset="-128"/>
            </a:rPr>
            <a:t>　これまで財政調整基金の取崩しを行わずに黒字を維持してきたが、平成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年度からは財政調整基金からの繰り入れを行うこととなった。今後も引き続き既存事業の評価と、新規事業の効果を検証し財政の健全化に努めたい。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2996708</v>
      </c>
      <c r="BO4" s="462"/>
      <c r="BP4" s="462"/>
      <c r="BQ4" s="462"/>
      <c r="BR4" s="462"/>
      <c r="BS4" s="462"/>
      <c r="BT4" s="462"/>
      <c r="BU4" s="463"/>
      <c r="BV4" s="461">
        <v>2953446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5.3</v>
      </c>
      <c r="CU4" s="646"/>
      <c r="CV4" s="646"/>
      <c r="CW4" s="646"/>
      <c r="CX4" s="646"/>
      <c r="CY4" s="646"/>
      <c r="CZ4" s="646"/>
      <c r="DA4" s="647"/>
      <c r="DB4" s="645">
        <v>3.8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2799657</v>
      </c>
      <c r="BO5" s="467"/>
      <c r="BP5" s="467"/>
      <c r="BQ5" s="467"/>
      <c r="BR5" s="467"/>
      <c r="BS5" s="467"/>
      <c r="BT5" s="467"/>
      <c r="BU5" s="468"/>
      <c r="BV5" s="466">
        <v>2841782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85.8</v>
      </c>
      <c r="CU5" s="437"/>
      <c r="CV5" s="437"/>
      <c r="CW5" s="437"/>
      <c r="CX5" s="437"/>
      <c r="CY5" s="437"/>
      <c r="CZ5" s="437"/>
      <c r="DA5" s="438"/>
      <c r="DB5" s="436">
        <v>86.4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197051</v>
      </c>
      <c r="BO6" s="467"/>
      <c r="BP6" s="467"/>
      <c r="BQ6" s="467"/>
      <c r="BR6" s="467"/>
      <c r="BS6" s="467"/>
      <c r="BT6" s="467"/>
      <c r="BU6" s="468"/>
      <c r="BV6" s="466">
        <v>111664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88.6</v>
      </c>
      <c r="CU6" s="620"/>
      <c r="CV6" s="620"/>
      <c r="CW6" s="620"/>
      <c r="CX6" s="620"/>
      <c r="CY6" s="620"/>
      <c r="CZ6" s="620"/>
      <c r="DA6" s="621"/>
      <c r="DB6" s="619">
        <v>90.2</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98321</v>
      </c>
      <c r="BO7" s="467"/>
      <c r="BP7" s="467"/>
      <c r="BQ7" s="467"/>
      <c r="BR7" s="467"/>
      <c r="BS7" s="467"/>
      <c r="BT7" s="467"/>
      <c r="BU7" s="468"/>
      <c r="BV7" s="466">
        <v>40106</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1857577</v>
      </c>
      <c r="CU7" s="467"/>
      <c r="CV7" s="467"/>
      <c r="CW7" s="467"/>
      <c r="CX7" s="467"/>
      <c r="CY7" s="467"/>
      <c r="CZ7" s="467"/>
      <c r="DA7" s="468"/>
      <c r="DB7" s="466">
        <v>1873754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94</v>
      </c>
      <c r="AV8" s="524"/>
      <c r="AW8" s="524"/>
      <c r="AX8" s="524"/>
      <c r="AY8" s="446" t="s">
        <v>108</v>
      </c>
      <c r="AZ8" s="447"/>
      <c r="BA8" s="447"/>
      <c r="BB8" s="447"/>
      <c r="BC8" s="447"/>
      <c r="BD8" s="447"/>
      <c r="BE8" s="447"/>
      <c r="BF8" s="447"/>
      <c r="BG8" s="447"/>
      <c r="BH8" s="447"/>
      <c r="BI8" s="447"/>
      <c r="BJ8" s="447"/>
      <c r="BK8" s="447"/>
      <c r="BL8" s="447"/>
      <c r="BM8" s="448"/>
      <c r="BN8" s="466">
        <v>98730</v>
      </c>
      <c r="BO8" s="467"/>
      <c r="BP8" s="467"/>
      <c r="BQ8" s="467"/>
      <c r="BR8" s="467"/>
      <c r="BS8" s="467"/>
      <c r="BT8" s="467"/>
      <c r="BU8" s="468"/>
      <c r="BV8" s="466">
        <v>71558</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0.33</v>
      </c>
      <c r="CU8" s="580"/>
      <c r="CV8" s="580"/>
      <c r="CW8" s="580"/>
      <c r="CX8" s="580"/>
      <c r="CY8" s="580"/>
      <c r="CZ8" s="580"/>
      <c r="DA8" s="581"/>
      <c r="DB8" s="579">
        <v>0.33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2926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94</v>
      </c>
      <c r="AV9" s="524"/>
      <c r="AW9" s="524"/>
      <c r="AX9" s="524"/>
      <c r="AY9" s="446" t="s">
        <v>114</v>
      </c>
      <c r="AZ9" s="447"/>
      <c r="BA9" s="447"/>
      <c r="BB9" s="447"/>
      <c r="BC9" s="447"/>
      <c r="BD9" s="447"/>
      <c r="BE9" s="447"/>
      <c r="BF9" s="447"/>
      <c r="BG9" s="447"/>
      <c r="BH9" s="447"/>
      <c r="BI9" s="447"/>
      <c r="BJ9" s="447"/>
      <c r="BK9" s="447"/>
      <c r="BL9" s="447"/>
      <c r="BM9" s="448"/>
      <c r="BN9" s="466">
        <v>27172</v>
      </c>
      <c r="BO9" s="467"/>
      <c r="BP9" s="467"/>
      <c r="BQ9" s="467"/>
      <c r="BR9" s="467"/>
      <c r="BS9" s="467"/>
      <c r="BT9" s="467"/>
      <c r="BU9" s="468"/>
      <c r="BV9" s="466">
        <v>-27532</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13.7</v>
      </c>
      <c r="CU9" s="437"/>
      <c r="CV9" s="437"/>
      <c r="CW9" s="437"/>
      <c r="CX9" s="437"/>
      <c r="CY9" s="437"/>
      <c r="CZ9" s="437"/>
      <c r="DA9" s="438"/>
      <c r="DB9" s="436">
        <v>16.100000000000001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3134</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1012</v>
      </c>
      <c r="BO10" s="467"/>
      <c r="BP10" s="467"/>
      <c r="BQ10" s="467"/>
      <c r="BR10" s="467"/>
      <c r="BS10" s="467"/>
      <c r="BT10" s="467"/>
      <c r="BU10" s="468"/>
      <c r="BV10" s="466">
        <v>1048</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2830</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134000</v>
      </c>
      <c r="BO12" s="467"/>
      <c r="BP12" s="467"/>
      <c r="BQ12" s="467"/>
      <c r="BR12" s="467"/>
      <c r="BS12" s="467"/>
      <c r="BT12" s="467"/>
      <c r="BU12" s="468"/>
      <c r="BV12" s="466">
        <v>88851</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2807</v>
      </c>
      <c r="S13" s="570"/>
      <c r="T13" s="570"/>
      <c r="U13" s="570"/>
      <c r="V13" s="571"/>
      <c r="W13" s="557" t="s">
        <v>137</v>
      </c>
      <c r="X13" s="479"/>
      <c r="Y13" s="479"/>
      <c r="Z13" s="479"/>
      <c r="AA13" s="479"/>
      <c r="AB13" s="480"/>
      <c r="AC13" s="442">
        <v>118</v>
      </c>
      <c r="AD13" s="443"/>
      <c r="AE13" s="443"/>
      <c r="AF13" s="443"/>
      <c r="AG13" s="444"/>
      <c r="AH13" s="442">
        <v>131</v>
      </c>
      <c r="AI13" s="443"/>
      <c r="AJ13" s="443"/>
      <c r="AK13" s="443"/>
      <c r="AL13" s="445"/>
      <c r="AM13" s="535" t="s">
        <v>138</v>
      </c>
      <c r="AN13" s="440"/>
      <c r="AO13" s="440"/>
      <c r="AP13" s="440"/>
      <c r="AQ13" s="440"/>
      <c r="AR13" s="440"/>
      <c r="AS13" s="440"/>
      <c r="AT13" s="441"/>
      <c r="AU13" s="523" t="s">
        <v>124</v>
      </c>
      <c r="AV13" s="524"/>
      <c r="AW13" s="524"/>
      <c r="AX13" s="524"/>
      <c r="AY13" s="446" t="s">
        <v>139</v>
      </c>
      <c r="AZ13" s="447"/>
      <c r="BA13" s="447"/>
      <c r="BB13" s="447"/>
      <c r="BC13" s="447"/>
      <c r="BD13" s="447"/>
      <c r="BE13" s="447"/>
      <c r="BF13" s="447"/>
      <c r="BG13" s="447"/>
      <c r="BH13" s="447"/>
      <c r="BI13" s="447"/>
      <c r="BJ13" s="447"/>
      <c r="BK13" s="447"/>
      <c r="BL13" s="447"/>
      <c r="BM13" s="448"/>
      <c r="BN13" s="466">
        <v>-105816</v>
      </c>
      <c r="BO13" s="467"/>
      <c r="BP13" s="467"/>
      <c r="BQ13" s="467"/>
      <c r="BR13" s="467"/>
      <c r="BS13" s="467"/>
      <c r="BT13" s="467"/>
      <c r="BU13" s="468"/>
      <c r="BV13" s="466">
        <v>-115335</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6.3</v>
      </c>
      <c r="CU13" s="437"/>
      <c r="CV13" s="437"/>
      <c r="CW13" s="437"/>
      <c r="CX13" s="437"/>
      <c r="CY13" s="437"/>
      <c r="CZ13" s="437"/>
      <c r="DA13" s="438"/>
      <c r="DB13" s="436">
        <v>6.4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141</v>
      </c>
      <c r="M14" s="603"/>
      <c r="N14" s="603"/>
      <c r="O14" s="603"/>
      <c r="P14" s="603"/>
      <c r="Q14" s="604"/>
      <c r="R14" s="569">
        <v>2913</v>
      </c>
      <c r="S14" s="570"/>
      <c r="T14" s="570"/>
      <c r="U14" s="570"/>
      <c r="V14" s="571"/>
      <c r="W14" s="572"/>
      <c r="X14" s="482"/>
      <c r="Y14" s="482"/>
      <c r="Z14" s="482"/>
      <c r="AA14" s="482"/>
      <c r="AB14" s="483"/>
      <c r="AC14" s="562">
        <v>8</v>
      </c>
      <c r="AD14" s="563"/>
      <c r="AE14" s="563"/>
      <c r="AF14" s="563"/>
      <c r="AG14" s="564"/>
      <c r="AH14" s="562">
        <v>8.5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t="s">
        <v>143</v>
      </c>
      <c r="CU14" s="574"/>
      <c r="CV14" s="574"/>
      <c r="CW14" s="574"/>
      <c r="CX14" s="574"/>
      <c r="CY14" s="574"/>
      <c r="CZ14" s="574"/>
      <c r="DA14" s="575"/>
      <c r="DB14" s="573" t="s">
        <v>127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144</v>
      </c>
      <c r="N15" s="567"/>
      <c r="O15" s="567"/>
      <c r="P15" s="567"/>
      <c r="Q15" s="568"/>
      <c r="R15" s="569">
        <v>2890</v>
      </c>
      <c r="S15" s="570"/>
      <c r="T15" s="570"/>
      <c r="U15" s="570"/>
      <c r="V15" s="571"/>
      <c r="W15" s="557" t="s">
        <v>145</v>
      </c>
      <c r="X15" s="479"/>
      <c r="Y15" s="479"/>
      <c r="Z15" s="479"/>
      <c r="AA15" s="479"/>
      <c r="AB15" s="480"/>
      <c r="AC15" s="442">
        <v>469</v>
      </c>
      <c r="AD15" s="443"/>
      <c r="AE15" s="443"/>
      <c r="AF15" s="443"/>
      <c r="AG15" s="444"/>
      <c r="AH15" s="442">
        <v>525</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530295</v>
      </c>
      <c r="BO15" s="462"/>
      <c r="BP15" s="462"/>
      <c r="BQ15" s="462"/>
      <c r="BR15" s="462"/>
      <c r="BS15" s="462"/>
      <c r="BT15" s="462"/>
      <c r="BU15" s="463"/>
      <c r="BV15" s="461">
        <v>539051</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31.9</v>
      </c>
      <c r="AD16" s="563"/>
      <c r="AE16" s="563"/>
      <c r="AF16" s="563"/>
      <c r="AG16" s="564"/>
      <c r="AH16" s="562">
        <v>34.1</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1642106</v>
      </c>
      <c r="BO16" s="467"/>
      <c r="BP16" s="467"/>
      <c r="BQ16" s="467"/>
      <c r="BR16" s="467"/>
      <c r="BS16" s="467"/>
      <c r="BT16" s="467"/>
      <c r="BU16" s="468"/>
      <c r="BV16" s="466">
        <v>1631430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882</v>
      </c>
      <c r="AD17" s="443"/>
      <c r="AE17" s="443"/>
      <c r="AF17" s="443"/>
      <c r="AG17" s="444"/>
      <c r="AH17" s="442">
        <v>882</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678559</v>
      </c>
      <c r="BO17" s="467"/>
      <c r="BP17" s="467"/>
      <c r="BQ17" s="467"/>
      <c r="BR17" s="467"/>
      <c r="BS17" s="467"/>
      <c r="BT17" s="467"/>
      <c r="BU17" s="468"/>
      <c r="BV17" s="466">
        <v>690683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140.5</v>
      </c>
      <c r="M18" s="531"/>
      <c r="N18" s="531"/>
      <c r="O18" s="531"/>
      <c r="P18" s="531"/>
      <c r="Q18" s="531"/>
      <c r="R18" s="532"/>
      <c r="S18" s="532"/>
      <c r="T18" s="532"/>
      <c r="U18" s="532"/>
      <c r="V18" s="533"/>
      <c r="W18" s="547"/>
      <c r="X18" s="548"/>
      <c r="Y18" s="548"/>
      <c r="Z18" s="548"/>
      <c r="AA18" s="548"/>
      <c r="AB18" s="558"/>
      <c r="AC18" s="430">
        <v>60</v>
      </c>
      <c r="AD18" s="431"/>
      <c r="AE18" s="431"/>
      <c r="AF18" s="431"/>
      <c r="AG18" s="534"/>
      <c r="AH18" s="430">
        <v>57.3</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1637552</v>
      </c>
      <c r="BO18" s="467"/>
      <c r="BP18" s="467"/>
      <c r="BQ18" s="467"/>
      <c r="BR18" s="467"/>
      <c r="BS18" s="467"/>
      <c r="BT18" s="467"/>
      <c r="BU18" s="468"/>
      <c r="BV18" s="466">
        <v>1657271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2277744</v>
      </c>
      <c r="BO19" s="467"/>
      <c r="BP19" s="467"/>
      <c r="BQ19" s="467"/>
      <c r="BR19" s="467"/>
      <c r="BS19" s="467"/>
      <c r="BT19" s="467"/>
      <c r="BU19" s="468"/>
      <c r="BV19" s="466">
        <v>2192862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1045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2683277</v>
      </c>
      <c r="BO23" s="467"/>
      <c r="BP23" s="467"/>
      <c r="BQ23" s="467"/>
      <c r="BR23" s="467"/>
      <c r="BS23" s="467"/>
      <c r="BT23" s="467"/>
      <c r="BU23" s="468"/>
      <c r="BV23" s="466">
        <v>2612232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6400</v>
      </c>
      <c r="R24" s="443"/>
      <c r="S24" s="443"/>
      <c r="T24" s="443"/>
      <c r="U24" s="443"/>
      <c r="V24" s="444"/>
      <c r="W24" s="508"/>
      <c r="X24" s="499"/>
      <c r="Y24" s="500"/>
      <c r="Z24" s="439" t="s">
        <v>169</v>
      </c>
      <c r="AA24" s="440"/>
      <c r="AB24" s="440"/>
      <c r="AC24" s="440"/>
      <c r="AD24" s="440"/>
      <c r="AE24" s="440"/>
      <c r="AF24" s="440"/>
      <c r="AG24" s="441"/>
      <c r="AH24" s="442">
        <v>51</v>
      </c>
      <c r="AI24" s="443"/>
      <c r="AJ24" s="443"/>
      <c r="AK24" s="443"/>
      <c r="AL24" s="444"/>
      <c r="AM24" s="442">
        <v>141678</v>
      </c>
      <c r="AN24" s="443"/>
      <c r="AO24" s="443"/>
      <c r="AP24" s="443"/>
      <c r="AQ24" s="443"/>
      <c r="AR24" s="444"/>
      <c r="AS24" s="442">
        <v>2778</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2454950</v>
      </c>
      <c r="BO24" s="467"/>
      <c r="BP24" s="467"/>
      <c r="BQ24" s="467"/>
      <c r="BR24" s="467"/>
      <c r="BS24" s="467"/>
      <c r="BT24" s="467"/>
      <c r="BU24" s="468"/>
      <c r="BV24" s="466">
        <v>2346185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5570</v>
      </c>
      <c r="R25" s="443"/>
      <c r="S25" s="443"/>
      <c r="T25" s="443"/>
      <c r="U25" s="443"/>
      <c r="V25" s="444"/>
      <c r="W25" s="508"/>
      <c r="X25" s="499"/>
      <c r="Y25" s="500"/>
      <c r="Z25" s="439" t="s">
        <v>172</v>
      </c>
      <c r="AA25" s="440"/>
      <c r="AB25" s="440"/>
      <c r="AC25" s="440"/>
      <c r="AD25" s="440"/>
      <c r="AE25" s="440"/>
      <c r="AF25" s="440"/>
      <c r="AG25" s="441"/>
      <c r="AH25" s="442" t="s">
        <v>173</v>
      </c>
      <c r="AI25" s="443"/>
      <c r="AJ25" s="443"/>
      <c r="AK25" s="443"/>
      <c r="AL25" s="444"/>
      <c r="AM25" s="442" t="s">
        <v>173</v>
      </c>
      <c r="AN25" s="443"/>
      <c r="AO25" s="443"/>
      <c r="AP25" s="443"/>
      <c r="AQ25" s="443"/>
      <c r="AR25" s="444"/>
      <c r="AS25" s="442" t="s">
        <v>127</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1786</v>
      </c>
      <c r="BO25" s="462"/>
      <c r="BP25" s="462"/>
      <c r="BQ25" s="462"/>
      <c r="BR25" s="462"/>
      <c r="BS25" s="462"/>
      <c r="BT25" s="462"/>
      <c r="BU25" s="463"/>
      <c r="BV25" s="461">
        <v>1932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5310</v>
      </c>
      <c r="R26" s="443"/>
      <c r="S26" s="443"/>
      <c r="T26" s="443"/>
      <c r="U26" s="443"/>
      <c r="V26" s="444"/>
      <c r="W26" s="508"/>
      <c r="X26" s="499"/>
      <c r="Y26" s="500"/>
      <c r="Z26" s="439" t="s">
        <v>176</v>
      </c>
      <c r="AA26" s="521"/>
      <c r="AB26" s="521"/>
      <c r="AC26" s="521"/>
      <c r="AD26" s="521"/>
      <c r="AE26" s="521"/>
      <c r="AF26" s="521"/>
      <c r="AG26" s="522"/>
      <c r="AH26" s="442" t="s">
        <v>127</v>
      </c>
      <c r="AI26" s="443"/>
      <c r="AJ26" s="443"/>
      <c r="AK26" s="443"/>
      <c r="AL26" s="444"/>
      <c r="AM26" s="442" t="s">
        <v>127</v>
      </c>
      <c r="AN26" s="443"/>
      <c r="AO26" s="443"/>
      <c r="AP26" s="443"/>
      <c r="AQ26" s="443"/>
      <c r="AR26" s="444"/>
      <c r="AS26" s="442" t="s">
        <v>173</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2430</v>
      </c>
      <c r="R27" s="443"/>
      <c r="S27" s="443"/>
      <c r="T27" s="443"/>
      <c r="U27" s="443"/>
      <c r="V27" s="444"/>
      <c r="W27" s="508"/>
      <c r="X27" s="499"/>
      <c r="Y27" s="500"/>
      <c r="Z27" s="439" t="s">
        <v>179</v>
      </c>
      <c r="AA27" s="440"/>
      <c r="AB27" s="440"/>
      <c r="AC27" s="440"/>
      <c r="AD27" s="440"/>
      <c r="AE27" s="440"/>
      <c r="AF27" s="440"/>
      <c r="AG27" s="441"/>
      <c r="AH27" s="442" t="s">
        <v>127</v>
      </c>
      <c r="AI27" s="443"/>
      <c r="AJ27" s="443"/>
      <c r="AK27" s="443"/>
      <c r="AL27" s="444"/>
      <c r="AM27" s="442" t="s">
        <v>180</v>
      </c>
      <c r="AN27" s="443"/>
      <c r="AO27" s="443"/>
      <c r="AP27" s="443"/>
      <c r="AQ27" s="443"/>
      <c r="AR27" s="444"/>
      <c r="AS27" s="442" t="s">
        <v>127</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219209</v>
      </c>
      <c r="BO27" s="470"/>
      <c r="BP27" s="470"/>
      <c r="BQ27" s="470"/>
      <c r="BR27" s="470"/>
      <c r="BS27" s="470"/>
      <c r="BT27" s="470"/>
      <c r="BU27" s="471"/>
      <c r="BV27" s="469">
        <v>219168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1660</v>
      </c>
      <c r="R28" s="443"/>
      <c r="S28" s="443"/>
      <c r="T28" s="443"/>
      <c r="U28" s="443"/>
      <c r="V28" s="444"/>
      <c r="W28" s="508"/>
      <c r="X28" s="499"/>
      <c r="Y28" s="500"/>
      <c r="Z28" s="439" t="s">
        <v>183</v>
      </c>
      <c r="AA28" s="440"/>
      <c r="AB28" s="440"/>
      <c r="AC28" s="440"/>
      <c r="AD28" s="440"/>
      <c r="AE28" s="440"/>
      <c r="AF28" s="440"/>
      <c r="AG28" s="441"/>
      <c r="AH28" s="442" t="s">
        <v>173</v>
      </c>
      <c r="AI28" s="443"/>
      <c r="AJ28" s="443"/>
      <c r="AK28" s="443"/>
      <c r="AL28" s="444"/>
      <c r="AM28" s="442" t="s">
        <v>173</v>
      </c>
      <c r="AN28" s="443"/>
      <c r="AO28" s="443"/>
      <c r="AP28" s="443"/>
      <c r="AQ28" s="443"/>
      <c r="AR28" s="444"/>
      <c r="AS28" s="442" t="s">
        <v>127</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1256225</v>
      </c>
      <c r="BO28" s="462"/>
      <c r="BP28" s="462"/>
      <c r="BQ28" s="462"/>
      <c r="BR28" s="462"/>
      <c r="BS28" s="462"/>
      <c r="BT28" s="462"/>
      <c r="BU28" s="463"/>
      <c r="BV28" s="461">
        <v>1349214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8</v>
      </c>
      <c r="M29" s="443"/>
      <c r="N29" s="443"/>
      <c r="O29" s="443"/>
      <c r="P29" s="444"/>
      <c r="Q29" s="442">
        <v>1500</v>
      </c>
      <c r="R29" s="443"/>
      <c r="S29" s="443"/>
      <c r="T29" s="443"/>
      <c r="U29" s="443"/>
      <c r="V29" s="444"/>
      <c r="W29" s="509"/>
      <c r="X29" s="510"/>
      <c r="Y29" s="511"/>
      <c r="Z29" s="439" t="s">
        <v>186</v>
      </c>
      <c r="AA29" s="440"/>
      <c r="AB29" s="440"/>
      <c r="AC29" s="440"/>
      <c r="AD29" s="440"/>
      <c r="AE29" s="440"/>
      <c r="AF29" s="440"/>
      <c r="AG29" s="441"/>
      <c r="AH29" s="442">
        <v>51</v>
      </c>
      <c r="AI29" s="443"/>
      <c r="AJ29" s="443"/>
      <c r="AK29" s="443"/>
      <c r="AL29" s="444"/>
      <c r="AM29" s="442">
        <v>141678</v>
      </c>
      <c r="AN29" s="443"/>
      <c r="AO29" s="443"/>
      <c r="AP29" s="443"/>
      <c r="AQ29" s="443"/>
      <c r="AR29" s="444"/>
      <c r="AS29" s="442">
        <v>2778</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8871</v>
      </c>
      <c r="BO29" s="467"/>
      <c r="BP29" s="467"/>
      <c r="BQ29" s="467"/>
      <c r="BR29" s="467"/>
      <c r="BS29" s="467"/>
      <c r="BT29" s="467"/>
      <c r="BU29" s="468"/>
      <c r="BV29" s="466">
        <v>8870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436629</v>
      </c>
      <c r="BO30" s="470"/>
      <c r="BP30" s="470"/>
      <c r="BQ30" s="470"/>
      <c r="BR30" s="470"/>
      <c r="BS30" s="470"/>
      <c r="BT30" s="470"/>
      <c r="BU30" s="471"/>
      <c r="BV30" s="469">
        <v>486976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195</v>
      </c>
      <c r="AN33" s="429"/>
      <c r="AO33" s="428" t="s">
        <v>196</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197</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木祖村国民健康保険特別会計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4</v>
      </c>
      <c r="BF34" s="425"/>
      <c r="BG34" s="424" t="str">
        <f>IF('各会計、関係団体の財政状況及び健全化判断比率'!B30="","",'各会計、関係団体の財政状況及び健全化判断比率'!B30)</f>
        <v>木祖村営水道特別会計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木曽広域連合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(有)源流</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木祖村後期高齢者医療制度特別会計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5</v>
      </c>
      <c r="BF35" s="425"/>
      <c r="BG35" s="424" t="str">
        <f>IF('各会計、関係団体の財政状況及び健全化判断比率'!B31="","",'各会計、関係団体の財政状況及び健全化判断比率'!B31)</f>
        <v>木祖村公共下水道事業特別会計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奥木曽グリーンリゾート(株)</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6</v>
      </c>
      <c r="BF36" s="425"/>
      <c r="BG36" s="424" t="str">
        <f>IF('各会計、関係団体の財政状況及び健全化判断比率'!B32="","",'各会計、関係団体の財政状況及び健全化判断比率'!B32)</f>
        <v>木祖村農業集落排水事業特別会計</v>
      </c>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（一般会計（下水道））</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やぶはらタクシー（(株)）</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（介護保険特別会計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長野県市町村自治振興組合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長野県後期高齢者医療広域連合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（後期高齢者医療事業会計）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長野県市町村総合事務組合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IW+44080L0vtllaxFJWxRPhle3y35SVoJIfimb7klTGFZJ6TcNraqt3mHkvFGSLfX1X01yXTDY69bmP4688b6g==" saltValue="lit3h5k3vMYv6bMOBPyA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8" t="s">
        <v>566</v>
      </c>
      <c r="D34" s="1248"/>
      <c r="E34" s="1249"/>
      <c r="F34" s="32">
        <v>4.0599999999999996</v>
      </c>
      <c r="G34" s="33">
        <v>11.99</v>
      </c>
      <c r="H34" s="33">
        <v>5.19</v>
      </c>
      <c r="I34" s="33">
        <v>3.81</v>
      </c>
      <c r="J34" s="34">
        <v>5.31</v>
      </c>
      <c r="K34" s="22"/>
      <c r="L34" s="22"/>
      <c r="M34" s="22"/>
      <c r="N34" s="22"/>
      <c r="O34" s="22"/>
      <c r="P34" s="22"/>
    </row>
    <row r="35" spans="1:16" ht="39" customHeight="1" x14ac:dyDescent="0.15">
      <c r="A35" s="22"/>
      <c r="B35" s="35"/>
      <c r="C35" s="1242" t="s">
        <v>567</v>
      </c>
      <c r="D35" s="1243"/>
      <c r="E35" s="1244"/>
      <c r="F35" s="36">
        <v>0.18</v>
      </c>
      <c r="G35" s="37">
        <v>0.34</v>
      </c>
      <c r="H35" s="37">
        <v>0.33</v>
      </c>
      <c r="I35" s="37">
        <v>0.42</v>
      </c>
      <c r="J35" s="38">
        <v>1.1200000000000001</v>
      </c>
      <c r="K35" s="22"/>
      <c r="L35" s="22"/>
      <c r="M35" s="22"/>
      <c r="N35" s="22"/>
      <c r="O35" s="22"/>
      <c r="P35" s="22"/>
    </row>
    <row r="36" spans="1:16" ht="39" customHeight="1" x14ac:dyDescent="0.15">
      <c r="A36" s="22"/>
      <c r="B36" s="35"/>
      <c r="C36" s="1242" t="s">
        <v>568</v>
      </c>
      <c r="D36" s="1243"/>
      <c r="E36" s="1244"/>
      <c r="F36" s="36">
        <v>0.1</v>
      </c>
      <c r="G36" s="37">
        <v>0.16</v>
      </c>
      <c r="H36" s="37">
        <v>0.15</v>
      </c>
      <c r="I36" s="37">
        <v>0.34</v>
      </c>
      <c r="J36" s="38">
        <v>0.38</v>
      </c>
      <c r="K36" s="22"/>
      <c r="L36" s="22"/>
      <c r="M36" s="22"/>
      <c r="N36" s="22"/>
      <c r="O36" s="22"/>
      <c r="P36" s="22"/>
    </row>
    <row r="37" spans="1:16" ht="39" customHeight="1" x14ac:dyDescent="0.15">
      <c r="A37" s="22"/>
      <c r="B37" s="35"/>
      <c r="C37" s="1242" t="s">
        <v>569</v>
      </c>
      <c r="D37" s="1243"/>
      <c r="E37" s="1244"/>
      <c r="F37" s="36">
        <v>2.4500000000000002</v>
      </c>
      <c r="G37" s="37">
        <v>0.91</v>
      </c>
      <c r="H37" s="37">
        <v>1.06</v>
      </c>
      <c r="I37" s="37">
        <v>0.91</v>
      </c>
      <c r="J37" s="38">
        <v>0.28000000000000003</v>
      </c>
      <c r="K37" s="22"/>
      <c r="L37" s="22"/>
      <c r="M37" s="22"/>
      <c r="N37" s="22"/>
      <c r="O37" s="22"/>
      <c r="P37" s="22"/>
    </row>
    <row r="38" spans="1:16" ht="39" customHeight="1" x14ac:dyDescent="0.15">
      <c r="A38" s="22"/>
      <c r="B38" s="35"/>
      <c r="C38" s="1242" t="s">
        <v>570</v>
      </c>
      <c r="D38" s="1243"/>
      <c r="E38" s="1244"/>
      <c r="F38" s="36">
        <v>0.04</v>
      </c>
      <c r="G38" s="37">
        <v>0.09</v>
      </c>
      <c r="H38" s="37">
        <v>0.11</v>
      </c>
      <c r="I38" s="37">
        <v>0.21</v>
      </c>
      <c r="J38" s="38">
        <v>0.25</v>
      </c>
      <c r="K38" s="22"/>
      <c r="L38" s="22"/>
      <c r="M38" s="22"/>
      <c r="N38" s="22"/>
      <c r="O38" s="22"/>
      <c r="P38" s="22"/>
    </row>
    <row r="39" spans="1:16" ht="39" customHeight="1" x14ac:dyDescent="0.15">
      <c r="A39" s="22"/>
      <c r="B39" s="35"/>
      <c r="C39" s="1242" t="s">
        <v>571</v>
      </c>
      <c r="D39" s="1243"/>
      <c r="E39" s="1244"/>
      <c r="F39" s="36">
        <v>0.01</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572</v>
      </c>
      <c r="D42" s="1243"/>
      <c r="E42" s="1244"/>
      <c r="F42" s="36" t="s">
        <v>515</v>
      </c>
      <c r="G42" s="37" t="s">
        <v>515</v>
      </c>
      <c r="H42" s="37" t="s">
        <v>515</v>
      </c>
      <c r="I42" s="37" t="s">
        <v>515</v>
      </c>
      <c r="J42" s="38" t="s">
        <v>515</v>
      </c>
      <c r="K42" s="22"/>
      <c r="L42" s="22"/>
      <c r="M42" s="22"/>
      <c r="N42" s="22"/>
      <c r="O42" s="22"/>
      <c r="P42" s="22"/>
    </row>
    <row r="43" spans="1:16" ht="39" customHeight="1" thickBot="1" x14ac:dyDescent="0.2">
      <c r="A43" s="22"/>
      <c r="B43" s="40"/>
      <c r="C43" s="1245" t="s">
        <v>573</v>
      </c>
      <c r="D43" s="1246"/>
      <c r="E43" s="1247"/>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N/ckOg6qBlSicacfIZup1mBVpSdL+lF5JHHwhefyG6jBKNGXQTTlLYiiPfQe/xDAwi1kEcwaCcRwrnBIjj7JQ==" saltValue="xG3MGcy33q+Jtkczie8M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367</v>
      </c>
      <c r="L45" s="60">
        <v>352</v>
      </c>
      <c r="M45" s="60">
        <v>363</v>
      </c>
      <c r="N45" s="60">
        <v>372</v>
      </c>
      <c r="O45" s="61">
        <v>331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515</v>
      </c>
      <c r="L46" s="64" t="s">
        <v>515</v>
      </c>
      <c r="M46" s="64" t="s">
        <v>515</v>
      </c>
      <c r="N46" s="64" t="s">
        <v>515</v>
      </c>
      <c r="O46" s="65" t="s">
        <v>515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515</v>
      </c>
      <c r="L47" s="64" t="s">
        <v>515</v>
      </c>
      <c r="M47" s="64" t="s">
        <v>515</v>
      </c>
      <c r="N47" s="64" t="s">
        <v>515</v>
      </c>
      <c r="O47" s="65" t="s">
        <v>515</v>
      </c>
      <c r="P47" s="48"/>
      <c r="Q47" s="48"/>
      <c r="R47" s="48"/>
      <c r="S47" s="48"/>
      <c r="T47" s="48"/>
      <c r="U47" s="48"/>
    </row>
    <row r="48" spans="1:21" ht="30.75" customHeight="1" x14ac:dyDescent="0.15">
      <c r="A48" s="48"/>
      <c r="B48" s="1270"/>
      <c r="C48" s="1271"/>
      <c r="D48" s="62"/>
      <c r="E48" s="1252" t="s">
        <v>15</v>
      </c>
      <c r="F48" s="1252"/>
      <c r="G48" s="1252"/>
      <c r="H48" s="1252"/>
      <c r="I48" s="1252"/>
      <c r="J48" s="1253"/>
      <c r="K48" s="63">
        <v>156</v>
      </c>
      <c r="L48" s="64">
        <v>157</v>
      </c>
      <c r="M48" s="64">
        <v>157</v>
      </c>
      <c r="N48" s="64">
        <v>161</v>
      </c>
      <c r="O48" s="65">
        <v>153</v>
      </c>
      <c r="P48" s="48"/>
      <c r="Q48" s="48"/>
      <c r="R48" s="48"/>
      <c r="S48" s="48"/>
      <c r="T48" s="48"/>
      <c r="U48" s="48"/>
    </row>
    <row r="49" spans="1:21" ht="30.75" customHeight="1" x14ac:dyDescent="0.15">
      <c r="A49" s="48"/>
      <c r="B49" s="1270"/>
      <c r="C49" s="1271"/>
      <c r="D49" s="62"/>
      <c r="E49" s="1252" t="s">
        <v>16</v>
      </c>
      <c r="F49" s="1252"/>
      <c r="G49" s="1252"/>
      <c r="H49" s="1252"/>
      <c r="I49" s="1252"/>
      <c r="J49" s="1253"/>
      <c r="K49" s="63">
        <v>8</v>
      </c>
      <c r="L49" s="64">
        <v>12</v>
      </c>
      <c r="M49" s="64">
        <v>11</v>
      </c>
      <c r="N49" s="64">
        <v>11</v>
      </c>
      <c r="O49" s="65">
        <v>14</v>
      </c>
      <c r="P49" s="48"/>
      <c r="Q49" s="48"/>
      <c r="R49" s="48"/>
      <c r="S49" s="48"/>
      <c r="T49" s="48"/>
      <c r="U49" s="48"/>
    </row>
    <row r="50" spans="1:21" ht="30.75" customHeight="1" x14ac:dyDescent="0.15">
      <c r="A50" s="48"/>
      <c r="B50" s="1270"/>
      <c r="C50" s="1271"/>
      <c r="D50" s="62"/>
      <c r="E50" s="1252" t="s">
        <v>17</v>
      </c>
      <c r="F50" s="1252"/>
      <c r="G50" s="1252"/>
      <c r="H50" s="1252"/>
      <c r="I50" s="1252"/>
      <c r="J50" s="1253"/>
      <c r="K50" s="63">
        <v>2</v>
      </c>
      <c r="L50" s="64">
        <v>2</v>
      </c>
      <c r="M50" s="64">
        <v>2</v>
      </c>
      <c r="N50" s="64">
        <v>1</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t="s">
        <v>515</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442</v>
      </c>
      <c r="L52" s="64">
        <v>437</v>
      </c>
      <c r="M52" s="64">
        <v>438</v>
      </c>
      <c r="N52" s="64">
        <v>439</v>
      </c>
      <c r="O52" s="65">
        <v>423</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91</v>
      </c>
      <c r="L53" s="69">
        <v>86</v>
      </c>
      <c r="M53" s="69">
        <v>95</v>
      </c>
      <c r="N53" s="69">
        <v>106</v>
      </c>
      <c r="O53" s="70">
        <v>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600</v>
      </c>
      <c r="L57" s="84" t="s">
        <v>600</v>
      </c>
      <c r="M57" s="84" t="s">
        <v>600</v>
      </c>
      <c r="N57" s="84" t="s">
        <v>600</v>
      </c>
      <c r="O57" s="85" t="s">
        <v>600</v>
      </c>
    </row>
    <row r="58" spans="1:21" ht="31.5" customHeight="1" thickBot="1" x14ac:dyDescent="0.2">
      <c r="B58" s="1260"/>
      <c r="C58" s="1261"/>
      <c r="D58" s="1265" t="s">
        <v>27</v>
      </c>
      <c r="E58" s="1266"/>
      <c r="F58" s="1266"/>
      <c r="G58" s="1266"/>
      <c r="H58" s="1266"/>
      <c r="I58" s="1266"/>
      <c r="J58" s="1267"/>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0/guBwFVL17rYcaGCPcWavv+3weKV7nWAoaPf7NsEeAmwAz/fMUzqNybljZRpyiHwJIHVZY9NOTGPnPpaCUQQ==" saltValue="FDY/B9K4MY00d3/lLHBV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88" t="s">
        <v>30</v>
      </c>
      <c r="C41" s="1289"/>
      <c r="D41" s="102"/>
      <c r="E41" s="1290" t="s">
        <v>31</v>
      </c>
      <c r="F41" s="1290"/>
      <c r="G41" s="1290"/>
      <c r="H41" s="1291"/>
      <c r="I41" s="103">
        <v>2573</v>
      </c>
      <c r="J41" s="104">
        <v>2616</v>
      </c>
      <c r="K41" s="104">
        <v>2563</v>
      </c>
      <c r="L41" s="104">
        <v>2612</v>
      </c>
      <c r="M41" s="105">
        <v>2683</v>
      </c>
    </row>
    <row r="42" spans="2:13" ht="27.75" customHeight="1" x14ac:dyDescent="0.15">
      <c r="B42" s="1278"/>
      <c r="C42" s="1279"/>
      <c r="D42" s="106"/>
      <c r="E42" s="1282" t="s">
        <v>32</v>
      </c>
      <c r="F42" s="1282"/>
      <c r="G42" s="1282"/>
      <c r="H42" s="1283"/>
      <c r="I42" s="107" t="s">
        <v>515</v>
      </c>
      <c r="J42" s="108" t="s">
        <v>515</v>
      </c>
      <c r="K42" s="108" t="s">
        <v>515</v>
      </c>
      <c r="L42" s="108" t="s">
        <v>515</v>
      </c>
      <c r="M42" s="109" t="s">
        <v>515</v>
      </c>
    </row>
    <row r="43" spans="2:13" ht="27.75" customHeight="1" x14ac:dyDescent="0.15">
      <c r="B43" s="1278"/>
      <c r="C43" s="1279"/>
      <c r="D43" s="106"/>
      <c r="E43" s="1282" t="s">
        <v>33</v>
      </c>
      <c r="F43" s="1282"/>
      <c r="G43" s="1282"/>
      <c r="H43" s="1283"/>
      <c r="I43" s="107">
        <v>1872</v>
      </c>
      <c r="J43" s="108">
        <v>1833</v>
      </c>
      <c r="K43" s="108">
        <v>1806</v>
      </c>
      <c r="L43" s="108">
        <v>1655</v>
      </c>
      <c r="M43" s="109">
        <v>1477</v>
      </c>
    </row>
    <row r="44" spans="2:13" ht="27.75" customHeight="1" x14ac:dyDescent="0.15">
      <c r="B44" s="1278"/>
      <c r="C44" s="1279"/>
      <c r="D44" s="106"/>
      <c r="E44" s="1282" t="s">
        <v>34</v>
      </c>
      <c r="F44" s="1282"/>
      <c r="G44" s="1282"/>
      <c r="H44" s="1283"/>
      <c r="I44" s="107">
        <v>128</v>
      </c>
      <c r="J44" s="108">
        <v>93</v>
      </c>
      <c r="K44" s="108">
        <v>83</v>
      </c>
      <c r="L44" s="108">
        <v>84</v>
      </c>
      <c r="M44" s="109">
        <v>77</v>
      </c>
    </row>
    <row r="45" spans="2:13" ht="27.75" customHeight="1" x14ac:dyDescent="0.15">
      <c r="B45" s="1278"/>
      <c r="C45" s="1279"/>
      <c r="D45" s="106"/>
      <c r="E45" s="1282" t="s">
        <v>35</v>
      </c>
      <c r="F45" s="1282"/>
      <c r="G45" s="1282"/>
      <c r="H45" s="1283"/>
      <c r="I45" s="107">
        <v>405</v>
      </c>
      <c r="J45" s="108">
        <v>388</v>
      </c>
      <c r="K45" s="108">
        <v>388</v>
      </c>
      <c r="L45" s="108">
        <v>422</v>
      </c>
      <c r="M45" s="109">
        <v>444</v>
      </c>
    </row>
    <row r="46" spans="2:13" ht="27.75" customHeight="1" x14ac:dyDescent="0.15">
      <c r="B46" s="1278"/>
      <c r="C46" s="1279"/>
      <c r="D46" s="110"/>
      <c r="E46" s="1282" t="s">
        <v>36</v>
      </c>
      <c r="F46" s="1282"/>
      <c r="G46" s="1282"/>
      <c r="H46" s="1283"/>
      <c r="I46" s="107" t="s">
        <v>515</v>
      </c>
      <c r="J46" s="108" t="s">
        <v>515</v>
      </c>
      <c r="K46" s="108" t="s">
        <v>515</v>
      </c>
      <c r="L46" s="108" t="s">
        <v>515</v>
      </c>
      <c r="M46" s="109" t="s">
        <v>515</v>
      </c>
    </row>
    <row r="47" spans="2:13" ht="27.75" customHeight="1" x14ac:dyDescent="0.15">
      <c r="B47" s="1278"/>
      <c r="C47" s="1279"/>
      <c r="D47" s="111"/>
      <c r="E47" s="1292" t="s">
        <v>37</v>
      </c>
      <c r="F47" s="1293"/>
      <c r="G47" s="1293"/>
      <c r="H47" s="1294"/>
      <c r="I47" s="107" t="s">
        <v>515</v>
      </c>
      <c r="J47" s="108" t="s">
        <v>515</v>
      </c>
      <c r="K47" s="108" t="s">
        <v>515</v>
      </c>
      <c r="L47" s="108" t="s">
        <v>515</v>
      </c>
      <c r="M47" s="109" t="s">
        <v>515</v>
      </c>
    </row>
    <row r="48" spans="2:13" ht="27.75" customHeight="1" x14ac:dyDescent="0.15">
      <c r="B48" s="1278"/>
      <c r="C48" s="1279"/>
      <c r="D48" s="106"/>
      <c r="E48" s="1282" t="s">
        <v>38</v>
      </c>
      <c r="F48" s="1282"/>
      <c r="G48" s="1282"/>
      <c r="H48" s="1283"/>
      <c r="I48" s="107" t="s">
        <v>515</v>
      </c>
      <c r="J48" s="108" t="s">
        <v>515</v>
      </c>
      <c r="K48" s="108" t="s">
        <v>515</v>
      </c>
      <c r="L48" s="108" t="s">
        <v>515</v>
      </c>
      <c r="M48" s="109" t="s">
        <v>515</v>
      </c>
    </row>
    <row r="49" spans="2:13" ht="27.75" customHeight="1" x14ac:dyDescent="0.15">
      <c r="B49" s="1280"/>
      <c r="C49" s="1281"/>
      <c r="D49" s="106"/>
      <c r="E49" s="1282" t="s">
        <v>39</v>
      </c>
      <c r="F49" s="1282"/>
      <c r="G49" s="1282"/>
      <c r="H49" s="1283"/>
      <c r="I49" s="107" t="s">
        <v>515</v>
      </c>
      <c r="J49" s="108" t="s">
        <v>515</v>
      </c>
      <c r="K49" s="108" t="s">
        <v>515</v>
      </c>
      <c r="L49" s="108" t="s">
        <v>515</v>
      </c>
      <c r="M49" s="109" t="s">
        <v>515</v>
      </c>
    </row>
    <row r="50" spans="2:13" ht="27.75" customHeight="1" x14ac:dyDescent="0.15">
      <c r="B50" s="1276" t="s">
        <v>40</v>
      </c>
      <c r="C50" s="1277"/>
      <c r="D50" s="112"/>
      <c r="E50" s="1282" t="s">
        <v>41</v>
      </c>
      <c r="F50" s="1282"/>
      <c r="G50" s="1282"/>
      <c r="H50" s="1283"/>
      <c r="I50" s="107">
        <v>2276</v>
      </c>
      <c r="J50" s="108">
        <v>1993</v>
      </c>
      <c r="K50" s="108">
        <v>2110</v>
      </c>
      <c r="L50" s="108">
        <v>2093</v>
      </c>
      <c r="M50" s="109">
        <v>2130</v>
      </c>
    </row>
    <row r="51" spans="2:13" ht="27.75" customHeight="1" x14ac:dyDescent="0.15">
      <c r="B51" s="1278"/>
      <c r="C51" s="1279"/>
      <c r="D51" s="106"/>
      <c r="E51" s="1282" t="s">
        <v>42</v>
      </c>
      <c r="F51" s="1282"/>
      <c r="G51" s="1282"/>
      <c r="H51" s="1283"/>
      <c r="I51" s="107">
        <v>116</v>
      </c>
      <c r="J51" s="108">
        <v>92</v>
      </c>
      <c r="K51" s="108">
        <v>70</v>
      </c>
      <c r="L51" s="108">
        <v>60</v>
      </c>
      <c r="M51" s="109">
        <v>71</v>
      </c>
    </row>
    <row r="52" spans="2:13" ht="27.75" customHeight="1" x14ac:dyDescent="0.15">
      <c r="B52" s="1280"/>
      <c r="C52" s="1281"/>
      <c r="D52" s="106"/>
      <c r="E52" s="1282" t="s">
        <v>43</v>
      </c>
      <c r="F52" s="1282"/>
      <c r="G52" s="1282"/>
      <c r="H52" s="1283"/>
      <c r="I52" s="107">
        <v>4005</v>
      </c>
      <c r="J52" s="108">
        <v>3915</v>
      </c>
      <c r="K52" s="108">
        <v>3631</v>
      </c>
      <c r="L52" s="108">
        <v>3603</v>
      </c>
      <c r="M52" s="109">
        <v>3469</v>
      </c>
    </row>
    <row r="53" spans="2:13" ht="27.75" customHeight="1" thickBot="1" x14ac:dyDescent="0.2">
      <c r="B53" s="1284" t="s">
        <v>44</v>
      </c>
      <c r="C53" s="1285"/>
      <c r="D53" s="113"/>
      <c r="E53" s="1286" t="s">
        <v>45</v>
      </c>
      <c r="F53" s="1286"/>
      <c r="G53" s="1286"/>
      <c r="H53" s="1287"/>
      <c r="I53" s="114">
        <v>-1418</v>
      </c>
      <c r="J53" s="115">
        <v>-1069</v>
      </c>
      <c r="K53" s="115">
        <v>-972</v>
      </c>
      <c r="L53" s="115">
        <v>-983</v>
      </c>
      <c r="M53" s="116">
        <v>-989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ueItdPbSqhH5f2AfSDNQm078P/qZmUqht+1pje4kV+tb6kaz7/cvxBCMGFJcqVTXxcfGMm+ggGSUsGQ0zxX5g==" saltValue="q5UW1dzVzEE3xwhxuSe9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3" t="s">
        <v>48</v>
      </c>
      <c r="D55" s="1303"/>
      <c r="E55" s="1304"/>
      <c r="F55" s="128">
        <v>1387</v>
      </c>
      <c r="G55" s="128">
        <v>1349</v>
      </c>
      <c r="H55" s="129">
        <v>1256</v>
      </c>
    </row>
    <row r="56" spans="2:8" ht="52.5" customHeight="1" x14ac:dyDescent="0.15">
      <c r="B56" s="130"/>
      <c r="C56" s="1305" t="s">
        <v>49</v>
      </c>
      <c r="D56" s="1305"/>
      <c r="E56" s="1306"/>
      <c r="F56" s="131">
        <v>9</v>
      </c>
      <c r="G56" s="131">
        <v>9</v>
      </c>
      <c r="H56" s="132">
        <v>9</v>
      </c>
    </row>
    <row r="57" spans="2:8" ht="53.25" customHeight="1" x14ac:dyDescent="0.15">
      <c r="B57" s="130"/>
      <c r="C57" s="1307" t="s">
        <v>50</v>
      </c>
      <c r="D57" s="1307"/>
      <c r="E57" s="1308"/>
      <c r="F57" s="133">
        <v>467</v>
      </c>
      <c r="G57" s="133">
        <v>487</v>
      </c>
      <c r="H57" s="134">
        <v>437</v>
      </c>
    </row>
    <row r="58" spans="2:8" ht="45.75" customHeight="1" x14ac:dyDescent="0.15">
      <c r="B58" s="135"/>
      <c r="C58" s="1295" t="s">
        <v>604</v>
      </c>
      <c r="D58" s="1296"/>
      <c r="E58" s="1297"/>
      <c r="F58" s="136">
        <v>107</v>
      </c>
      <c r="G58" s="136">
        <v>107</v>
      </c>
      <c r="H58" s="137">
        <v>107</v>
      </c>
    </row>
    <row r="59" spans="2:8" ht="45.75" customHeight="1" x14ac:dyDescent="0.15">
      <c r="B59" s="135"/>
      <c r="C59" s="1295" t="s">
        <v>601</v>
      </c>
      <c r="D59" s="1296"/>
      <c r="E59" s="1297"/>
      <c r="F59" s="136">
        <v>162</v>
      </c>
      <c r="G59" s="136">
        <v>138</v>
      </c>
      <c r="H59" s="137">
        <v>102</v>
      </c>
    </row>
    <row r="60" spans="2:8" ht="45.75" customHeight="1" x14ac:dyDescent="0.15">
      <c r="B60" s="135"/>
      <c r="C60" s="1295" t="s">
        <v>605</v>
      </c>
      <c r="D60" s="1296"/>
      <c r="E60" s="1297"/>
      <c r="F60" s="136">
        <v>81</v>
      </c>
      <c r="G60" s="136">
        <v>81</v>
      </c>
      <c r="H60" s="137">
        <v>52</v>
      </c>
    </row>
    <row r="61" spans="2:8" ht="45.75" customHeight="1" x14ac:dyDescent="0.15">
      <c r="B61" s="135"/>
      <c r="C61" s="1295" t="s">
        <v>602</v>
      </c>
      <c r="D61" s="1296"/>
      <c r="E61" s="1297"/>
      <c r="F61" s="136">
        <v>20</v>
      </c>
      <c r="G61" s="136">
        <v>48</v>
      </c>
      <c r="H61" s="137">
        <v>45</v>
      </c>
    </row>
    <row r="62" spans="2:8" ht="45.75" customHeight="1" thickBot="1" x14ac:dyDescent="0.2">
      <c r="B62" s="138"/>
      <c r="C62" s="1298" t="s">
        <v>603</v>
      </c>
      <c r="D62" s="1299"/>
      <c r="E62" s="1300"/>
      <c r="F62" s="139">
        <v>0</v>
      </c>
      <c r="G62" s="139">
        <v>20</v>
      </c>
      <c r="H62" s="140">
        <v>37</v>
      </c>
    </row>
    <row r="63" spans="2:8" ht="52.5" customHeight="1" thickBot="1" x14ac:dyDescent="0.2">
      <c r="B63" s="141"/>
      <c r="C63" s="1301" t="s">
        <v>51</v>
      </c>
      <c r="D63" s="1301"/>
      <c r="E63" s="1302"/>
      <c r="F63" s="142">
        <v>1863</v>
      </c>
      <c r="G63" s="142">
        <v>1845</v>
      </c>
      <c r="H63" s="143">
        <v>1702</v>
      </c>
    </row>
    <row r="64" spans="2:8" ht="15" customHeight="1" x14ac:dyDescent="0.15"/>
  </sheetData>
  <sheetProtection algorithmName="SHA-512" hashValue="rYZL6YP6qKSsEkQCEWOiMsHwto5JNuenpVdZ2C0y5Gf57/g4de1rbsKJggDLyJyKLqyIAyQYvxghAECusfBUJA==" saltValue="M6RK6OMrBxH2+N+ps8NH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70" sqref="AN70"/>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614</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611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616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610</v>
      </c>
    </row>
    <row r="50" spans="1:109" ht="13.5" x14ac:dyDescent="0.15">
      <c r="B50" s="387"/>
      <c r="G50" s="1315"/>
      <c r="H50" s="1315"/>
      <c r="I50" s="1315"/>
      <c r="J50" s="1315"/>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87"/>
      <c r="G51" s="1320"/>
      <c r="H51" s="1320"/>
      <c r="I51" s="1330"/>
      <c r="J51" s="1330"/>
      <c r="K51" s="1316"/>
      <c r="L51" s="1316"/>
      <c r="M51" s="1316"/>
      <c r="N51" s="1316"/>
      <c r="AM51" s="394"/>
      <c r="AN51" s="1312" t="s">
        <v>609</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0"/>
      <c r="H52" s="1320"/>
      <c r="I52" s="1330"/>
      <c r="J52" s="1330"/>
      <c r="K52" s="1316"/>
      <c r="L52" s="1316"/>
      <c r="M52" s="1316"/>
      <c r="N52" s="1316"/>
      <c r="AM52" s="39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0"/>
      <c r="H53" s="1320"/>
      <c r="I53" s="1315"/>
      <c r="J53" s="1315"/>
      <c r="K53" s="1316"/>
      <c r="L53" s="1316"/>
      <c r="M53" s="1316"/>
      <c r="N53" s="1316"/>
      <c r="AM53" s="394"/>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09">
        <v>65.8</v>
      </c>
      <c r="BQ53" s="1309"/>
      <c r="BR53" s="1309"/>
      <c r="BS53" s="1309"/>
      <c r="BT53" s="1309"/>
      <c r="BU53" s="1309"/>
      <c r="BV53" s="1309"/>
      <c r="BW53" s="1309"/>
      <c r="BX53" s="1309">
        <v>62.8</v>
      </c>
      <c r="BY53" s="1309"/>
      <c r="BZ53" s="1309"/>
      <c r="CA53" s="1309"/>
      <c r="CB53" s="1309"/>
      <c r="CC53" s="1309"/>
      <c r="CD53" s="1309"/>
      <c r="CE53" s="1309"/>
      <c r="CF53" s="1309">
        <v>64.599999999999994</v>
      </c>
      <c r="CG53" s="1309"/>
      <c r="CH53" s="1309"/>
      <c r="CI53" s="1309"/>
      <c r="CJ53" s="1309"/>
      <c r="CK53" s="1309"/>
      <c r="CL53" s="1309"/>
      <c r="CM53" s="1309"/>
      <c r="CN53" s="1309">
        <v>65.3</v>
      </c>
      <c r="CO53" s="1309"/>
      <c r="CP53" s="1309"/>
      <c r="CQ53" s="1309"/>
      <c r="CR53" s="1309"/>
      <c r="CS53" s="1309"/>
      <c r="CT53" s="1309"/>
      <c r="CU53" s="1309"/>
      <c r="CV53" s="1309">
        <v>69.2</v>
      </c>
      <c r="CW53" s="1309"/>
      <c r="CX53" s="1309"/>
      <c r="CY53" s="1309"/>
      <c r="CZ53" s="1309"/>
      <c r="DA53" s="1309"/>
      <c r="DB53" s="1309"/>
      <c r="DC53" s="1309"/>
    </row>
    <row r="54" spans="1:109" ht="13.5" x14ac:dyDescent="0.15">
      <c r="A54" s="402"/>
      <c r="B54" s="387"/>
      <c r="G54" s="1320"/>
      <c r="H54" s="1320"/>
      <c r="I54" s="1315"/>
      <c r="J54" s="1315"/>
      <c r="K54" s="1316"/>
      <c r="L54" s="1316"/>
      <c r="M54" s="1316"/>
      <c r="N54" s="1316"/>
      <c r="AM54" s="39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5"/>
      <c r="H55" s="1315"/>
      <c r="I55" s="1315"/>
      <c r="J55" s="1315"/>
      <c r="K55" s="1316"/>
      <c r="L55" s="1316"/>
      <c r="M55" s="1316"/>
      <c r="N55" s="1316"/>
      <c r="AN55" s="1311" t="s">
        <v>608</v>
      </c>
      <c r="AO55" s="1311"/>
      <c r="AP55" s="1311"/>
      <c r="AQ55" s="1311"/>
      <c r="AR55" s="1311"/>
      <c r="AS55" s="1311"/>
      <c r="AT55" s="1311"/>
      <c r="AU55" s="1311"/>
      <c r="AV55" s="1311"/>
      <c r="AW55" s="1311"/>
      <c r="AX55" s="1311"/>
      <c r="AY55" s="1311"/>
      <c r="AZ55" s="1311"/>
      <c r="BA55" s="1311"/>
      <c r="BB55" s="1312" t="s">
        <v>607</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5" x14ac:dyDescent="0.15">
      <c r="A56" s="402"/>
      <c r="B56" s="387"/>
      <c r="G56" s="1315"/>
      <c r="H56" s="1315"/>
      <c r="I56" s="1315"/>
      <c r="J56" s="1315"/>
      <c r="K56" s="1316"/>
      <c r="L56" s="1316"/>
      <c r="M56" s="1316"/>
      <c r="N56" s="1316"/>
      <c r="AN56" s="1311"/>
      <c r="AO56" s="1311"/>
      <c r="AP56" s="1311"/>
      <c r="AQ56" s="1311"/>
      <c r="AR56" s="1311"/>
      <c r="AS56" s="1311"/>
      <c r="AT56" s="1311"/>
      <c r="AU56" s="1311"/>
      <c r="AV56" s="1311"/>
      <c r="AW56" s="1311"/>
      <c r="AX56" s="1311"/>
      <c r="AY56" s="1311"/>
      <c r="AZ56" s="1311"/>
      <c r="BA56" s="1311"/>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5"/>
      <c r="H57" s="1315"/>
      <c r="I57" s="1313"/>
      <c r="J57" s="1313"/>
      <c r="K57" s="1316"/>
      <c r="L57" s="1316"/>
      <c r="M57" s="1316"/>
      <c r="N57" s="1316"/>
      <c r="AM57" s="386"/>
      <c r="AN57" s="1311"/>
      <c r="AO57" s="1311"/>
      <c r="AP57" s="1311"/>
      <c r="AQ57" s="1311"/>
      <c r="AR57" s="1311"/>
      <c r="AS57" s="1311"/>
      <c r="AT57" s="1311"/>
      <c r="AU57" s="1311"/>
      <c r="AV57" s="1311"/>
      <c r="AW57" s="1311"/>
      <c r="AX57" s="1311"/>
      <c r="AY57" s="1311"/>
      <c r="AZ57" s="1311"/>
      <c r="BA57" s="1311"/>
      <c r="BB57" s="1312" t="s">
        <v>613</v>
      </c>
      <c r="BC57" s="1312"/>
      <c r="BD57" s="1312"/>
      <c r="BE57" s="1312"/>
      <c r="BF57" s="1312"/>
      <c r="BG57" s="1312"/>
      <c r="BH57" s="1312"/>
      <c r="BI57" s="1312"/>
      <c r="BJ57" s="1312"/>
      <c r="BK57" s="1312"/>
      <c r="BL57" s="1312"/>
      <c r="BM57" s="1312"/>
      <c r="BN57" s="1312"/>
      <c r="BO57" s="1312"/>
      <c r="BP57" s="1309">
        <v>55.8</v>
      </c>
      <c r="BQ57" s="1309"/>
      <c r="BR57" s="1309"/>
      <c r="BS57" s="1309"/>
      <c r="BT57" s="1309"/>
      <c r="BU57" s="1309"/>
      <c r="BV57" s="1309"/>
      <c r="BW57" s="1309"/>
      <c r="BX57" s="1309">
        <v>57.5</v>
      </c>
      <c r="BY57" s="1309"/>
      <c r="BZ57" s="1309"/>
      <c r="CA57" s="1309"/>
      <c r="CB57" s="1309"/>
      <c r="CC57" s="1309"/>
      <c r="CD57" s="1309"/>
      <c r="CE57" s="1309"/>
      <c r="CF57" s="1309">
        <v>58.4</v>
      </c>
      <c r="CG57" s="1309"/>
      <c r="CH57" s="1309"/>
      <c r="CI57" s="1309"/>
      <c r="CJ57" s="1309"/>
      <c r="CK57" s="1309"/>
      <c r="CL57" s="1309"/>
      <c r="CM57" s="1309"/>
      <c r="CN57" s="1309">
        <v>61.8</v>
      </c>
      <c r="CO57" s="1309"/>
      <c r="CP57" s="1309"/>
      <c r="CQ57" s="1309"/>
      <c r="CR57" s="1309"/>
      <c r="CS57" s="1309"/>
      <c r="CT57" s="1309"/>
      <c r="CU57" s="1309"/>
      <c r="CV57" s="1309">
        <v>62.3</v>
      </c>
      <c r="CW57" s="1309"/>
      <c r="CX57" s="1309"/>
      <c r="CY57" s="1309"/>
      <c r="CZ57" s="1309"/>
      <c r="DA57" s="1309"/>
      <c r="DB57" s="1309"/>
      <c r="DC57" s="1309"/>
      <c r="DD57" s="413"/>
      <c r="DE57" s="408"/>
    </row>
    <row r="58" spans="1:109" s="402" customFormat="1" ht="13.5" x14ac:dyDescent="0.15">
      <c r="A58" s="386"/>
      <c r="B58" s="408"/>
      <c r="G58" s="1315"/>
      <c r="H58" s="1315"/>
      <c r="I58" s="1313"/>
      <c r="J58" s="1313"/>
      <c r="K58" s="1316"/>
      <c r="L58" s="1316"/>
      <c r="M58" s="1316"/>
      <c r="N58" s="1316"/>
      <c r="AM58" s="386"/>
      <c r="AN58" s="1311"/>
      <c r="AO58" s="1311"/>
      <c r="AP58" s="1311"/>
      <c r="AQ58" s="1311"/>
      <c r="AR58" s="1311"/>
      <c r="AS58" s="1311"/>
      <c r="AT58" s="1311"/>
      <c r="AU58" s="1311"/>
      <c r="AV58" s="1311"/>
      <c r="AW58" s="1311"/>
      <c r="AX58" s="1311"/>
      <c r="AY58" s="1311"/>
      <c r="AZ58" s="1311"/>
      <c r="BA58" s="1311"/>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612</v>
      </c>
    </row>
    <row r="64" spans="1:109" ht="13.5" x14ac:dyDescent="0.15">
      <c r="B64" s="387"/>
      <c r="G64" s="403"/>
      <c r="I64" s="405"/>
      <c r="J64" s="405"/>
      <c r="K64" s="405"/>
      <c r="L64" s="405"/>
      <c r="M64" s="405"/>
      <c r="N64" s="404"/>
      <c r="AM64" s="403"/>
      <c r="AN64" s="403" t="s">
        <v>611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617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610</v>
      </c>
    </row>
    <row r="72" spans="2:107" ht="13.5" x14ac:dyDescent="0.15">
      <c r="B72" s="387"/>
      <c r="G72" s="1315"/>
      <c r="H72" s="1315"/>
      <c r="I72" s="1315"/>
      <c r="J72" s="1315"/>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ht="13.5" x14ac:dyDescent="0.15">
      <c r="B73" s="387"/>
      <c r="G73" s="1320"/>
      <c r="H73" s="1320"/>
      <c r="I73" s="1320"/>
      <c r="J73" s="1320"/>
      <c r="K73" s="1310"/>
      <c r="L73" s="1310"/>
      <c r="M73" s="1310"/>
      <c r="N73" s="1310"/>
      <c r="AM73" s="394"/>
      <c r="AN73" s="1312" t="s">
        <v>609</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0"/>
      <c r="H74" s="1320"/>
      <c r="I74" s="1320"/>
      <c r="J74" s="1320"/>
      <c r="K74" s="1310"/>
      <c r="L74" s="1310"/>
      <c r="M74" s="1310"/>
      <c r="N74" s="1310"/>
      <c r="AM74" s="39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0"/>
      <c r="H75" s="1320"/>
      <c r="I75" s="1315"/>
      <c r="J75" s="1315"/>
      <c r="K75" s="1316"/>
      <c r="L75" s="1316"/>
      <c r="M75" s="1316"/>
      <c r="N75" s="1316"/>
      <c r="AM75" s="394"/>
      <c r="AN75" s="1312"/>
      <c r="AO75" s="1312"/>
      <c r="AP75" s="1312"/>
      <c r="AQ75" s="1312"/>
      <c r="AR75" s="1312"/>
      <c r="AS75" s="1312"/>
      <c r="AT75" s="1312"/>
      <c r="AU75" s="1312"/>
      <c r="AV75" s="1312"/>
      <c r="AW75" s="1312"/>
      <c r="AX75" s="1312"/>
      <c r="AY75" s="1312"/>
      <c r="AZ75" s="1312"/>
      <c r="BA75" s="1312"/>
      <c r="BB75" s="1312" t="s">
        <v>606</v>
      </c>
      <c r="BC75" s="1312"/>
      <c r="BD75" s="1312"/>
      <c r="BE75" s="1312"/>
      <c r="BF75" s="1312"/>
      <c r="BG75" s="1312"/>
      <c r="BH75" s="1312"/>
      <c r="BI75" s="1312"/>
      <c r="BJ75" s="1312"/>
      <c r="BK75" s="1312"/>
      <c r="BL75" s="1312"/>
      <c r="BM75" s="1312"/>
      <c r="BN75" s="1312"/>
      <c r="BO75" s="1312"/>
      <c r="BP75" s="1309">
        <v>5.7</v>
      </c>
      <c r="BQ75" s="1309"/>
      <c r="BR75" s="1309"/>
      <c r="BS75" s="1309"/>
      <c r="BT75" s="1309"/>
      <c r="BU75" s="1309"/>
      <c r="BV75" s="1309"/>
      <c r="BW75" s="1309"/>
      <c r="BX75" s="1309">
        <v>5.6</v>
      </c>
      <c r="BY75" s="1309"/>
      <c r="BZ75" s="1309"/>
      <c r="CA75" s="1309"/>
      <c r="CB75" s="1309"/>
      <c r="CC75" s="1309"/>
      <c r="CD75" s="1309"/>
      <c r="CE75" s="1309"/>
      <c r="CF75" s="1309">
        <v>5.9</v>
      </c>
      <c r="CG75" s="1309"/>
      <c r="CH75" s="1309"/>
      <c r="CI75" s="1309"/>
      <c r="CJ75" s="1309"/>
      <c r="CK75" s="1309"/>
      <c r="CL75" s="1309"/>
      <c r="CM75" s="1309"/>
      <c r="CN75" s="1309">
        <v>6.4</v>
      </c>
      <c r="CO75" s="1309"/>
      <c r="CP75" s="1309"/>
      <c r="CQ75" s="1309"/>
      <c r="CR75" s="1309"/>
      <c r="CS75" s="1309"/>
      <c r="CT75" s="1309"/>
      <c r="CU75" s="1309"/>
      <c r="CV75" s="1309">
        <v>6.3</v>
      </c>
      <c r="CW75" s="1309"/>
      <c r="CX75" s="1309"/>
      <c r="CY75" s="1309"/>
      <c r="CZ75" s="1309"/>
      <c r="DA75" s="1309"/>
      <c r="DB75" s="1309"/>
      <c r="DC75" s="1309"/>
    </row>
    <row r="76" spans="2:107" ht="13.5" x14ac:dyDescent="0.15">
      <c r="B76" s="387"/>
      <c r="G76" s="1320"/>
      <c r="H76" s="1320"/>
      <c r="I76" s="1315"/>
      <c r="J76" s="1315"/>
      <c r="K76" s="1316"/>
      <c r="L76" s="1316"/>
      <c r="M76" s="1316"/>
      <c r="N76" s="1316"/>
      <c r="AM76" s="39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5"/>
      <c r="H77" s="1315"/>
      <c r="I77" s="1315"/>
      <c r="J77" s="1315"/>
      <c r="K77" s="1310"/>
      <c r="L77" s="1310"/>
      <c r="M77" s="1310"/>
      <c r="N77" s="1310"/>
      <c r="AN77" s="1311" t="s">
        <v>608</v>
      </c>
      <c r="AO77" s="1311"/>
      <c r="AP77" s="1311"/>
      <c r="AQ77" s="1311"/>
      <c r="AR77" s="1311"/>
      <c r="AS77" s="1311"/>
      <c r="AT77" s="1311"/>
      <c r="AU77" s="1311"/>
      <c r="AV77" s="1311"/>
      <c r="AW77" s="1311"/>
      <c r="AX77" s="1311"/>
      <c r="AY77" s="1311"/>
      <c r="AZ77" s="1311"/>
      <c r="BA77" s="1311"/>
      <c r="BB77" s="1312" t="s">
        <v>607</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5" x14ac:dyDescent="0.15">
      <c r="B78" s="387"/>
      <c r="G78" s="1315"/>
      <c r="H78" s="1315"/>
      <c r="I78" s="1315"/>
      <c r="J78" s="1315"/>
      <c r="K78" s="1310"/>
      <c r="L78" s="1310"/>
      <c r="M78" s="1310"/>
      <c r="N78" s="1310"/>
      <c r="AN78" s="1311"/>
      <c r="AO78" s="1311"/>
      <c r="AP78" s="1311"/>
      <c r="AQ78" s="1311"/>
      <c r="AR78" s="1311"/>
      <c r="AS78" s="1311"/>
      <c r="AT78" s="1311"/>
      <c r="AU78" s="1311"/>
      <c r="AV78" s="1311"/>
      <c r="AW78" s="1311"/>
      <c r="AX78" s="1311"/>
      <c r="AY78" s="1311"/>
      <c r="AZ78" s="1311"/>
      <c r="BA78" s="1311"/>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5"/>
      <c r="H79" s="1315"/>
      <c r="I79" s="1313"/>
      <c r="J79" s="1313"/>
      <c r="K79" s="1314"/>
      <c r="L79" s="1314"/>
      <c r="M79" s="1314"/>
      <c r="N79" s="1314"/>
      <c r="AN79" s="1311"/>
      <c r="AO79" s="1311"/>
      <c r="AP79" s="1311"/>
      <c r="AQ79" s="1311"/>
      <c r="AR79" s="1311"/>
      <c r="AS79" s="1311"/>
      <c r="AT79" s="1311"/>
      <c r="AU79" s="1311"/>
      <c r="AV79" s="1311"/>
      <c r="AW79" s="1311"/>
      <c r="AX79" s="1311"/>
      <c r="AY79" s="1311"/>
      <c r="AZ79" s="1311"/>
      <c r="BA79" s="1311"/>
      <c r="BB79" s="1312" t="s">
        <v>606</v>
      </c>
      <c r="BC79" s="1312"/>
      <c r="BD79" s="1312"/>
      <c r="BE79" s="1312"/>
      <c r="BF79" s="1312"/>
      <c r="BG79" s="1312"/>
      <c r="BH79" s="1312"/>
      <c r="BI79" s="1312"/>
      <c r="BJ79" s="1312"/>
      <c r="BK79" s="1312"/>
      <c r="BL79" s="1312"/>
      <c r="BM79" s="1312"/>
      <c r="BN79" s="1312"/>
      <c r="BO79" s="1312"/>
      <c r="BP79" s="1309">
        <v>7.2</v>
      </c>
      <c r="BQ79" s="1309"/>
      <c r="BR79" s="1309"/>
      <c r="BS79" s="1309"/>
      <c r="BT79" s="1309"/>
      <c r="BU79" s="1309"/>
      <c r="BV79" s="1309"/>
      <c r="BW79" s="1309"/>
      <c r="BX79" s="1309">
        <v>6</v>
      </c>
      <c r="BY79" s="1309"/>
      <c r="BZ79" s="1309"/>
      <c r="CA79" s="1309"/>
      <c r="CB79" s="1309"/>
      <c r="CC79" s="1309"/>
      <c r="CD79" s="1309"/>
      <c r="CE79" s="1309"/>
      <c r="CF79" s="1309">
        <v>5.6</v>
      </c>
      <c r="CG79" s="1309"/>
      <c r="CH79" s="1309"/>
      <c r="CI79" s="1309"/>
      <c r="CJ79" s="1309"/>
      <c r="CK79" s="1309"/>
      <c r="CL79" s="1309"/>
      <c r="CM79" s="1309"/>
      <c r="CN79" s="1309">
        <v>5.3</v>
      </c>
      <c r="CO79" s="1309"/>
      <c r="CP79" s="1309"/>
      <c r="CQ79" s="1309"/>
      <c r="CR79" s="1309"/>
      <c r="CS79" s="1309"/>
      <c r="CT79" s="1309"/>
      <c r="CU79" s="1309"/>
      <c r="CV79" s="1309">
        <v>5.8</v>
      </c>
      <c r="CW79" s="1309"/>
      <c r="CX79" s="1309"/>
      <c r="CY79" s="1309"/>
      <c r="CZ79" s="1309"/>
      <c r="DA79" s="1309"/>
      <c r="DB79" s="1309"/>
      <c r="DC79" s="1309"/>
    </row>
    <row r="80" spans="2:107" ht="13.5" x14ac:dyDescent="0.15">
      <c r="B80" s="387"/>
      <c r="G80" s="1315"/>
      <c r="H80" s="1315"/>
      <c r="I80" s="1313"/>
      <c r="J80" s="1313"/>
      <c r="K80" s="1314"/>
      <c r="L80" s="1314"/>
      <c r="M80" s="1314"/>
      <c r="N80" s="1314"/>
      <c r="AN80" s="1311"/>
      <c r="AO80" s="1311"/>
      <c r="AP80" s="1311"/>
      <c r="AQ80" s="1311"/>
      <c r="AR80" s="1311"/>
      <c r="AS80" s="1311"/>
      <c r="AT80" s="1311"/>
      <c r="AU80" s="1311"/>
      <c r="AV80" s="1311"/>
      <c r="AW80" s="1311"/>
      <c r="AX80" s="1311"/>
      <c r="AY80" s="1311"/>
      <c r="AZ80" s="1311"/>
      <c r="BA80" s="1311"/>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aD8YFxrzUPERUxDbiX0mcfUOKv5PO2mpNPtDjZyFlA9cheC9JrtvS0/F4vaSk/qChOZGseb5+4QGCLu2Zi1W1w==" saltValue="m2iNVLFZ/ujWRBFM+g97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K97" sqref="BK9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qpUBgD5EwxOXfknML7+Ng5nzLEPiKGs44/1fdtoV2xlHNGYWJqr1beEolRci4gW5pT0zm4fnZ+V+Iw8ZtMccyw==" saltValue="2VxfdOSVjjM8XhtVDEwO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CO106" sqref="CO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05JECMRcgM57+R9W5GUWeVWsOu3lQKa+6Eqi/OL+4vpsrSMU84I60W+49xAJ2Ea/cHgf/XsWnQn+oq88TKR50A==" saltValue="Wb7jhCWg2kPXP3VQCVae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151158</v>
      </c>
      <c r="E3" s="162"/>
      <c r="F3" s="163">
        <v>245039</v>
      </c>
      <c r="G3" s="164"/>
      <c r="H3" s="165"/>
    </row>
    <row r="4" spans="1:8" x14ac:dyDescent="0.15">
      <c r="A4" s="166"/>
      <c r="B4" s="167"/>
      <c r="C4" s="168"/>
      <c r="D4" s="169">
        <v>80587</v>
      </c>
      <c r="E4" s="170"/>
      <c r="F4" s="171">
        <v>108922</v>
      </c>
      <c r="G4" s="172"/>
      <c r="H4" s="173"/>
    </row>
    <row r="5" spans="1:8" x14ac:dyDescent="0.15">
      <c r="A5" s="154" t="s">
        <v>549</v>
      </c>
      <c r="B5" s="159"/>
      <c r="C5" s="160"/>
      <c r="D5" s="161">
        <v>174226</v>
      </c>
      <c r="E5" s="162"/>
      <c r="F5" s="163">
        <v>237994</v>
      </c>
      <c r="G5" s="164"/>
      <c r="H5" s="165"/>
    </row>
    <row r="6" spans="1:8" x14ac:dyDescent="0.15">
      <c r="A6" s="166"/>
      <c r="B6" s="167"/>
      <c r="C6" s="168"/>
      <c r="D6" s="169">
        <v>96265</v>
      </c>
      <c r="E6" s="170"/>
      <c r="F6" s="171">
        <v>110361</v>
      </c>
      <c r="G6" s="172"/>
      <c r="H6" s="173"/>
    </row>
    <row r="7" spans="1:8" x14ac:dyDescent="0.15">
      <c r="A7" s="154" t="s">
        <v>550</v>
      </c>
      <c r="B7" s="159"/>
      <c r="C7" s="160"/>
      <c r="D7" s="161">
        <v>128043</v>
      </c>
      <c r="E7" s="162"/>
      <c r="F7" s="163">
        <v>267911</v>
      </c>
      <c r="G7" s="164"/>
      <c r="H7" s="165"/>
    </row>
    <row r="8" spans="1:8" x14ac:dyDescent="0.15">
      <c r="A8" s="166"/>
      <c r="B8" s="167"/>
      <c r="C8" s="168"/>
      <c r="D8" s="169">
        <v>87067</v>
      </c>
      <c r="E8" s="170"/>
      <c r="F8" s="171">
        <v>106425</v>
      </c>
      <c r="G8" s="172"/>
      <c r="H8" s="173"/>
    </row>
    <row r="9" spans="1:8" x14ac:dyDescent="0.15">
      <c r="A9" s="154" t="s">
        <v>551</v>
      </c>
      <c r="B9" s="159"/>
      <c r="C9" s="160"/>
      <c r="D9" s="161">
        <v>167453</v>
      </c>
      <c r="E9" s="162"/>
      <c r="F9" s="163">
        <v>228215</v>
      </c>
      <c r="G9" s="164"/>
      <c r="H9" s="165"/>
    </row>
    <row r="10" spans="1:8" x14ac:dyDescent="0.15">
      <c r="A10" s="166"/>
      <c r="B10" s="167"/>
      <c r="C10" s="168"/>
      <c r="D10" s="169">
        <v>120970</v>
      </c>
      <c r="E10" s="170"/>
      <c r="F10" s="171">
        <v>117571</v>
      </c>
      <c r="G10" s="172"/>
      <c r="H10" s="173"/>
    </row>
    <row r="11" spans="1:8" x14ac:dyDescent="0.15">
      <c r="A11" s="154" t="s">
        <v>552</v>
      </c>
      <c r="B11" s="159"/>
      <c r="C11" s="160"/>
      <c r="D11" s="161">
        <v>164782</v>
      </c>
      <c r="E11" s="162"/>
      <c r="F11" s="163">
        <v>264232</v>
      </c>
      <c r="G11" s="164"/>
      <c r="H11" s="165"/>
    </row>
    <row r="12" spans="1:8" x14ac:dyDescent="0.15">
      <c r="A12" s="166"/>
      <c r="B12" s="167"/>
      <c r="C12" s="174"/>
      <c r="D12" s="169">
        <v>115397</v>
      </c>
      <c r="E12" s="170"/>
      <c r="F12" s="171">
        <v>133959</v>
      </c>
      <c r="G12" s="172"/>
      <c r="H12" s="173"/>
    </row>
    <row r="13" spans="1:8" x14ac:dyDescent="0.15">
      <c r="A13" s="154"/>
      <c r="B13" s="159"/>
      <c r="C13" s="175"/>
      <c r="D13" s="176">
        <v>157132</v>
      </c>
      <c r="E13" s="177"/>
      <c r="F13" s="178">
        <v>248678</v>
      </c>
      <c r="G13" s="179"/>
      <c r="H13" s="165"/>
    </row>
    <row r="14" spans="1:8" x14ac:dyDescent="0.15">
      <c r="A14" s="166"/>
      <c r="B14" s="167"/>
      <c r="C14" s="168"/>
      <c r="D14" s="169">
        <v>100057</v>
      </c>
      <c r="E14" s="170"/>
      <c r="F14" s="171">
        <v>115448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4.07</v>
      </c>
      <c r="C19" s="180">
        <f>ROUND(VALUE(SUBSTITUTE(実質収支比率等に係る経年分析!G$48,"▲","-")),2)</f>
        <v>11.99</v>
      </c>
      <c r="D19" s="180">
        <f>ROUND(VALUE(SUBSTITUTE(実質収支比率等に係る経年分析!H$48,"▲","-")),2)</f>
        <v>5.2</v>
      </c>
      <c r="E19" s="180">
        <f>ROUND(VALUE(SUBSTITUTE(実質収支比率等に係る経年分析!I$48,"▲","-")),2)</f>
        <v>3.82</v>
      </c>
      <c r="F19" s="180">
        <f>ROUND(VALUE(SUBSTITUTE(実質収支比率等に係る経年分析!J$48,"▲","-")),2)</f>
        <v>5.31</v>
      </c>
    </row>
    <row r="20" spans="1:11" x14ac:dyDescent="0.15">
      <c r="A20" s="180" t="s">
        <v>55</v>
      </c>
      <c r="B20" s="180">
        <f>ROUND(VALUE(SUBSTITUTE(実質収支比率等に係る経年分析!F$47,"▲","-")),2)</f>
        <v>77.569999999999993</v>
      </c>
      <c r="C20" s="180">
        <f>ROUND(VALUE(SUBSTITUTE(実質収支比率等に係る経年分析!G$47,"▲","-")),2)</f>
        <v>66.62</v>
      </c>
      <c r="D20" s="180">
        <f>ROUND(VALUE(SUBSTITUTE(実質収支比率等に係る経年分析!H$47,"▲","-")),2)</f>
        <v>72.75</v>
      </c>
      <c r="E20" s="180">
        <f>ROUND(VALUE(SUBSTITUTE(実質収支比率等に係る経年分析!I$47,"▲","-")),2)</f>
        <v>72.010000000000005</v>
      </c>
      <c r="F20" s="180">
        <f>ROUND(VALUE(SUBSTITUTE(実質収支比率等に係る経年分析!J$47,"▲","-")),2)</f>
        <v>67.63</v>
      </c>
    </row>
    <row r="21" spans="1:11" x14ac:dyDescent="0.15">
      <c r="A21" s="180" t="s">
        <v>56</v>
      </c>
      <c r="B21" s="180">
        <f>IF(ISNUMBER(VALUE(SUBSTITUTE(実質収支比率等に係る経年分析!F$49,"▲","-"))),ROUND(VALUE(SUBSTITUTE(実質収支比率等に係る経年分析!F$49,"▲","-")),2),NA())</f>
        <v>-6.46</v>
      </c>
      <c r="C21" s="180">
        <f>IF(ISNUMBER(VALUE(SUBSTITUTE(実質収支比率等に係る経年分析!G$49,"▲","-"))),ROUND(VALUE(SUBSTITUTE(実質収支比率等に係る経年分析!G$49,"▲","-")),2),NA())</f>
        <v>-6.46</v>
      </c>
      <c r="D21" s="180">
        <f>IF(ISNUMBER(VALUE(SUBSTITUTE(実質収支比率等に係る経年分析!H$49,"▲","-"))),ROUND(VALUE(SUBSTITUTE(実質収支比率等に係る経年分析!H$49,"▲","-")),2),NA())</f>
        <v>-7.01</v>
      </c>
      <c r="E21" s="180">
        <f>IF(ISNUMBER(VALUE(SUBSTITUTE(実質収支比率等に係る経年分析!I$49,"▲","-"))),ROUND(VALUE(SUBSTITUTE(実質収支比率等に係る経年分析!I$49,"▲","-")),2),NA())</f>
        <v>-6.16</v>
      </c>
      <c r="F21" s="180">
        <f>IF(ISNUMBER(VALUE(SUBSTITUTE(実質収支比率等に係る経年分析!J$49,"▲","-"))),ROUND(VALUE(SUBSTITUTE(実質収支比率等に係る経年分析!J$49,"▲","-")),2),NA())</f>
        <v>-5.7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木祖村後期高齢者医療制度特別会計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木祖村公共下水道事業特別会計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木祖村国民健康保険特別会計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2.4500000000000002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0.28000000000000003</v>
      </c>
    </row>
    <row r="34" spans="1:16" x14ac:dyDescent="0.15">
      <c r="A34" s="181" t="str">
        <f>IF(連結実質赤字比率に係る赤字・黒字の構成分析!C$36="",NA(),連結実質赤字比率に係る赤字・黒字の構成分析!C$36)</f>
        <v>木祖村農業集落排水事業特別会計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15">
      <c r="A35" s="181" t="str">
        <f>IF(連結実質赤字比率に係る赤字・黒字の構成分析!C$35="",NA(),連結実質赤字比率に係る赤字・黒字の構成分析!C$35)</f>
        <v>木祖村営水道特別会計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4.0599999999999996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5.31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442</v>
      </c>
      <c r="E42" s="182"/>
      <c r="F42" s="182"/>
      <c r="G42" s="182">
        <f>'実質公債費比率（分子）の構造'!L$52</f>
        <v>437</v>
      </c>
      <c r="H42" s="182"/>
      <c r="I42" s="182"/>
      <c r="J42" s="182">
        <f>'実質公債費比率（分子）の構造'!M$52</f>
        <v>438</v>
      </c>
      <c r="K42" s="182"/>
      <c r="L42" s="182"/>
      <c r="M42" s="182">
        <f>'実質公債費比率（分子）の構造'!N$52</f>
        <v>439</v>
      </c>
      <c r="N42" s="182"/>
      <c r="O42" s="182"/>
      <c r="P42" s="182">
        <f>'実質公債費比率（分子）の構造'!O$52</f>
        <v>423</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8</v>
      </c>
      <c r="C45" s="182"/>
      <c r="D45" s="182"/>
      <c r="E45" s="182">
        <f>'実質公債費比率（分子）の構造'!L$49</f>
        <v>12</v>
      </c>
      <c r="F45" s="182"/>
      <c r="G45" s="182"/>
      <c r="H45" s="182">
        <f>'実質公債費比率（分子）の構造'!M$49</f>
        <v>11</v>
      </c>
      <c r="I45" s="182"/>
      <c r="J45" s="182"/>
      <c r="K45" s="182">
        <f>'実質公債費比率（分子）の構造'!N$49</f>
        <v>11</v>
      </c>
      <c r="L45" s="182"/>
      <c r="M45" s="182"/>
      <c r="N45" s="182">
        <f>'実質公債費比率（分子）の構造'!O$49</f>
        <v>14</v>
      </c>
      <c r="O45" s="182"/>
      <c r="P45" s="182"/>
    </row>
    <row r="46" spans="1:16" x14ac:dyDescent="0.15">
      <c r="A46" s="182" t="s">
        <v>67</v>
      </c>
      <c r="B46" s="182">
        <f>'実質公債費比率（分子）の構造'!K$48</f>
        <v>156</v>
      </c>
      <c r="C46" s="182"/>
      <c r="D46" s="182"/>
      <c r="E46" s="182">
        <f>'実質公債費比率（分子）の構造'!L$48</f>
        <v>157</v>
      </c>
      <c r="F46" s="182"/>
      <c r="G46" s="182"/>
      <c r="H46" s="182">
        <f>'実質公債費比率（分子）の構造'!M$48</f>
        <v>157</v>
      </c>
      <c r="I46" s="182"/>
      <c r="J46" s="182"/>
      <c r="K46" s="182">
        <f>'実質公債費比率（分子）の構造'!N$48</f>
        <v>161</v>
      </c>
      <c r="L46" s="182"/>
      <c r="M46" s="182"/>
      <c r="N46" s="182">
        <f>'実質公債費比率（分子）の構造'!O$48</f>
        <v>153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367</v>
      </c>
      <c r="C49" s="182"/>
      <c r="D49" s="182"/>
      <c r="E49" s="182">
        <f>'実質公債費比率（分子）の構造'!L$45</f>
        <v>352</v>
      </c>
      <c r="F49" s="182"/>
      <c r="G49" s="182"/>
      <c r="H49" s="182">
        <f>'実質公債費比率（分子）の構造'!M$45</f>
        <v>363</v>
      </c>
      <c r="I49" s="182"/>
      <c r="J49" s="182"/>
      <c r="K49" s="182">
        <f>'実質公債費比率（分子）の構造'!N$45</f>
        <v>372</v>
      </c>
      <c r="L49" s="182"/>
      <c r="M49" s="182"/>
      <c r="N49" s="182">
        <f>'実質公債費比率（分子）の構造'!O$45</f>
        <v>331</v>
      </c>
      <c r="O49" s="182"/>
      <c r="P49" s="182"/>
    </row>
    <row r="50" spans="1:16" x14ac:dyDescent="0.15">
      <c r="A50" s="182" t="s">
        <v>71</v>
      </c>
      <c r="B50" s="182" t="e">
        <f>NA()</f>
        <v>#N/A</v>
      </c>
      <c r="C50" s="182">
        <f>IF(ISNUMBER('実質公債費比率（分子）の構造'!K$53),'実質公債費比率（分子）の構造'!K$53,NA())</f>
        <v>91</v>
      </c>
      <c r="D50" s="182" t="e">
        <f>NA()</f>
        <v>#N/A</v>
      </c>
      <c r="E50" s="182" t="e">
        <f>NA()</f>
        <v>#N/A</v>
      </c>
      <c r="F50" s="182">
        <f>IF(ISNUMBER('実質公債費比率（分子）の構造'!L$53),'実質公債費比率（分子）の構造'!L$53,NA())</f>
        <v>86</v>
      </c>
      <c r="G50" s="182" t="e">
        <f>NA()</f>
        <v>#N/A</v>
      </c>
      <c r="H50" s="182" t="e">
        <f>NA()</f>
        <v>#N/A</v>
      </c>
      <c r="I50" s="182">
        <f>IF(ISNUMBER('実質公債費比率（分子）の構造'!M$53),'実質公債費比率（分子）の構造'!M$53,NA())</f>
        <v>95</v>
      </c>
      <c r="J50" s="182" t="e">
        <f>NA()</f>
        <v>#N/A</v>
      </c>
      <c r="K50" s="182" t="e">
        <f>NA()</f>
        <v>#N/A</v>
      </c>
      <c r="L50" s="182">
        <f>IF(ISNUMBER('実質公債費比率（分子）の構造'!N$53),'実質公債費比率（分子）の構造'!N$53,NA())</f>
        <v>106</v>
      </c>
      <c r="M50" s="182" t="e">
        <f>NA()</f>
        <v>#N/A</v>
      </c>
      <c r="N50" s="182" t="e">
        <f>NA()</f>
        <v>#N/A</v>
      </c>
      <c r="O50" s="182">
        <f>IF(ISNUMBER('実質公債費比率（分子）の構造'!O$53),'実質公債費比率（分子）の構造'!O$53,NA())</f>
        <v>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4005</v>
      </c>
      <c r="E56" s="181"/>
      <c r="F56" s="181"/>
      <c r="G56" s="181">
        <f>'将来負担比率（分子）の構造'!J$52</f>
        <v>3915</v>
      </c>
      <c r="H56" s="181"/>
      <c r="I56" s="181"/>
      <c r="J56" s="181">
        <f>'将来負担比率（分子）の構造'!K$52</f>
        <v>3631</v>
      </c>
      <c r="K56" s="181"/>
      <c r="L56" s="181"/>
      <c r="M56" s="181">
        <f>'将来負担比率（分子）の構造'!L$52</f>
        <v>3603</v>
      </c>
      <c r="N56" s="181"/>
      <c r="O56" s="181"/>
      <c r="P56" s="181">
        <f>'将来負担比率（分子）の構造'!M$52</f>
        <v>3469</v>
      </c>
    </row>
    <row r="57" spans="1:16" x14ac:dyDescent="0.15">
      <c r="A57" s="181" t="s">
        <v>42</v>
      </c>
      <c r="B57" s="181"/>
      <c r="C57" s="181"/>
      <c r="D57" s="181">
        <f>'将来負担比率（分子）の構造'!I$51</f>
        <v>116</v>
      </c>
      <c r="E57" s="181"/>
      <c r="F57" s="181"/>
      <c r="G57" s="181">
        <f>'将来負担比率（分子）の構造'!J$51</f>
        <v>92</v>
      </c>
      <c r="H57" s="181"/>
      <c r="I57" s="181"/>
      <c r="J57" s="181">
        <f>'将来負担比率（分子）の構造'!K$51</f>
        <v>70</v>
      </c>
      <c r="K57" s="181"/>
      <c r="L57" s="181"/>
      <c r="M57" s="181">
        <f>'将来負担比率（分子）の構造'!L$51</f>
        <v>60</v>
      </c>
      <c r="N57" s="181"/>
      <c r="O57" s="181"/>
      <c r="P57" s="181">
        <f>'将来負担比率（分子）の構造'!M$51</f>
        <v>71</v>
      </c>
    </row>
    <row r="58" spans="1:16" x14ac:dyDescent="0.15">
      <c r="A58" s="181" t="s">
        <v>41</v>
      </c>
      <c r="B58" s="181"/>
      <c r="C58" s="181"/>
      <c r="D58" s="181">
        <f>'将来負担比率（分子）の構造'!I$50</f>
        <v>2276</v>
      </c>
      <c r="E58" s="181"/>
      <c r="F58" s="181"/>
      <c r="G58" s="181">
        <f>'将来負担比率（分子）の構造'!J$50</f>
        <v>1993</v>
      </c>
      <c r="H58" s="181"/>
      <c r="I58" s="181"/>
      <c r="J58" s="181">
        <f>'将来負担比率（分子）の構造'!K$50</f>
        <v>2110</v>
      </c>
      <c r="K58" s="181"/>
      <c r="L58" s="181"/>
      <c r="M58" s="181">
        <f>'将来負担比率（分子）の構造'!L$50</f>
        <v>2093</v>
      </c>
      <c r="N58" s="181"/>
      <c r="O58" s="181"/>
      <c r="P58" s="181">
        <f>'将来負担比率（分子）の構造'!M$50</f>
        <v>2130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405</v>
      </c>
      <c r="C62" s="181"/>
      <c r="D62" s="181"/>
      <c r="E62" s="181">
        <f>'将来負担比率（分子）の構造'!J$45</f>
        <v>388</v>
      </c>
      <c r="F62" s="181"/>
      <c r="G62" s="181"/>
      <c r="H62" s="181">
        <f>'将来負担比率（分子）の構造'!K$45</f>
        <v>388</v>
      </c>
      <c r="I62" s="181"/>
      <c r="J62" s="181"/>
      <c r="K62" s="181">
        <f>'将来負担比率（分子）の構造'!L$45</f>
        <v>422</v>
      </c>
      <c r="L62" s="181"/>
      <c r="M62" s="181"/>
      <c r="N62" s="181">
        <f>'将来負担比率（分子）の構造'!M$45</f>
        <v>444</v>
      </c>
      <c r="O62" s="181"/>
      <c r="P62" s="181"/>
    </row>
    <row r="63" spans="1:16" x14ac:dyDescent="0.15">
      <c r="A63" s="181" t="s">
        <v>34</v>
      </c>
      <c r="B63" s="181">
        <f>'将来負担比率（分子）の構造'!I$44</f>
        <v>128</v>
      </c>
      <c r="C63" s="181"/>
      <c r="D63" s="181"/>
      <c r="E63" s="181">
        <f>'将来負担比率（分子）の構造'!J$44</f>
        <v>93</v>
      </c>
      <c r="F63" s="181"/>
      <c r="G63" s="181"/>
      <c r="H63" s="181">
        <f>'将来負担比率（分子）の構造'!K$44</f>
        <v>83</v>
      </c>
      <c r="I63" s="181"/>
      <c r="J63" s="181"/>
      <c r="K63" s="181">
        <f>'将来負担比率（分子）の構造'!L$44</f>
        <v>84</v>
      </c>
      <c r="L63" s="181"/>
      <c r="M63" s="181"/>
      <c r="N63" s="181">
        <f>'将来負担比率（分子）の構造'!M$44</f>
        <v>77</v>
      </c>
      <c r="O63" s="181"/>
      <c r="P63" s="181"/>
    </row>
    <row r="64" spans="1:16" x14ac:dyDescent="0.15">
      <c r="A64" s="181" t="s">
        <v>33</v>
      </c>
      <c r="B64" s="181">
        <f>'将来負担比率（分子）の構造'!I$43</f>
        <v>1872</v>
      </c>
      <c r="C64" s="181"/>
      <c r="D64" s="181"/>
      <c r="E64" s="181">
        <f>'将来負担比率（分子）の構造'!J$43</f>
        <v>1833</v>
      </c>
      <c r="F64" s="181"/>
      <c r="G64" s="181"/>
      <c r="H64" s="181">
        <f>'将来負担比率（分子）の構造'!K$43</f>
        <v>1806</v>
      </c>
      <c r="I64" s="181"/>
      <c r="J64" s="181"/>
      <c r="K64" s="181">
        <f>'将来負担比率（分子）の構造'!L$43</f>
        <v>1655</v>
      </c>
      <c r="L64" s="181"/>
      <c r="M64" s="181"/>
      <c r="N64" s="181">
        <f>'将来負担比率（分子）の構造'!M$43</f>
        <v>1477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2573</v>
      </c>
      <c r="C66" s="181"/>
      <c r="D66" s="181"/>
      <c r="E66" s="181">
        <f>'将来負担比率（分子）の構造'!J$41</f>
        <v>2616</v>
      </c>
      <c r="F66" s="181"/>
      <c r="G66" s="181"/>
      <c r="H66" s="181">
        <f>'将来負担比率（分子）の構造'!K$41</f>
        <v>2563</v>
      </c>
      <c r="I66" s="181"/>
      <c r="J66" s="181"/>
      <c r="K66" s="181">
        <f>'将来負担比率（分子）の構造'!L$41</f>
        <v>2612</v>
      </c>
      <c r="L66" s="181"/>
      <c r="M66" s="181"/>
      <c r="N66" s="181">
        <f>'将来負担比率（分子）の構造'!M$41</f>
        <v>2683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1387</v>
      </c>
      <c r="C72" s="185">
        <f>基金残高に係る経年分析!G55</f>
        <v>1349</v>
      </c>
      <c r="D72" s="185">
        <f>基金残高に係る経年分析!H55</f>
        <v>1256</v>
      </c>
    </row>
    <row r="73" spans="1:16" x14ac:dyDescent="0.15">
      <c r="A73" s="184" t="s">
        <v>78</v>
      </c>
      <c r="B73" s="185">
        <f>基金残高に係る経年分析!F56</f>
        <v>9</v>
      </c>
      <c r="C73" s="185">
        <f>基金残高に係る経年分析!G56</f>
        <v>9</v>
      </c>
      <c r="D73" s="185">
        <f>基金残高に係る経年分析!H56</f>
        <v>9</v>
      </c>
    </row>
    <row r="74" spans="1:16" x14ac:dyDescent="0.15">
      <c r="A74" s="184" t="s">
        <v>79</v>
      </c>
      <c r="B74" s="185">
        <f>基金残高に係る経年分析!F57</f>
        <v>467</v>
      </c>
      <c r="C74" s="185">
        <f>基金残高に係る経年分析!G57</f>
        <v>487</v>
      </c>
      <c r="D74" s="185">
        <f>基金残高に係る経年分析!H57</f>
        <v>437</v>
      </c>
    </row>
  </sheetData>
  <sheetProtection algorithmName="SHA-512" hashValue="lzIw4eg9LZrXIpmnxctsvMfOKBCQw9LUSLzPSntY0xd8seThURrNCoYhO6fe2VPKvwDa2d6X+GFkBBOq3Z/jiA==" saltValue="HJnnnvTwMAm5UqH4Klwp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225</v>
      </c>
      <c r="C5" s="745"/>
      <c r="D5" s="745"/>
      <c r="E5" s="745"/>
      <c r="F5" s="745"/>
      <c r="G5" s="745"/>
      <c r="H5" s="745"/>
      <c r="I5" s="745"/>
      <c r="J5" s="745"/>
      <c r="K5" s="745"/>
      <c r="L5" s="745"/>
      <c r="M5" s="745"/>
      <c r="N5" s="745"/>
      <c r="O5" s="745"/>
      <c r="P5" s="745"/>
      <c r="Q5" s="746"/>
      <c r="R5" s="733">
        <v>619941</v>
      </c>
      <c r="S5" s="734"/>
      <c r="T5" s="734"/>
      <c r="U5" s="734"/>
      <c r="V5" s="734"/>
      <c r="W5" s="734"/>
      <c r="X5" s="734"/>
      <c r="Y5" s="777"/>
      <c r="Z5" s="795">
        <v>20.7</v>
      </c>
      <c r="AA5" s="795"/>
      <c r="AB5" s="795"/>
      <c r="AC5" s="795"/>
      <c r="AD5" s="796">
        <v>619941</v>
      </c>
      <c r="AE5" s="796"/>
      <c r="AF5" s="796"/>
      <c r="AG5" s="796"/>
      <c r="AH5" s="796"/>
      <c r="AI5" s="796"/>
      <c r="AJ5" s="796"/>
      <c r="AK5" s="796"/>
      <c r="AL5" s="778">
        <v>33.5</v>
      </c>
      <c r="AM5" s="749"/>
      <c r="AN5" s="749"/>
      <c r="AO5" s="779"/>
      <c r="AP5" s="744" t="s">
        <v>226</v>
      </c>
      <c r="AQ5" s="745"/>
      <c r="AR5" s="745"/>
      <c r="AS5" s="745"/>
      <c r="AT5" s="745"/>
      <c r="AU5" s="745"/>
      <c r="AV5" s="745"/>
      <c r="AW5" s="745"/>
      <c r="AX5" s="745"/>
      <c r="AY5" s="745"/>
      <c r="AZ5" s="745"/>
      <c r="BA5" s="745"/>
      <c r="BB5" s="745"/>
      <c r="BC5" s="745"/>
      <c r="BD5" s="745"/>
      <c r="BE5" s="745"/>
      <c r="BF5" s="746"/>
      <c r="BG5" s="678">
        <v>619941</v>
      </c>
      <c r="BH5" s="679"/>
      <c r="BI5" s="679"/>
      <c r="BJ5" s="679"/>
      <c r="BK5" s="679"/>
      <c r="BL5" s="679"/>
      <c r="BM5" s="679"/>
      <c r="BN5" s="680"/>
      <c r="BO5" s="715">
        <v>100</v>
      </c>
      <c r="BP5" s="715"/>
      <c r="BQ5" s="715"/>
      <c r="BR5" s="715"/>
      <c r="BS5" s="716">
        <v>32623</v>
      </c>
      <c r="BT5" s="716"/>
      <c r="BU5" s="716"/>
      <c r="BV5" s="716"/>
      <c r="BW5" s="716"/>
      <c r="BX5" s="716"/>
      <c r="BY5" s="716"/>
      <c r="BZ5" s="716"/>
      <c r="CA5" s="716"/>
      <c r="CB5" s="775"/>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36088</v>
      </c>
      <c r="S6" s="679"/>
      <c r="T6" s="679"/>
      <c r="U6" s="679"/>
      <c r="V6" s="679"/>
      <c r="W6" s="679"/>
      <c r="X6" s="679"/>
      <c r="Y6" s="680"/>
      <c r="Z6" s="715">
        <v>1.2</v>
      </c>
      <c r="AA6" s="715"/>
      <c r="AB6" s="715"/>
      <c r="AC6" s="715"/>
      <c r="AD6" s="716">
        <v>36088</v>
      </c>
      <c r="AE6" s="716"/>
      <c r="AF6" s="716"/>
      <c r="AG6" s="716"/>
      <c r="AH6" s="716"/>
      <c r="AI6" s="716"/>
      <c r="AJ6" s="716"/>
      <c r="AK6" s="716"/>
      <c r="AL6" s="681">
        <v>2</v>
      </c>
      <c r="AM6" s="682"/>
      <c r="AN6" s="682"/>
      <c r="AO6" s="717"/>
      <c r="AP6" s="675" t="s">
        <v>231</v>
      </c>
      <c r="AQ6" s="676"/>
      <c r="AR6" s="676"/>
      <c r="AS6" s="676"/>
      <c r="AT6" s="676"/>
      <c r="AU6" s="676"/>
      <c r="AV6" s="676"/>
      <c r="AW6" s="676"/>
      <c r="AX6" s="676"/>
      <c r="AY6" s="676"/>
      <c r="AZ6" s="676"/>
      <c r="BA6" s="676"/>
      <c r="BB6" s="676"/>
      <c r="BC6" s="676"/>
      <c r="BD6" s="676"/>
      <c r="BE6" s="676"/>
      <c r="BF6" s="677"/>
      <c r="BG6" s="678">
        <v>619941</v>
      </c>
      <c r="BH6" s="679"/>
      <c r="BI6" s="679"/>
      <c r="BJ6" s="679"/>
      <c r="BK6" s="679"/>
      <c r="BL6" s="679"/>
      <c r="BM6" s="679"/>
      <c r="BN6" s="680"/>
      <c r="BO6" s="715">
        <v>100</v>
      </c>
      <c r="BP6" s="715"/>
      <c r="BQ6" s="715"/>
      <c r="BR6" s="715"/>
      <c r="BS6" s="716">
        <v>32623</v>
      </c>
      <c r="BT6" s="716"/>
      <c r="BU6" s="716"/>
      <c r="BV6" s="716"/>
      <c r="BW6" s="716"/>
      <c r="BX6" s="716"/>
      <c r="BY6" s="716"/>
      <c r="BZ6" s="716"/>
      <c r="CA6" s="716"/>
      <c r="CB6" s="775"/>
      <c r="CD6" s="736" t="s">
        <v>232</v>
      </c>
      <c r="CE6" s="737"/>
      <c r="CF6" s="737"/>
      <c r="CG6" s="737"/>
      <c r="CH6" s="737"/>
      <c r="CI6" s="737"/>
      <c r="CJ6" s="737"/>
      <c r="CK6" s="737"/>
      <c r="CL6" s="737"/>
      <c r="CM6" s="737"/>
      <c r="CN6" s="737"/>
      <c r="CO6" s="737"/>
      <c r="CP6" s="737"/>
      <c r="CQ6" s="738"/>
      <c r="CR6" s="678">
        <v>44297</v>
      </c>
      <c r="CS6" s="679"/>
      <c r="CT6" s="679"/>
      <c r="CU6" s="679"/>
      <c r="CV6" s="679"/>
      <c r="CW6" s="679"/>
      <c r="CX6" s="679"/>
      <c r="CY6" s="680"/>
      <c r="CZ6" s="778">
        <v>1.6</v>
      </c>
      <c r="DA6" s="749"/>
      <c r="DB6" s="749"/>
      <c r="DC6" s="781"/>
      <c r="DD6" s="684" t="s">
        <v>127</v>
      </c>
      <c r="DE6" s="679"/>
      <c r="DF6" s="679"/>
      <c r="DG6" s="679"/>
      <c r="DH6" s="679"/>
      <c r="DI6" s="679"/>
      <c r="DJ6" s="679"/>
      <c r="DK6" s="679"/>
      <c r="DL6" s="679"/>
      <c r="DM6" s="679"/>
      <c r="DN6" s="679"/>
      <c r="DO6" s="679"/>
      <c r="DP6" s="680"/>
      <c r="DQ6" s="684">
        <v>44297</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278</v>
      </c>
      <c r="S7" s="679"/>
      <c r="T7" s="679"/>
      <c r="U7" s="679"/>
      <c r="V7" s="679"/>
      <c r="W7" s="679"/>
      <c r="X7" s="679"/>
      <c r="Y7" s="680"/>
      <c r="Z7" s="715">
        <v>0</v>
      </c>
      <c r="AA7" s="715"/>
      <c r="AB7" s="715"/>
      <c r="AC7" s="715"/>
      <c r="AD7" s="716">
        <v>278</v>
      </c>
      <c r="AE7" s="716"/>
      <c r="AF7" s="716"/>
      <c r="AG7" s="716"/>
      <c r="AH7" s="716"/>
      <c r="AI7" s="716"/>
      <c r="AJ7" s="716"/>
      <c r="AK7" s="716"/>
      <c r="AL7" s="681">
        <v>0</v>
      </c>
      <c r="AM7" s="682"/>
      <c r="AN7" s="682"/>
      <c r="AO7" s="717"/>
      <c r="AP7" s="675" t="s">
        <v>234</v>
      </c>
      <c r="AQ7" s="676"/>
      <c r="AR7" s="676"/>
      <c r="AS7" s="676"/>
      <c r="AT7" s="676"/>
      <c r="AU7" s="676"/>
      <c r="AV7" s="676"/>
      <c r="AW7" s="676"/>
      <c r="AX7" s="676"/>
      <c r="AY7" s="676"/>
      <c r="AZ7" s="676"/>
      <c r="BA7" s="676"/>
      <c r="BB7" s="676"/>
      <c r="BC7" s="676"/>
      <c r="BD7" s="676"/>
      <c r="BE7" s="676"/>
      <c r="BF7" s="677"/>
      <c r="BG7" s="678">
        <v>129630</v>
      </c>
      <c r="BH7" s="679"/>
      <c r="BI7" s="679"/>
      <c r="BJ7" s="679"/>
      <c r="BK7" s="679"/>
      <c r="BL7" s="679"/>
      <c r="BM7" s="679"/>
      <c r="BN7" s="680"/>
      <c r="BO7" s="715">
        <v>20.9</v>
      </c>
      <c r="BP7" s="715"/>
      <c r="BQ7" s="715"/>
      <c r="BR7" s="715"/>
      <c r="BS7" s="716">
        <v>2267</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605475</v>
      </c>
      <c r="CS7" s="679"/>
      <c r="CT7" s="679"/>
      <c r="CU7" s="679"/>
      <c r="CV7" s="679"/>
      <c r="CW7" s="679"/>
      <c r="CX7" s="679"/>
      <c r="CY7" s="680"/>
      <c r="CZ7" s="715">
        <v>21.6</v>
      </c>
      <c r="DA7" s="715"/>
      <c r="DB7" s="715"/>
      <c r="DC7" s="715"/>
      <c r="DD7" s="684">
        <v>7960</v>
      </c>
      <c r="DE7" s="679"/>
      <c r="DF7" s="679"/>
      <c r="DG7" s="679"/>
      <c r="DH7" s="679"/>
      <c r="DI7" s="679"/>
      <c r="DJ7" s="679"/>
      <c r="DK7" s="679"/>
      <c r="DL7" s="679"/>
      <c r="DM7" s="679"/>
      <c r="DN7" s="679"/>
      <c r="DO7" s="679"/>
      <c r="DP7" s="680"/>
      <c r="DQ7" s="684">
        <v>442719</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1225</v>
      </c>
      <c r="S8" s="679"/>
      <c r="T8" s="679"/>
      <c r="U8" s="679"/>
      <c r="V8" s="679"/>
      <c r="W8" s="679"/>
      <c r="X8" s="679"/>
      <c r="Y8" s="680"/>
      <c r="Z8" s="715">
        <v>0</v>
      </c>
      <c r="AA8" s="715"/>
      <c r="AB8" s="715"/>
      <c r="AC8" s="715"/>
      <c r="AD8" s="716">
        <v>1225</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5124</v>
      </c>
      <c r="BH8" s="679"/>
      <c r="BI8" s="679"/>
      <c r="BJ8" s="679"/>
      <c r="BK8" s="679"/>
      <c r="BL8" s="679"/>
      <c r="BM8" s="679"/>
      <c r="BN8" s="680"/>
      <c r="BO8" s="715">
        <v>0.8</v>
      </c>
      <c r="BP8" s="715"/>
      <c r="BQ8" s="715"/>
      <c r="BR8" s="715"/>
      <c r="BS8" s="684" t="s">
        <v>127</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533953</v>
      </c>
      <c r="CS8" s="679"/>
      <c r="CT8" s="679"/>
      <c r="CU8" s="679"/>
      <c r="CV8" s="679"/>
      <c r="CW8" s="679"/>
      <c r="CX8" s="679"/>
      <c r="CY8" s="680"/>
      <c r="CZ8" s="715">
        <v>19.100000000000001</v>
      </c>
      <c r="DA8" s="715"/>
      <c r="DB8" s="715"/>
      <c r="DC8" s="715"/>
      <c r="DD8" s="684">
        <v>28832</v>
      </c>
      <c r="DE8" s="679"/>
      <c r="DF8" s="679"/>
      <c r="DG8" s="679"/>
      <c r="DH8" s="679"/>
      <c r="DI8" s="679"/>
      <c r="DJ8" s="679"/>
      <c r="DK8" s="679"/>
      <c r="DL8" s="679"/>
      <c r="DM8" s="679"/>
      <c r="DN8" s="679"/>
      <c r="DO8" s="679"/>
      <c r="DP8" s="680"/>
      <c r="DQ8" s="684">
        <v>344874</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703</v>
      </c>
      <c r="S9" s="679"/>
      <c r="T9" s="679"/>
      <c r="U9" s="679"/>
      <c r="V9" s="679"/>
      <c r="W9" s="679"/>
      <c r="X9" s="679"/>
      <c r="Y9" s="680"/>
      <c r="Z9" s="715">
        <v>0</v>
      </c>
      <c r="AA9" s="715"/>
      <c r="AB9" s="715"/>
      <c r="AC9" s="715"/>
      <c r="AD9" s="716">
        <v>703</v>
      </c>
      <c r="AE9" s="716"/>
      <c r="AF9" s="716"/>
      <c r="AG9" s="716"/>
      <c r="AH9" s="716"/>
      <c r="AI9" s="716"/>
      <c r="AJ9" s="716"/>
      <c r="AK9" s="716"/>
      <c r="AL9" s="681">
        <v>0</v>
      </c>
      <c r="AM9" s="682"/>
      <c r="AN9" s="682"/>
      <c r="AO9" s="717"/>
      <c r="AP9" s="675" t="s">
        <v>240</v>
      </c>
      <c r="AQ9" s="676"/>
      <c r="AR9" s="676"/>
      <c r="AS9" s="676"/>
      <c r="AT9" s="676"/>
      <c r="AU9" s="676"/>
      <c r="AV9" s="676"/>
      <c r="AW9" s="676"/>
      <c r="AX9" s="676"/>
      <c r="AY9" s="676"/>
      <c r="AZ9" s="676"/>
      <c r="BA9" s="676"/>
      <c r="BB9" s="676"/>
      <c r="BC9" s="676"/>
      <c r="BD9" s="676"/>
      <c r="BE9" s="676"/>
      <c r="BF9" s="677"/>
      <c r="BG9" s="678">
        <v>107195</v>
      </c>
      <c r="BH9" s="679"/>
      <c r="BI9" s="679"/>
      <c r="BJ9" s="679"/>
      <c r="BK9" s="679"/>
      <c r="BL9" s="679"/>
      <c r="BM9" s="679"/>
      <c r="BN9" s="680"/>
      <c r="BO9" s="715">
        <v>17.3</v>
      </c>
      <c r="BP9" s="715"/>
      <c r="BQ9" s="715"/>
      <c r="BR9" s="715"/>
      <c r="BS9" s="684" t="s">
        <v>127</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93914</v>
      </c>
      <c r="CS9" s="679"/>
      <c r="CT9" s="679"/>
      <c r="CU9" s="679"/>
      <c r="CV9" s="679"/>
      <c r="CW9" s="679"/>
      <c r="CX9" s="679"/>
      <c r="CY9" s="680"/>
      <c r="CZ9" s="715">
        <v>3.4</v>
      </c>
      <c r="DA9" s="715"/>
      <c r="DB9" s="715"/>
      <c r="DC9" s="715"/>
      <c r="DD9" s="684" t="s">
        <v>127</v>
      </c>
      <c r="DE9" s="679"/>
      <c r="DF9" s="679"/>
      <c r="DG9" s="679"/>
      <c r="DH9" s="679"/>
      <c r="DI9" s="679"/>
      <c r="DJ9" s="679"/>
      <c r="DK9" s="679"/>
      <c r="DL9" s="679"/>
      <c r="DM9" s="679"/>
      <c r="DN9" s="679"/>
      <c r="DO9" s="679"/>
      <c r="DP9" s="680"/>
      <c r="DQ9" s="684">
        <v>89359</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127</v>
      </c>
      <c r="S10" s="679"/>
      <c r="T10" s="679"/>
      <c r="U10" s="679"/>
      <c r="V10" s="679"/>
      <c r="W10" s="679"/>
      <c r="X10" s="679"/>
      <c r="Y10" s="680"/>
      <c r="Z10" s="715" t="s">
        <v>243</v>
      </c>
      <c r="AA10" s="715"/>
      <c r="AB10" s="715"/>
      <c r="AC10" s="715"/>
      <c r="AD10" s="716" t="s">
        <v>243</v>
      </c>
      <c r="AE10" s="716"/>
      <c r="AF10" s="716"/>
      <c r="AG10" s="716"/>
      <c r="AH10" s="716"/>
      <c r="AI10" s="716"/>
      <c r="AJ10" s="716"/>
      <c r="AK10" s="716"/>
      <c r="AL10" s="681" t="s">
        <v>127</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5883</v>
      </c>
      <c r="BH10" s="679"/>
      <c r="BI10" s="679"/>
      <c r="BJ10" s="679"/>
      <c r="BK10" s="679"/>
      <c r="BL10" s="679"/>
      <c r="BM10" s="679"/>
      <c r="BN10" s="680"/>
      <c r="BO10" s="715">
        <v>0.9</v>
      </c>
      <c r="BP10" s="715"/>
      <c r="BQ10" s="715"/>
      <c r="BR10" s="715"/>
      <c r="BS10" s="684" t="s">
        <v>127</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5965</v>
      </c>
      <c r="CS10" s="679"/>
      <c r="CT10" s="679"/>
      <c r="CU10" s="679"/>
      <c r="CV10" s="679"/>
      <c r="CW10" s="679"/>
      <c r="CX10" s="679"/>
      <c r="CY10" s="680"/>
      <c r="CZ10" s="715">
        <v>0.2</v>
      </c>
      <c r="DA10" s="715"/>
      <c r="DB10" s="715"/>
      <c r="DC10" s="715"/>
      <c r="DD10" s="684" t="s">
        <v>127</v>
      </c>
      <c r="DE10" s="679"/>
      <c r="DF10" s="679"/>
      <c r="DG10" s="679"/>
      <c r="DH10" s="679"/>
      <c r="DI10" s="679"/>
      <c r="DJ10" s="679"/>
      <c r="DK10" s="679"/>
      <c r="DL10" s="679"/>
      <c r="DM10" s="679"/>
      <c r="DN10" s="679"/>
      <c r="DO10" s="679"/>
      <c r="DP10" s="680"/>
      <c r="DQ10" s="684">
        <v>3965</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53153</v>
      </c>
      <c r="S11" s="679"/>
      <c r="T11" s="679"/>
      <c r="U11" s="679"/>
      <c r="V11" s="679"/>
      <c r="W11" s="679"/>
      <c r="X11" s="679"/>
      <c r="Y11" s="680"/>
      <c r="Z11" s="681">
        <v>1.8</v>
      </c>
      <c r="AA11" s="682"/>
      <c r="AB11" s="682"/>
      <c r="AC11" s="683"/>
      <c r="AD11" s="684">
        <v>53153</v>
      </c>
      <c r="AE11" s="679"/>
      <c r="AF11" s="679"/>
      <c r="AG11" s="679"/>
      <c r="AH11" s="679"/>
      <c r="AI11" s="679"/>
      <c r="AJ11" s="679"/>
      <c r="AK11" s="680"/>
      <c r="AL11" s="681">
        <v>2.9</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11428</v>
      </c>
      <c r="BH11" s="679"/>
      <c r="BI11" s="679"/>
      <c r="BJ11" s="679"/>
      <c r="BK11" s="679"/>
      <c r="BL11" s="679"/>
      <c r="BM11" s="679"/>
      <c r="BN11" s="680"/>
      <c r="BO11" s="715">
        <v>1.8</v>
      </c>
      <c r="BP11" s="715"/>
      <c r="BQ11" s="715"/>
      <c r="BR11" s="715"/>
      <c r="BS11" s="684">
        <v>2267</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289495</v>
      </c>
      <c r="CS11" s="679"/>
      <c r="CT11" s="679"/>
      <c r="CU11" s="679"/>
      <c r="CV11" s="679"/>
      <c r="CW11" s="679"/>
      <c r="CX11" s="679"/>
      <c r="CY11" s="680"/>
      <c r="CZ11" s="715">
        <v>10.3</v>
      </c>
      <c r="DA11" s="715"/>
      <c r="DB11" s="715"/>
      <c r="DC11" s="715"/>
      <c r="DD11" s="684">
        <v>71511</v>
      </c>
      <c r="DE11" s="679"/>
      <c r="DF11" s="679"/>
      <c r="DG11" s="679"/>
      <c r="DH11" s="679"/>
      <c r="DI11" s="679"/>
      <c r="DJ11" s="679"/>
      <c r="DK11" s="679"/>
      <c r="DL11" s="679"/>
      <c r="DM11" s="679"/>
      <c r="DN11" s="679"/>
      <c r="DO11" s="679"/>
      <c r="DP11" s="680"/>
      <c r="DQ11" s="684">
        <v>204383</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243</v>
      </c>
      <c r="S12" s="679"/>
      <c r="T12" s="679"/>
      <c r="U12" s="679"/>
      <c r="V12" s="679"/>
      <c r="W12" s="679"/>
      <c r="X12" s="679"/>
      <c r="Y12" s="680"/>
      <c r="Z12" s="715" t="s">
        <v>243</v>
      </c>
      <c r="AA12" s="715"/>
      <c r="AB12" s="715"/>
      <c r="AC12" s="715"/>
      <c r="AD12" s="716" t="s">
        <v>127</v>
      </c>
      <c r="AE12" s="716"/>
      <c r="AF12" s="716"/>
      <c r="AG12" s="716"/>
      <c r="AH12" s="716"/>
      <c r="AI12" s="716"/>
      <c r="AJ12" s="716"/>
      <c r="AK12" s="716"/>
      <c r="AL12" s="681" t="s">
        <v>127</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475198</v>
      </c>
      <c r="BH12" s="679"/>
      <c r="BI12" s="679"/>
      <c r="BJ12" s="679"/>
      <c r="BK12" s="679"/>
      <c r="BL12" s="679"/>
      <c r="BM12" s="679"/>
      <c r="BN12" s="680"/>
      <c r="BO12" s="715">
        <v>76.7</v>
      </c>
      <c r="BP12" s="715"/>
      <c r="BQ12" s="715"/>
      <c r="BR12" s="715"/>
      <c r="BS12" s="684">
        <v>30356</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165384</v>
      </c>
      <c r="CS12" s="679"/>
      <c r="CT12" s="679"/>
      <c r="CU12" s="679"/>
      <c r="CV12" s="679"/>
      <c r="CW12" s="679"/>
      <c r="CX12" s="679"/>
      <c r="CY12" s="680"/>
      <c r="CZ12" s="715">
        <v>5.9</v>
      </c>
      <c r="DA12" s="715"/>
      <c r="DB12" s="715"/>
      <c r="DC12" s="715"/>
      <c r="DD12" s="684">
        <v>52877</v>
      </c>
      <c r="DE12" s="679"/>
      <c r="DF12" s="679"/>
      <c r="DG12" s="679"/>
      <c r="DH12" s="679"/>
      <c r="DI12" s="679"/>
      <c r="DJ12" s="679"/>
      <c r="DK12" s="679"/>
      <c r="DL12" s="679"/>
      <c r="DM12" s="679"/>
      <c r="DN12" s="679"/>
      <c r="DO12" s="679"/>
      <c r="DP12" s="680"/>
      <c r="DQ12" s="684">
        <v>119922</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243</v>
      </c>
      <c r="AE13" s="716"/>
      <c r="AF13" s="716"/>
      <c r="AG13" s="716"/>
      <c r="AH13" s="716"/>
      <c r="AI13" s="716"/>
      <c r="AJ13" s="716"/>
      <c r="AK13" s="716"/>
      <c r="AL13" s="681" t="s">
        <v>127</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450888</v>
      </c>
      <c r="BH13" s="679"/>
      <c r="BI13" s="679"/>
      <c r="BJ13" s="679"/>
      <c r="BK13" s="679"/>
      <c r="BL13" s="679"/>
      <c r="BM13" s="679"/>
      <c r="BN13" s="680"/>
      <c r="BO13" s="715">
        <v>72.7</v>
      </c>
      <c r="BP13" s="715"/>
      <c r="BQ13" s="715"/>
      <c r="BR13" s="715"/>
      <c r="BS13" s="684">
        <v>30356</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391558</v>
      </c>
      <c r="CS13" s="679"/>
      <c r="CT13" s="679"/>
      <c r="CU13" s="679"/>
      <c r="CV13" s="679"/>
      <c r="CW13" s="679"/>
      <c r="CX13" s="679"/>
      <c r="CY13" s="680"/>
      <c r="CZ13" s="715">
        <v>14</v>
      </c>
      <c r="DA13" s="715"/>
      <c r="DB13" s="715"/>
      <c r="DC13" s="715"/>
      <c r="DD13" s="684">
        <v>233352</v>
      </c>
      <c r="DE13" s="679"/>
      <c r="DF13" s="679"/>
      <c r="DG13" s="679"/>
      <c r="DH13" s="679"/>
      <c r="DI13" s="679"/>
      <c r="DJ13" s="679"/>
      <c r="DK13" s="679"/>
      <c r="DL13" s="679"/>
      <c r="DM13" s="679"/>
      <c r="DN13" s="679"/>
      <c r="DO13" s="679"/>
      <c r="DP13" s="680"/>
      <c r="DQ13" s="684">
        <v>234168</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4532</v>
      </c>
      <c r="S14" s="679"/>
      <c r="T14" s="679"/>
      <c r="U14" s="679"/>
      <c r="V14" s="679"/>
      <c r="W14" s="679"/>
      <c r="X14" s="679"/>
      <c r="Y14" s="680"/>
      <c r="Z14" s="715">
        <v>0.2</v>
      </c>
      <c r="AA14" s="715"/>
      <c r="AB14" s="715"/>
      <c r="AC14" s="715"/>
      <c r="AD14" s="716">
        <v>4532</v>
      </c>
      <c r="AE14" s="716"/>
      <c r="AF14" s="716"/>
      <c r="AG14" s="716"/>
      <c r="AH14" s="716"/>
      <c r="AI14" s="716"/>
      <c r="AJ14" s="716"/>
      <c r="AK14" s="716"/>
      <c r="AL14" s="681">
        <v>0.2</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10626</v>
      </c>
      <c r="BH14" s="679"/>
      <c r="BI14" s="679"/>
      <c r="BJ14" s="679"/>
      <c r="BK14" s="679"/>
      <c r="BL14" s="679"/>
      <c r="BM14" s="679"/>
      <c r="BN14" s="680"/>
      <c r="BO14" s="715">
        <v>1.7</v>
      </c>
      <c r="BP14" s="715"/>
      <c r="BQ14" s="715"/>
      <c r="BR14" s="715"/>
      <c r="BS14" s="684" t="s">
        <v>127</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108583</v>
      </c>
      <c r="CS14" s="679"/>
      <c r="CT14" s="679"/>
      <c r="CU14" s="679"/>
      <c r="CV14" s="679"/>
      <c r="CW14" s="679"/>
      <c r="CX14" s="679"/>
      <c r="CY14" s="680"/>
      <c r="CZ14" s="715">
        <v>3.9</v>
      </c>
      <c r="DA14" s="715"/>
      <c r="DB14" s="715"/>
      <c r="DC14" s="715"/>
      <c r="DD14" s="684">
        <v>11462</v>
      </c>
      <c r="DE14" s="679"/>
      <c r="DF14" s="679"/>
      <c r="DG14" s="679"/>
      <c r="DH14" s="679"/>
      <c r="DI14" s="679"/>
      <c r="DJ14" s="679"/>
      <c r="DK14" s="679"/>
      <c r="DL14" s="679"/>
      <c r="DM14" s="679"/>
      <c r="DN14" s="679"/>
      <c r="DO14" s="679"/>
      <c r="DP14" s="680"/>
      <c r="DQ14" s="684">
        <v>94664</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127</v>
      </c>
      <c r="S15" s="679"/>
      <c r="T15" s="679"/>
      <c r="U15" s="679"/>
      <c r="V15" s="679"/>
      <c r="W15" s="679"/>
      <c r="X15" s="679"/>
      <c r="Y15" s="680"/>
      <c r="Z15" s="715" t="s">
        <v>127</v>
      </c>
      <c r="AA15" s="715"/>
      <c r="AB15" s="715"/>
      <c r="AC15" s="715"/>
      <c r="AD15" s="716" t="s">
        <v>243</v>
      </c>
      <c r="AE15" s="716"/>
      <c r="AF15" s="716"/>
      <c r="AG15" s="716"/>
      <c r="AH15" s="716"/>
      <c r="AI15" s="716"/>
      <c r="AJ15" s="716"/>
      <c r="AK15" s="716"/>
      <c r="AL15" s="681" t="s">
        <v>127</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4487</v>
      </c>
      <c r="BH15" s="679"/>
      <c r="BI15" s="679"/>
      <c r="BJ15" s="679"/>
      <c r="BK15" s="679"/>
      <c r="BL15" s="679"/>
      <c r="BM15" s="679"/>
      <c r="BN15" s="680"/>
      <c r="BO15" s="715">
        <v>0.7</v>
      </c>
      <c r="BP15" s="715"/>
      <c r="BQ15" s="715"/>
      <c r="BR15" s="715"/>
      <c r="BS15" s="684" t="s">
        <v>243</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229970</v>
      </c>
      <c r="CS15" s="679"/>
      <c r="CT15" s="679"/>
      <c r="CU15" s="679"/>
      <c r="CV15" s="679"/>
      <c r="CW15" s="679"/>
      <c r="CX15" s="679"/>
      <c r="CY15" s="680"/>
      <c r="CZ15" s="715">
        <v>8.1999999999999993</v>
      </c>
      <c r="DA15" s="715"/>
      <c r="DB15" s="715"/>
      <c r="DC15" s="715"/>
      <c r="DD15" s="684">
        <v>60339</v>
      </c>
      <c r="DE15" s="679"/>
      <c r="DF15" s="679"/>
      <c r="DG15" s="679"/>
      <c r="DH15" s="679"/>
      <c r="DI15" s="679"/>
      <c r="DJ15" s="679"/>
      <c r="DK15" s="679"/>
      <c r="DL15" s="679"/>
      <c r="DM15" s="679"/>
      <c r="DN15" s="679"/>
      <c r="DO15" s="679"/>
      <c r="DP15" s="680"/>
      <c r="DQ15" s="684">
        <v>189387</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1099</v>
      </c>
      <c r="S16" s="679"/>
      <c r="T16" s="679"/>
      <c r="U16" s="679"/>
      <c r="V16" s="679"/>
      <c r="W16" s="679"/>
      <c r="X16" s="679"/>
      <c r="Y16" s="680"/>
      <c r="Z16" s="715">
        <v>0</v>
      </c>
      <c r="AA16" s="715"/>
      <c r="AB16" s="715"/>
      <c r="AC16" s="715"/>
      <c r="AD16" s="716">
        <v>1099</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127</v>
      </c>
      <c r="BP16" s="715"/>
      <c r="BQ16" s="715"/>
      <c r="BR16" s="715"/>
      <c r="BS16" s="684" t="s">
        <v>243</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243</v>
      </c>
      <c r="CS16" s="679"/>
      <c r="CT16" s="679"/>
      <c r="CU16" s="679"/>
      <c r="CV16" s="679"/>
      <c r="CW16" s="679"/>
      <c r="CX16" s="679"/>
      <c r="CY16" s="680"/>
      <c r="CZ16" s="715" t="s">
        <v>127</v>
      </c>
      <c r="DA16" s="715"/>
      <c r="DB16" s="715"/>
      <c r="DC16" s="715"/>
      <c r="DD16" s="684" t="s">
        <v>243</v>
      </c>
      <c r="DE16" s="679"/>
      <c r="DF16" s="679"/>
      <c r="DG16" s="679"/>
      <c r="DH16" s="679"/>
      <c r="DI16" s="679"/>
      <c r="DJ16" s="679"/>
      <c r="DK16" s="679"/>
      <c r="DL16" s="679"/>
      <c r="DM16" s="679"/>
      <c r="DN16" s="679"/>
      <c r="DO16" s="679"/>
      <c r="DP16" s="680"/>
      <c r="DQ16" s="684" t="s">
        <v>127</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5779</v>
      </c>
      <c r="S17" s="679"/>
      <c r="T17" s="679"/>
      <c r="U17" s="679"/>
      <c r="V17" s="679"/>
      <c r="W17" s="679"/>
      <c r="X17" s="679"/>
      <c r="Y17" s="680"/>
      <c r="Z17" s="715">
        <v>0.2</v>
      </c>
      <c r="AA17" s="715"/>
      <c r="AB17" s="715"/>
      <c r="AC17" s="715"/>
      <c r="AD17" s="716">
        <v>5779</v>
      </c>
      <c r="AE17" s="716"/>
      <c r="AF17" s="716"/>
      <c r="AG17" s="716"/>
      <c r="AH17" s="716"/>
      <c r="AI17" s="716"/>
      <c r="AJ17" s="716"/>
      <c r="AK17" s="716"/>
      <c r="AL17" s="681">
        <v>0.3</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127</v>
      </c>
      <c r="BH17" s="679"/>
      <c r="BI17" s="679"/>
      <c r="BJ17" s="679"/>
      <c r="BK17" s="679"/>
      <c r="BL17" s="679"/>
      <c r="BM17" s="679"/>
      <c r="BN17" s="680"/>
      <c r="BO17" s="715" t="s">
        <v>243</v>
      </c>
      <c r="BP17" s="715"/>
      <c r="BQ17" s="715"/>
      <c r="BR17" s="715"/>
      <c r="BS17" s="684" t="s">
        <v>243</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331063</v>
      </c>
      <c r="CS17" s="679"/>
      <c r="CT17" s="679"/>
      <c r="CU17" s="679"/>
      <c r="CV17" s="679"/>
      <c r="CW17" s="679"/>
      <c r="CX17" s="679"/>
      <c r="CY17" s="680"/>
      <c r="CZ17" s="715">
        <v>11.8</v>
      </c>
      <c r="DA17" s="715"/>
      <c r="DB17" s="715"/>
      <c r="DC17" s="715"/>
      <c r="DD17" s="684" t="s">
        <v>243</v>
      </c>
      <c r="DE17" s="679"/>
      <c r="DF17" s="679"/>
      <c r="DG17" s="679"/>
      <c r="DH17" s="679"/>
      <c r="DI17" s="679"/>
      <c r="DJ17" s="679"/>
      <c r="DK17" s="679"/>
      <c r="DL17" s="679"/>
      <c r="DM17" s="679"/>
      <c r="DN17" s="679"/>
      <c r="DO17" s="679"/>
      <c r="DP17" s="680"/>
      <c r="DQ17" s="684">
        <v>312955</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639</v>
      </c>
      <c r="S18" s="679"/>
      <c r="T18" s="679"/>
      <c r="U18" s="679"/>
      <c r="V18" s="679"/>
      <c r="W18" s="679"/>
      <c r="X18" s="679"/>
      <c r="Y18" s="680"/>
      <c r="Z18" s="715">
        <v>0</v>
      </c>
      <c r="AA18" s="715"/>
      <c r="AB18" s="715"/>
      <c r="AC18" s="715"/>
      <c r="AD18" s="716">
        <v>639</v>
      </c>
      <c r="AE18" s="716"/>
      <c r="AF18" s="716"/>
      <c r="AG18" s="716"/>
      <c r="AH18" s="716"/>
      <c r="AI18" s="716"/>
      <c r="AJ18" s="716"/>
      <c r="AK18" s="716"/>
      <c r="AL18" s="681">
        <v>0</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127</v>
      </c>
      <c r="BP18" s="715"/>
      <c r="BQ18" s="715"/>
      <c r="BR18" s="715"/>
      <c r="BS18" s="684" t="s">
        <v>127</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127</v>
      </c>
      <c r="DA18" s="715"/>
      <c r="DB18" s="715"/>
      <c r="DC18" s="715"/>
      <c r="DD18" s="684" t="s">
        <v>127</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583</v>
      </c>
      <c r="S19" s="679"/>
      <c r="T19" s="679"/>
      <c r="U19" s="679"/>
      <c r="V19" s="679"/>
      <c r="W19" s="679"/>
      <c r="X19" s="679"/>
      <c r="Y19" s="680"/>
      <c r="Z19" s="715">
        <v>0</v>
      </c>
      <c r="AA19" s="715"/>
      <c r="AB19" s="715"/>
      <c r="AC19" s="715"/>
      <c r="AD19" s="716">
        <v>583</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t="s">
        <v>243</v>
      </c>
      <c r="BH19" s="679"/>
      <c r="BI19" s="679"/>
      <c r="BJ19" s="679"/>
      <c r="BK19" s="679"/>
      <c r="BL19" s="679"/>
      <c r="BM19" s="679"/>
      <c r="BN19" s="680"/>
      <c r="BO19" s="715" t="s">
        <v>127</v>
      </c>
      <c r="BP19" s="715"/>
      <c r="BQ19" s="715"/>
      <c r="BR19" s="715"/>
      <c r="BS19" s="684" t="s">
        <v>243</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127</v>
      </c>
      <c r="DA19" s="715"/>
      <c r="DB19" s="715"/>
      <c r="DC19" s="715"/>
      <c r="DD19" s="684" t="s">
        <v>127</v>
      </c>
      <c r="DE19" s="679"/>
      <c r="DF19" s="679"/>
      <c r="DG19" s="679"/>
      <c r="DH19" s="679"/>
      <c r="DI19" s="679"/>
      <c r="DJ19" s="679"/>
      <c r="DK19" s="679"/>
      <c r="DL19" s="679"/>
      <c r="DM19" s="679"/>
      <c r="DN19" s="679"/>
      <c r="DO19" s="679"/>
      <c r="DP19" s="680"/>
      <c r="DQ19" s="684" t="s">
        <v>243</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85</v>
      </c>
      <c r="S20" s="679"/>
      <c r="T20" s="679"/>
      <c r="U20" s="679"/>
      <c r="V20" s="679"/>
      <c r="W20" s="679"/>
      <c r="X20" s="679"/>
      <c r="Y20" s="680"/>
      <c r="Z20" s="715">
        <v>0</v>
      </c>
      <c r="AA20" s="715"/>
      <c r="AB20" s="715"/>
      <c r="AC20" s="715"/>
      <c r="AD20" s="716">
        <v>85</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t="s">
        <v>127</v>
      </c>
      <c r="BH20" s="679"/>
      <c r="BI20" s="679"/>
      <c r="BJ20" s="679"/>
      <c r="BK20" s="679"/>
      <c r="BL20" s="679"/>
      <c r="BM20" s="679"/>
      <c r="BN20" s="680"/>
      <c r="BO20" s="715" t="s">
        <v>127</v>
      </c>
      <c r="BP20" s="715"/>
      <c r="BQ20" s="715"/>
      <c r="BR20" s="715"/>
      <c r="BS20" s="684" t="s">
        <v>243</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2799657</v>
      </c>
      <c r="CS20" s="679"/>
      <c r="CT20" s="679"/>
      <c r="CU20" s="679"/>
      <c r="CV20" s="679"/>
      <c r="CW20" s="679"/>
      <c r="CX20" s="679"/>
      <c r="CY20" s="680"/>
      <c r="CZ20" s="715">
        <v>100</v>
      </c>
      <c r="DA20" s="715"/>
      <c r="DB20" s="715"/>
      <c r="DC20" s="715"/>
      <c r="DD20" s="684">
        <v>466333</v>
      </c>
      <c r="DE20" s="679"/>
      <c r="DF20" s="679"/>
      <c r="DG20" s="679"/>
      <c r="DH20" s="679"/>
      <c r="DI20" s="679"/>
      <c r="DJ20" s="679"/>
      <c r="DK20" s="679"/>
      <c r="DL20" s="679"/>
      <c r="DM20" s="679"/>
      <c r="DN20" s="679"/>
      <c r="DO20" s="679"/>
      <c r="DP20" s="680"/>
      <c r="DQ20" s="684">
        <v>2080693</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4472</v>
      </c>
      <c r="S21" s="679"/>
      <c r="T21" s="679"/>
      <c r="U21" s="679"/>
      <c r="V21" s="679"/>
      <c r="W21" s="679"/>
      <c r="X21" s="679"/>
      <c r="Y21" s="680"/>
      <c r="Z21" s="715">
        <v>0.1</v>
      </c>
      <c r="AA21" s="715"/>
      <c r="AB21" s="715"/>
      <c r="AC21" s="715"/>
      <c r="AD21" s="716">
        <v>4472</v>
      </c>
      <c r="AE21" s="716"/>
      <c r="AF21" s="716"/>
      <c r="AG21" s="716"/>
      <c r="AH21" s="716"/>
      <c r="AI21" s="716"/>
      <c r="AJ21" s="716"/>
      <c r="AK21" s="716"/>
      <c r="AL21" s="681">
        <v>0.2</v>
      </c>
      <c r="AM21" s="682"/>
      <c r="AN21" s="682"/>
      <c r="AO21" s="717"/>
      <c r="AP21" s="772" t="s">
        <v>277</v>
      </c>
      <c r="AQ21" s="780"/>
      <c r="AR21" s="780"/>
      <c r="AS21" s="780"/>
      <c r="AT21" s="780"/>
      <c r="AU21" s="780"/>
      <c r="AV21" s="780"/>
      <c r="AW21" s="780"/>
      <c r="AX21" s="780"/>
      <c r="AY21" s="780"/>
      <c r="AZ21" s="780"/>
      <c r="BA21" s="780"/>
      <c r="BB21" s="780"/>
      <c r="BC21" s="780"/>
      <c r="BD21" s="780"/>
      <c r="BE21" s="780"/>
      <c r="BF21" s="774"/>
      <c r="BG21" s="678" t="s">
        <v>243</v>
      </c>
      <c r="BH21" s="679"/>
      <c r="BI21" s="679"/>
      <c r="BJ21" s="679"/>
      <c r="BK21" s="679"/>
      <c r="BL21" s="679"/>
      <c r="BM21" s="679"/>
      <c r="BN21" s="680"/>
      <c r="BO21" s="715" t="s">
        <v>127</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1206764</v>
      </c>
      <c r="S22" s="679"/>
      <c r="T22" s="679"/>
      <c r="U22" s="679"/>
      <c r="V22" s="679"/>
      <c r="W22" s="679"/>
      <c r="X22" s="679"/>
      <c r="Y22" s="680"/>
      <c r="Z22" s="715">
        <v>40.299999999999997</v>
      </c>
      <c r="AA22" s="715"/>
      <c r="AB22" s="715"/>
      <c r="AC22" s="715"/>
      <c r="AD22" s="716">
        <v>1110365</v>
      </c>
      <c r="AE22" s="716"/>
      <c r="AF22" s="716"/>
      <c r="AG22" s="716"/>
      <c r="AH22" s="716"/>
      <c r="AI22" s="716"/>
      <c r="AJ22" s="716"/>
      <c r="AK22" s="716"/>
      <c r="AL22" s="681">
        <v>60.1</v>
      </c>
      <c r="AM22" s="682"/>
      <c r="AN22" s="682"/>
      <c r="AO22" s="717"/>
      <c r="AP22" s="772" t="s">
        <v>279</v>
      </c>
      <c r="AQ22" s="780"/>
      <c r="AR22" s="780"/>
      <c r="AS22" s="780"/>
      <c r="AT22" s="780"/>
      <c r="AU22" s="780"/>
      <c r="AV22" s="780"/>
      <c r="AW22" s="780"/>
      <c r="AX22" s="780"/>
      <c r="AY22" s="780"/>
      <c r="AZ22" s="780"/>
      <c r="BA22" s="780"/>
      <c r="BB22" s="780"/>
      <c r="BC22" s="780"/>
      <c r="BD22" s="780"/>
      <c r="BE22" s="780"/>
      <c r="BF22" s="774"/>
      <c r="BG22" s="678" t="s">
        <v>127</v>
      </c>
      <c r="BH22" s="679"/>
      <c r="BI22" s="679"/>
      <c r="BJ22" s="679"/>
      <c r="BK22" s="679"/>
      <c r="BL22" s="679"/>
      <c r="BM22" s="679"/>
      <c r="BN22" s="680"/>
      <c r="BO22" s="715" t="s">
        <v>243</v>
      </c>
      <c r="BP22" s="715"/>
      <c r="BQ22" s="715"/>
      <c r="BR22" s="715"/>
      <c r="BS22" s="684" t="s">
        <v>127</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1110365</v>
      </c>
      <c r="S23" s="679"/>
      <c r="T23" s="679"/>
      <c r="U23" s="679"/>
      <c r="V23" s="679"/>
      <c r="W23" s="679"/>
      <c r="X23" s="679"/>
      <c r="Y23" s="680"/>
      <c r="Z23" s="715">
        <v>37.1</v>
      </c>
      <c r="AA23" s="715"/>
      <c r="AB23" s="715"/>
      <c r="AC23" s="715"/>
      <c r="AD23" s="716">
        <v>1110365</v>
      </c>
      <c r="AE23" s="716"/>
      <c r="AF23" s="716"/>
      <c r="AG23" s="716"/>
      <c r="AH23" s="716"/>
      <c r="AI23" s="716"/>
      <c r="AJ23" s="716"/>
      <c r="AK23" s="716"/>
      <c r="AL23" s="681">
        <v>60.1</v>
      </c>
      <c r="AM23" s="682"/>
      <c r="AN23" s="682"/>
      <c r="AO23" s="717"/>
      <c r="AP23" s="772" t="s">
        <v>282</v>
      </c>
      <c r="AQ23" s="780"/>
      <c r="AR23" s="780"/>
      <c r="AS23" s="780"/>
      <c r="AT23" s="780"/>
      <c r="AU23" s="780"/>
      <c r="AV23" s="780"/>
      <c r="AW23" s="780"/>
      <c r="AX23" s="780"/>
      <c r="AY23" s="780"/>
      <c r="AZ23" s="780"/>
      <c r="BA23" s="780"/>
      <c r="BB23" s="780"/>
      <c r="BC23" s="780"/>
      <c r="BD23" s="780"/>
      <c r="BE23" s="780"/>
      <c r="BF23" s="774"/>
      <c r="BG23" s="678" t="s">
        <v>127</v>
      </c>
      <c r="BH23" s="679"/>
      <c r="BI23" s="679"/>
      <c r="BJ23" s="679"/>
      <c r="BK23" s="679"/>
      <c r="BL23" s="679"/>
      <c r="BM23" s="679"/>
      <c r="BN23" s="680"/>
      <c r="BO23" s="715" t="s">
        <v>243</v>
      </c>
      <c r="BP23" s="715"/>
      <c r="BQ23" s="715"/>
      <c r="BR23" s="715"/>
      <c r="BS23" s="684" t="s">
        <v>127</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96399</v>
      </c>
      <c r="S24" s="679"/>
      <c r="T24" s="679"/>
      <c r="U24" s="679"/>
      <c r="V24" s="679"/>
      <c r="W24" s="679"/>
      <c r="X24" s="679"/>
      <c r="Y24" s="680"/>
      <c r="Z24" s="715">
        <v>3.2</v>
      </c>
      <c r="AA24" s="715"/>
      <c r="AB24" s="715"/>
      <c r="AC24" s="715"/>
      <c r="AD24" s="716" t="s">
        <v>243</v>
      </c>
      <c r="AE24" s="716"/>
      <c r="AF24" s="716"/>
      <c r="AG24" s="716"/>
      <c r="AH24" s="716"/>
      <c r="AI24" s="716"/>
      <c r="AJ24" s="716"/>
      <c r="AK24" s="716"/>
      <c r="AL24" s="681" t="s">
        <v>127</v>
      </c>
      <c r="AM24" s="682"/>
      <c r="AN24" s="682"/>
      <c r="AO24" s="717"/>
      <c r="AP24" s="772" t="s">
        <v>289</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243</v>
      </c>
      <c r="BP24" s="715"/>
      <c r="BQ24" s="715"/>
      <c r="BR24" s="715"/>
      <c r="BS24" s="684" t="s">
        <v>127</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992597</v>
      </c>
      <c r="CS24" s="734"/>
      <c r="CT24" s="734"/>
      <c r="CU24" s="734"/>
      <c r="CV24" s="734"/>
      <c r="CW24" s="734"/>
      <c r="CX24" s="734"/>
      <c r="CY24" s="777"/>
      <c r="CZ24" s="778">
        <v>35.5</v>
      </c>
      <c r="DA24" s="749"/>
      <c r="DB24" s="749"/>
      <c r="DC24" s="781"/>
      <c r="DD24" s="776">
        <v>840832</v>
      </c>
      <c r="DE24" s="734"/>
      <c r="DF24" s="734"/>
      <c r="DG24" s="734"/>
      <c r="DH24" s="734"/>
      <c r="DI24" s="734"/>
      <c r="DJ24" s="734"/>
      <c r="DK24" s="777"/>
      <c r="DL24" s="776">
        <v>822572</v>
      </c>
      <c r="DM24" s="734"/>
      <c r="DN24" s="734"/>
      <c r="DO24" s="734"/>
      <c r="DP24" s="734"/>
      <c r="DQ24" s="734"/>
      <c r="DR24" s="734"/>
      <c r="DS24" s="734"/>
      <c r="DT24" s="734"/>
      <c r="DU24" s="734"/>
      <c r="DV24" s="777"/>
      <c r="DW24" s="778">
        <v>43.1</v>
      </c>
      <c r="DX24" s="749"/>
      <c r="DY24" s="749"/>
      <c r="DZ24" s="749"/>
      <c r="EA24" s="749"/>
      <c r="EB24" s="749"/>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127</v>
      </c>
      <c r="AA25" s="715"/>
      <c r="AB25" s="715"/>
      <c r="AC25" s="715"/>
      <c r="AD25" s="716" t="s">
        <v>243</v>
      </c>
      <c r="AE25" s="716"/>
      <c r="AF25" s="716"/>
      <c r="AG25" s="716"/>
      <c r="AH25" s="716"/>
      <c r="AI25" s="716"/>
      <c r="AJ25" s="716"/>
      <c r="AK25" s="716"/>
      <c r="AL25" s="681" t="s">
        <v>243</v>
      </c>
      <c r="AM25" s="682"/>
      <c r="AN25" s="682"/>
      <c r="AO25" s="717"/>
      <c r="AP25" s="772" t="s">
        <v>292</v>
      </c>
      <c r="AQ25" s="780"/>
      <c r="AR25" s="780"/>
      <c r="AS25" s="780"/>
      <c r="AT25" s="780"/>
      <c r="AU25" s="780"/>
      <c r="AV25" s="780"/>
      <c r="AW25" s="780"/>
      <c r="AX25" s="780"/>
      <c r="AY25" s="780"/>
      <c r="AZ25" s="780"/>
      <c r="BA25" s="780"/>
      <c r="BB25" s="780"/>
      <c r="BC25" s="780"/>
      <c r="BD25" s="780"/>
      <c r="BE25" s="780"/>
      <c r="BF25" s="774"/>
      <c r="BG25" s="678" t="s">
        <v>173</v>
      </c>
      <c r="BH25" s="679"/>
      <c r="BI25" s="679"/>
      <c r="BJ25" s="679"/>
      <c r="BK25" s="679"/>
      <c r="BL25" s="679"/>
      <c r="BM25" s="679"/>
      <c r="BN25" s="680"/>
      <c r="BO25" s="715" t="s">
        <v>243</v>
      </c>
      <c r="BP25" s="715"/>
      <c r="BQ25" s="715"/>
      <c r="BR25" s="715"/>
      <c r="BS25" s="684" t="s">
        <v>243</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485022</v>
      </c>
      <c r="CS25" s="697"/>
      <c r="CT25" s="697"/>
      <c r="CU25" s="697"/>
      <c r="CV25" s="697"/>
      <c r="CW25" s="697"/>
      <c r="CX25" s="697"/>
      <c r="CY25" s="698"/>
      <c r="CZ25" s="681">
        <v>17.3</v>
      </c>
      <c r="DA25" s="699"/>
      <c r="DB25" s="699"/>
      <c r="DC25" s="700"/>
      <c r="DD25" s="684">
        <v>456622</v>
      </c>
      <c r="DE25" s="697"/>
      <c r="DF25" s="697"/>
      <c r="DG25" s="697"/>
      <c r="DH25" s="697"/>
      <c r="DI25" s="697"/>
      <c r="DJ25" s="697"/>
      <c r="DK25" s="698"/>
      <c r="DL25" s="684">
        <v>449858</v>
      </c>
      <c r="DM25" s="697"/>
      <c r="DN25" s="697"/>
      <c r="DO25" s="697"/>
      <c r="DP25" s="697"/>
      <c r="DQ25" s="697"/>
      <c r="DR25" s="697"/>
      <c r="DS25" s="697"/>
      <c r="DT25" s="697"/>
      <c r="DU25" s="697"/>
      <c r="DV25" s="698"/>
      <c r="DW25" s="681">
        <v>23.6</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1929562</v>
      </c>
      <c r="S26" s="679"/>
      <c r="T26" s="679"/>
      <c r="U26" s="679"/>
      <c r="V26" s="679"/>
      <c r="W26" s="679"/>
      <c r="X26" s="679"/>
      <c r="Y26" s="680"/>
      <c r="Z26" s="715">
        <v>64.400000000000006</v>
      </c>
      <c r="AA26" s="715"/>
      <c r="AB26" s="715"/>
      <c r="AC26" s="715"/>
      <c r="AD26" s="716">
        <v>1833163</v>
      </c>
      <c r="AE26" s="716"/>
      <c r="AF26" s="716"/>
      <c r="AG26" s="716"/>
      <c r="AH26" s="716"/>
      <c r="AI26" s="716"/>
      <c r="AJ26" s="716"/>
      <c r="AK26" s="716"/>
      <c r="AL26" s="681">
        <v>99.2</v>
      </c>
      <c r="AM26" s="682"/>
      <c r="AN26" s="682"/>
      <c r="AO26" s="717"/>
      <c r="AP26" s="772" t="s">
        <v>295</v>
      </c>
      <c r="AQ26" s="773"/>
      <c r="AR26" s="773"/>
      <c r="AS26" s="773"/>
      <c r="AT26" s="773"/>
      <c r="AU26" s="773"/>
      <c r="AV26" s="773"/>
      <c r="AW26" s="773"/>
      <c r="AX26" s="773"/>
      <c r="AY26" s="773"/>
      <c r="AZ26" s="773"/>
      <c r="BA26" s="773"/>
      <c r="BB26" s="773"/>
      <c r="BC26" s="773"/>
      <c r="BD26" s="773"/>
      <c r="BE26" s="773"/>
      <c r="BF26" s="774"/>
      <c r="BG26" s="678" t="s">
        <v>243</v>
      </c>
      <c r="BH26" s="679"/>
      <c r="BI26" s="679"/>
      <c r="BJ26" s="679"/>
      <c r="BK26" s="679"/>
      <c r="BL26" s="679"/>
      <c r="BM26" s="679"/>
      <c r="BN26" s="680"/>
      <c r="BO26" s="715" t="s">
        <v>127</v>
      </c>
      <c r="BP26" s="715"/>
      <c r="BQ26" s="715"/>
      <c r="BR26" s="715"/>
      <c r="BS26" s="684" t="s">
        <v>127</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244668</v>
      </c>
      <c r="CS26" s="679"/>
      <c r="CT26" s="679"/>
      <c r="CU26" s="679"/>
      <c r="CV26" s="679"/>
      <c r="CW26" s="679"/>
      <c r="CX26" s="679"/>
      <c r="CY26" s="680"/>
      <c r="CZ26" s="681">
        <v>8.6999999999999993</v>
      </c>
      <c r="DA26" s="699"/>
      <c r="DB26" s="699"/>
      <c r="DC26" s="700"/>
      <c r="DD26" s="684">
        <v>228817</v>
      </c>
      <c r="DE26" s="679"/>
      <c r="DF26" s="679"/>
      <c r="DG26" s="679"/>
      <c r="DH26" s="679"/>
      <c r="DI26" s="679"/>
      <c r="DJ26" s="679"/>
      <c r="DK26" s="680"/>
      <c r="DL26" s="684" t="s">
        <v>243</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t="s">
        <v>127</v>
      </c>
      <c r="S27" s="679"/>
      <c r="T27" s="679"/>
      <c r="U27" s="679"/>
      <c r="V27" s="679"/>
      <c r="W27" s="679"/>
      <c r="X27" s="679"/>
      <c r="Y27" s="680"/>
      <c r="Z27" s="715" t="s">
        <v>127</v>
      </c>
      <c r="AA27" s="715"/>
      <c r="AB27" s="715"/>
      <c r="AC27" s="715"/>
      <c r="AD27" s="716" t="s">
        <v>127</v>
      </c>
      <c r="AE27" s="716"/>
      <c r="AF27" s="716"/>
      <c r="AG27" s="716"/>
      <c r="AH27" s="716"/>
      <c r="AI27" s="716"/>
      <c r="AJ27" s="716"/>
      <c r="AK27" s="716"/>
      <c r="AL27" s="681" t="s">
        <v>127</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619941</v>
      </c>
      <c r="BH27" s="679"/>
      <c r="BI27" s="679"/>
      <c r="BJ27" s="679"/>
      <c r="BK27" s="679"/>
      <c r="BL27" s="679"/>
      <c r="BM27" s="679"/>
      <c r="BN27" s="680"/>
      <c r="BO27" s="715">
        <v>100</v>
      </c>
      <c r="BP27" s="715"/>
      <c r="BQ27" s="715"/>
      <c r="BR27" s="715"/>
      <c r="BS27" s="684">
        <v>32623</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176512</v>
      </c>
      <c r="CS27" s="697"/>
      <c r="CT27" s="697"/>
      <c r="CU27" s="697"/>
      <c r="CV27" s="697"/>
      <c r="CW27" s="697"/>
      <c r="CX27" s="697"/>
      <c r="CY27" s="698"/>
      <c r="CZ27" s="681">
        <v>6.3</v>
      </c>
      <c r="DA27" s="699"/>
      <c r="DB27" s="699"/>
      <c r="DC27" s="700"/>
      <c r="DD27" s="684">
        <v>71255</v>
      </c>
      <c r="DE27" s="697"/>
      <c r="DF27" s="697"/>
      <c r="DG27" s="697"/>
      <c r="DH27" s="697"/>
      <c r="DI27" s="697"/>
      <c r="DJ27" s="697"/>
      <c r="DK27" s="698"/>
      <c r="DL27" s="684">
        <v>59759</v>
      </c>
      <c r="DM27" s="697"/>
      <c r="DN27" s="697"/>
      <c r="DO27" s="697"/>
      <c r="DP27" s="697"/>
      <c r="DQ27" s="697"/>
      <c r="DR27" s="697"/>
      <c r="DS27" s="697"/>
      <c r="DT27" s="697"/>
      <c r="DU27" s="697"/>
      <c r="DV27" s="698"/>
      <c r="DW27" s="681">
        <v>3.1</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21970</v>
      </c>
      <c r="S28" s="679"/>
      <c r="T28" s="679"/>
      <c r="U28" s="679"/>
      <c r="V28" s="679"/>
      <c r="W28" s="679"/>
      <c r="X28" s="679"/>
      <c r="Y28" s="680"/>
      <c r="Z28" s="715">
        <v>0.7</v>
      </c>
      <c r="AA28" s="715"/>
      <c r="AB28" s="715"/>
      <c r="AC28" s="715"/>
      <c r="AD28" s="716" t="s">
        <v>243</v>
      </c>
      <c r="AE28" s="716"/>
      <c r="AF28" s="716"/>
      <c r="AG28" s="716"/>
      <c r="AH28" s="716"/>
      <c r="AI28" s="716"/>
      <c r="AJ28" s="716"/>
      <c r="AK28" s="716"/>
      <c r="AL28" s="681" t="s">
        <v>243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331063</v>
      </c>
      <c r="CS28" s="679"/>
      <c r="CT28" s="679"/>
      <c r="CU28" s="679"/>
      <c r="CV28" s="679"/>
      <c r="CW28" s="679"/>
      <c r="CX28" s="679"/>
      <c r="CY28" s="680"/>
      <c r="CZ28" s="681">
        <v>11.8</v>
      </c>
      <c r="DA28" s="699"/>
      <c r="DB28" s="699"/>
      <c r="DC28" s="700"/>
      <c r="DD28" s="684">
        <v>312955</v>
      </c>
      <c r="DE28" s="679"/>
      <c r="DF28" s="679"/>
      <c r="DG28" s="679"/>
      <c r="DH28" s="679"/>
      <c r="DI28" s="679"/>
      <c r="DJ28" s="679"/>
      <c r="DK28" s="680"/>
      <c r="DL28" s="684">
        <v>312955</v>
      </c>
      <c r="DM28" s="679"/>
      <c r="DN28" s="679"/>
      <c r="DO28" s="679"/>
      <c r="DP28" s="679"/>
      <c r="DQ28" s="679"/>
      <c r="DR28" s="679"/>
      <c r="DS28" s="679"/>
      <c r="DT28" s="679"/>
      <c r="DU28" s="679"/>
      <c r="DV28" s="680"/>
      <c r="DW28" s="681">
        <v>16.399999999999999</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28828</v>
      </c>
      <c r="S29" s="679"/>
      <c r="T29" s="679"/>
      <c r="U29" s="679"/>
      <c r="V29" s="679"/>
      <c r="W29" s="679"/>
      <c r="X29" s="679"/>
      <c r="Y29" s="680"/>
      <c r="Z29" s="715">
        <v>1</v>
      </c>
      <c r="AA29" s="715"/>
      <c r="AB29" s="715"/>
      <c r="AC29" s="715"/>
      <c r="AD29" s="716" t="s">
        <v>243</v>
      </c>
      <c r="AE29" s="716"/>
      <c r="AF29" s="716"/>
      <c r="AG29" s="716"/>
      <c r="AH29" s="716"/>
      <c r="AI29" s="716"/>
      <c r="AJ29" s="716"/>
      <c r="AK29" s="716"/>
      <c r="AL29" s="681" t="s">
        <v>127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303</v>
      </c>
      <c r="CE29" s="767"/>
      <c r="CF29" s="711" t="s">
        <v>304</v>
      </c>
      <c r="CG29" s="712"/>
      <c r="CH29" s="712"/>
      <c r="CI29" s="712"/>
      <c r="CJ29" s="712"/>
      <c r="CK29" s="712"/>
      <c r="CL29" s="712"/>
      <c r="CM29" s="712"/>
      <c r="CN29" s="712"/>
      <c r="CO29" s="712"/>
      <c r="CP29" s="712"/>
      <c r="CQ29" s="713"/>
      <c r="CR29" s="678">
        <v>331025</v>
      </c>
      <c r="CS29" s="697"/>
      <c r="CT29" s="697"/>
      <c r="CU29" s="697"/>
      <c r="CV29" s="697"/>
      <c r="CW29" s="697"/>
      <c r="CX29" s="697"/>
      <c r="CY29" s="698"/>
      <c r="CZ29" s="681">
        <v>11.8</v>
      </c>
      <c r="DA29" s="699"/>
      <c r="DB29" s="699"/>
      <c r="DC29" s="700"/>
      <c r="DD29" s="684">
        <v>312917</v>
      </c>
      <c r="DE29" s="697"/>
      <c r="DF29" s="697"/>
      <c r="DG29" s="697"/>
      <c r="DH29" s="697"/>
      <c r="DI29" s="697"/>
      <c r="DJ29" s="697"/>
      <c r="DK29" s="698"/>
      <c r="DL29" s="684">
        <v>312917</v>
      </c>
      <c r="DM29" s="697"/>
      <c r="DN29" s="697"/>
      <c r="DO29" s="697"/>
      <c r="DP29" s="697"/>
      <c r="DQ29" s="697"/>
      <c r="DR29" s="697"/>
      <c r="DS29" s="697"/>
      <c r="DT29" s="697"/>
      <c r="DU29" s="697"/>
      <c r="DV29" s="698"/>
      <c r="DW29" s="681">
        <v>16.399999999999999</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2609</v>
      </c>
      <c r="S30" s="679"/>
      <c r="T30" s="679"/>
      <c r="U30" s="679"/>
      <c r="V30" s="679"/>
      <c r="W30" s="679"/>
      <c r="X30" s="679"/>
      <c r="Y30" s="680"/>
      <c r="Z30" s="715">
        <v>0.1</v>
      </c>
      <c r="AA30" s="715"/>
      <c r="AB30" s="715"/>
      <c r="AC30" s="715"/>
      <c r="AD30" s="716" t="s">
        <v>243</v>
      </c>
      <c r="AE30" s="716"/>
      <c r="AF30" s="716"/>
      <c r="AG30" s="716"/>
      <c r="AH30" s="716"/>
      <c r="AI30" s="716"/>
      <c r="AJ30" s="716"/>
      <c r="AK30" s="716"/>
      <c r="AL30" s="681" t="s">
        <v>127</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8"/>
      <c r="CE30" s="769"/>
      <c r="CF30" s="711" t="s">
        <v>308</v>
      </c>
      <c r="CG30" s="712"/>
      <c r="CH30" s="712"/>
      <c r="CI30" s="712"/>
      <c r="CJ30" s="712"/>
      <c r="CK30" s="712"/>
      <c r="CL30" s="712"/>
      <c r="CM30" s="712"/>
      <c r="CN30" s="712"/>
      <c r="CO30" s="712"/>
      <c r="CP30" s="712"/>
      <c r="CQ30" s="713"/>
      <c r="CR30" s="678">
        <v>322255</v>
      </c>
      <c r="CS30" s="679"/>
      <c r="CT30" s="679"/>
      <c r="CU30" s="679"/>
      <c r="CV30" s="679"/>
      <c r="CW30" s="679"/>
      <c r="CX30" s="679"/>
      <c r="CY30" s="680"/>
      <c r="CZ30" s="681">
        <v>11.5</v>
      </c>
      <c r="DA30" s="699"/>
      <c r="DB30" s="699"/>
      <c r="DC30" s="700"/>
      <c r="DD30" s="684">
        <v>304147</v>
      </c>
      <c r="DE30" s="679"/>
      <c r="DF30" s="679"/>
      <c r="DG30" s="679"/>
      <c r="DH30" s="679"/>
      <c r="DI30" s="679"/>
      <c r="DJ30" s="679"/>
      <c r="DK30" s="680"/>
      <c r="DL30" s="684">
        <v>304147</v>
      </c>
      <c r="DM30" s="679"/>
      <c r="DN30" s="679"/>
      <c r="DO30" s="679"/>
      <c r="DP30" s="679"/>
      <c r="DQ30" s="679"/>
      <c r="DR30" s="679"/>
      <c r="DS30" s="679"/>
      <c r="DT30" s="679"/>
      <c r="DU30" s="679"/>
      <c r="DV30" s="680"/>
      <c r="DW30" s="681">
        <v>15.9</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111408</v>
      </c>
      <c r="S31" s="679"/>
      <c r="T31" s="679"/>
      <c r="U31" s="679"/>
      <c r="V31" s="679"/>
      <c r="W31" s="679"/>
      <c r="X31" s="679"/>
      <c r="Y31" s="680"/>
      <c r="Z31" s="715">
        <v>3.7</v>
      </c>
      <c r="AA31" s="715"/>
      <c r="AB31" s="715"/>
      <c r="AC31" s="715"/>
      <c r="AD31" s="716" t="s">
        <v>127</v>
      </c>
      <c r="AE31" s="716"/>
      <c r="AF31" s="716"/>
      <c r="AG31" s="716"/>
      <c r="AH31" s="716"/>
      <c r="AI31" s="716"/>
      <c r="AJ31" s="716"/>
      <c r="AK31" s="716"/>
      <c r="AL31" s="681" t="s">
        <v>127</v>
      </c>
      <c r="AM31" s="682"/>
      <c r="AN31" s="682"/>
      <c r="AO31" s="717"/>
      <c r="AP31" s="752" t="s">
        <v>310</v>
      </c>
      <c r="AQ31" s="753"/>
      <c r="AR31" s="753"/>
      <c r="AS31" s="753"/>
      <c r="AT31" s="758" t="s">
        <v>311</v>
      </c>
      <c r="AU31" s="231"/>
      <c r="AV31" s="231"/>
      <c r="AW31" s="231"/>
      <c r="AX31" s="744" t="s">
        <v>186</v>
      </c>
      <c r="AY31" s="745"/>
      <c r="AZ31" s="745"/>
      <c r="BA31" s="745"/>
      <c r="BB31" s="745"/>
      <c r="BC31" s="745"/>
      <c r="BD31" s="745"/>
      <c r="BE31" s="745"/>
      <c r="BF31" s="746"/>
      <c r="BG31" s="747">
        <v>99.6</v>
      </c>
      <c r="BH31" s="748"/>
      <c r="BI31" s="748"/>
      <c r="BJ31" s="748"/>
      <c r="BK31" s="748"/>
      <c r="BL31" s="748"/>
      <c r="BM31" s="749">
        <v>98.7</v>
      </c>
      <c r="BN31" s="748"/>
      <c r="BO31" s="748"/>
      <c r="BP31" s="748"/>
      <c r="BQ31" s="750"/>
      <c r="BR31" s="747">
        <v>99.7</v>
      </c>
      <c r="BS31" s="748"/>
      <c r="BT31" s="748"/>
      <c r="BU31" s="748"/>
      <c r="BV31" s="748"/>
      <c r="BW31" s="748"/>
      <c r="BX31" s="749">
        <v>98.7</v>
      </c>
      <c r="BY31" s="748"/>
      <c r="BZ31" s="748"/>
      <c r="CA31" s="748"/>
      <c r="CB31" s="750"/>
      <c r="CD31" s="768"/>
      <c r="CE31" s="769"/>
      <c r="CF31" s="711" t="s">
        <v>312</v>
      </c>
      <c r="CG31" s="712"/>
      <c r="CH31" s="712"/>
      <c r="CI31" s="712"/>
      <c r="CJ31" s="712"/>
      <c r="CK31" s="712"/>
      <c r="CL31" s="712"/>
      <c r="CM31" s="712"/>
      <c r="CN31" s="712"/>
      <c r="CO31" s="712"/>
      <c r="CP31" s="712"/>
      <c r="CQ31" s="713"/>
      <c r="CR31" s="678">
        <v>8770</v>
      </c>
      <c r="CS31" s="697"/>
      <c r="CT31" s="697"/>
      <c r="CU31" s="697"/>
      <c r="CV31" s="697"/>
      <c r="CW31" s="697"/>
      <c r="CX31" s="697"/>
      <c r="CY31" s="698"/>
      <c r="CZ31" s="681">
        <v>0.3</v>
      </c>
      <c r="DA31" s="699"/>
      <c r="DB31" s="699"/>
      <c r="DC31" s="700"/>
      <c r="DD31" s="684">
        <v>8770</v>
      </c>
      <c r="DE31" s="697"/>
      <c r="DF31" s="697"/>
      <c r="DG31" s="697"/>
      <c r="DH31" s="697"/>
      <c r="DI31" s="697"/>
      <c r="DJ31" s="697"/>
      <c r="DK31" s="698"/>
      <c r="DL31" s="684">
        <v>8770</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243</v>
      </c>
      <c r="S32" s="679"/>
      <c r="T32" s="679"/>
      <c r="U32" s="679"/>
      <c r="V32" s="679"/>
      <c r="W32" s="679"/>
      <c r="X32" s="679"/>
      <c r="Y32" s="680"/>
      <c r="Z32" s="715" t="s">
        <v>127</v>
      </c>
      <c r="AA32" s="715"/>
      <c r="AB32" s="715"/>
      <c r="AC32" s="715"/>
      <c r="AD32" s="716" t="s">
        <v>243</v>
      </c>
      <c r="AE32" s="716"/>
      <c r="AF32" s="716"/>
      <c r="AG32" s="716"/>
      <c r="AH32" s="716"/>
      <c r="AI32" s="716"/>
      <c r="AJ32" s="716"/>
      <c r="AK32" s="716"/>
      <c r="AL32" s="681" t="s">
        <v>127</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99.6</v>
      </c>
      <c r="BH32" s="697"/>
      <c r="BI32" s="697"/>
      <c r="BJ32" s="697"/>
      <c r="BK32" s="697"/>
      <c r="BL32" s="697"/>
      <c r="BM32" s="682">
        <v>99</v>
      </c>
      <c r="BN32" s="743"/>
      <c r="BO32" s="743"/>
      <c r="BP32" s="743"/>
      <c r="BQ32" s="721"/>
      <c r="BR32" s="751">
        <v>99.6</v>
      </c>
      <c r="BS32" s="697"/>
      <c r="BT32" s="697"/>
      <c r="BU32" s="697"/>
      <c r="BV32" s="697"/>
      <c r="BW32" s="697"/>
      <c r="BX32" s="682">
        <v>99</v>
      </c>
      <c r="BY32" s="743"/>
      <c r="BZ32" s="743"/>
      <c r="CA32" s="743"/>
      <c r="CB32" s="721"/>
      <c r="CD32" s="770"/>
      <c r="CE32" s="771"/>
      <c r="CF32" s="711" t="s">
        <v>316</v>
      </c>
      <c r="CG32" s="712"/>
      <c r="CH32" s="712"/>
      <c r="CI32" s="712"/>
      <c r="CJ32" s="712"/>
      <c r="CK32" s="712"/>
      <c r="CL32" s="712"/>
      <c r="CM32" s="712"/>
      <c r="CN32" s="712"/>
      <c r="CO32" s="712"/>
      <c r="CP32" s="712"/>
      <c r="CQ32" s="713"/>
      <c r="CR32" s="678">
        <v>38</v>
      </c>
      <c r="CS32" s="679"/>
      <c r="CT32" s="679"/>
      <c r="CU32" s="679"/>
      <c r="CV32" s="679"/>
      <c r="CW32" s="679"/>
      <c r="CX32" s="679"/>
      <c r="CY32" s="680"/>
      <c r="CZ32" s="681">
        <v>0</v>
      </c>
      <c r="DA32" s="699"/>
      <c r="DB32" s="699"/>
      <c r="DC32" s="700"/>
      <c r="DD32" s="684">
        <v>38</v>
      </c>
      <c r="DE32" s="679"/>
      <c r="DF32" s="679"/>
      <c r="DG32" s="679"/>
      <c r="DH32" s="679"/>
      <c r="DI32" s="679"/>
      <c r="DJ32" s="679"/>
      <c r="DK32" s="680"/>
      <c r="DL32" s="684">
        <v>38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91253</v>
      </c>
      <c r="S33" s="679"/>
      <c r="T33" s="679"/>
      <c r="U33" s="679"/>
      <c r="V33" s="679"/>
      <c r="W33" s="679"/>
      <c r="X33" s="679"/>
      <c r="Y33" s="680"/>
      <c r="Z33" s="715">
        <v>3</v>
      </c>
      <c r="AA33" s="715"/>
      <c r="AB33" s="715"/>
      <c r="AC33" s="715"/>
      <c r="AD33" s="716" t="s">
        <v>127</v>
      </c>
      <c r="AE33" s="716"/>
      <c r="AF33" s="716"/>
      <c r="AG33" s="716"/>
      <c r="AH33" s="716"/>
      <c r="AI33" s="716"/>
      <c r="AJ33" s="716"/>
      <c r="AK33" s="716"/>
      <c r="AL33" s="681" t="s">
        <v>243</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99.7</v>
      </c>
      <c r="BH33" s="663"/>
      <c r="BI33" s="663"/>
      <c r="BJ33" s="663"/>
      <c r="BK33" s="663"/>
      <c r="BL33" s="663"/>
      <c r="BM33" s="706">
        <v>98.7</v>
      </c>
      <c r="BN33" s="663"/>
      <c r="BO33" s="663"/>
      <c r="BP33" s="663"/>
      <c r="BQ33" s="727"/>
      <c r="BR33" s="742">
        <v>99.7</v>
      </c>
      <c r="BS33" s="663"/>
      <c r="BT33" s="663"/>
      <c r="BU33" s="663"/>
      <c r="BV33" s="663"/>
      <c r="BW33" s="663"/>
      <c r="BX33" s="706">
        <v>98.7</v>
      </c>
      <c r="BY33" s="663"/>
      <c r="BZ33" s="663"/>
      <c r="CA33" s="663"/>
      <c r="CB33" s="727"/>
      <c r="CD33" s="711" t="s">
        <v>319</v>
      </c>
      <c r="CE33" s="712"/>
      <c r="CF33" s="712"/>
      <c r="CG33" s="712"/>
      <c r="CH33" s="712"/>
      <c r="CI33" s="712"/>
      <c r="CJ33" s="712"/>
      <c r="CK33" s="712"/>
      <c r="CL33" s="712"/>
      <c r="CM33" s="712"/>
      <c r="CN33" s="712"/>
      <c r="CO33" s="712"/>
      <c r="CP33" s="712"/>
      <c r="CQ33" s="713"/>
      <c r="CR33" s="678">
        <v>1340727</v>
      </c>
      <c r="CS33" s="697"/>
      <c r="CT33" s="697"/>
      <c r="CU33" s="697"/>
      <c r="CV33" s="697"/>
      <c r="CW33" s="697"/>
      <c r="CX33" s="697"/>
      <c r="CY33" s="698"/>
      <c r="CZ33" s="681">
        <v>47.9</v>
      </c>
      <c r="DA33" s="699"/>
      <c r="DB33" s="699"/>
      <c r="DC33" s="700"/>
      <c r="DD33" s="684">
        <v>1047733</v>
      </c>
      <c r="DE33" s="697"/>
      <c r="DF33" s="697"/>
      <c r="DG33" s="697"/>
      <c r="DH33" s="697"/>
      <c r="DI33" s="697"/>
      <c r="DJ33" s="697"/>
      <c r="DK33" s="698"/>
      <c r="DL33" s="684">
        <v>814980</v>
      </c>
      <c r="DM33" s="697"/>
      <c r="DN33" s="697"/>
      <c r="DO33" s="697"/>
      <c r="DP33" s="697"/>
      <c r="DQ33" s="697"/>
      <c r="DR33" s="697"/>
      <c r="DS33" s="697"/>
      <c r="DT33" s="697"/>
      <c r="DU33" s="697"/>
      <c r="DV33" s="698"/>
      <c r="DW33" s="681">
        <v>42.7</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19009</v>
      </c>
      <c r="S34" s="679"/>
      <c r="T34" s="679"/>
      <c r="U34" s="679"/>
      <c r="V34" s="679"/>
      <c r="W34" s="679"/>
      <c r="X34" s="679"/>
      <c r="Y34" s="680"/>
      <c r="Z34" s="715">
        <v>0.6</v>
      </c>
      <c r="AA34" s="715"/>
      <c r="AB34" s="715"/>
      <c r="AC34" s="715"/>
      <c r="AD34" s="716">
        <v>9359</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454864</v>
      </c>
      <c r="CS34" s="679"/>
      <c r="CT34" s="679"/>
      <c r="CU34" s="679"/>
      <c r="CV34" s="679"/>
      <c r="CW34" s="679"/>
      <c r="CX34" s="679"/>
      <c r="CY34" s="680"/>
      <c r="CZ34" s="681">
        <v>16.2</v>
      </c>
      <c r="DA34" s="699"/>
      <c r="DB34" s="699"/>
      <c r="DC34" s="700"/>
      <c r="DD34" s="684">
        <v>382944</v>
      </c>
      <c r="DE34" s="679"/>
      <c r="DF34" s="679"/>
      <c r="DG34" s="679"/>
      <c r="DH34" s="679"/>
      <c r="DI34" s="679"/>
      <c r="DJ34" s="679"/>
      <c r="DK34" s="680"/>
      <c r="DL34" s="684">
        <v>226120</v>
      </c>
      <c r="DM34" s="679"/>
      <c r="DN34" s="679"/>
      <c r="DO34" s="679"/>
      <c r="DP34" s="679"/>
      <c r="DQ34" s="679"/>
      <c r="DR34" s="679"/>
      <c r="DS34" s="679"/>
      <c r="DT34" s="679"/>
      <c r="DU34" s="679"/>
      <c r="DV34" s="680"/>
      <c r="DW34" s="681">
        <v>11.8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13039</v>
      </c>
      <c r="S35" s="679"/>
      <c r="T35" s="679"/>
      <c r="U35" s="679"/>
      <c r="V35" s="679"/>
      <c r="W35" s="679"/>
      <c r="X35" s="679"/>
      <c r="Y35" s="680"/>
      <c r="Z35" s="715">
        <v>0.4</v>
      </c>
      <c r="AA35" s="715"/>
      <c r="AB35" s="715"/>
      <c r="AC35" s="715"/>
      <c r="AD35" s="716" t="s">
        <v>243</v>
      </c>
      <c r="AE35" s="716"/>
      <c r="AF35" s="716"/>
      <c r="AG35" s="716"/>
      <c r="AH35" s="716"/>
      <c r="AI35" s="716"/>
      <c r="AJ35" s="716"/>
      <c r="AK35" s="716"/>
      <c r="AL35" s="681" t="s">
        <v>243</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43706</v>
      </c>
      <c r="CS35" s="697"/>
      <c r="CT35" s="697"/>
      <c r="CU35" s="697"/>
      <c r="CV35" s="697"/>
      <c r="CW35" s="697"/>
      <c r="CX35" s="697"/>
      <c r="CY35" s="698"/>
      <c r="CZ35" s="681">
        <v>1.6</v>
      </c>
      <c r="DA35" s="699"/>
      <c r="DB35" s="699"/>
      <c r="DC35" s="700"/>
      <c r="DD35" s="684">
        <v>38431</v>
      </c>
      <c r="DE35" s="697"/>
      <c r="DF35" s="697"/>
      <c r="DG35" s="697"/>
      <c r="DH35" s="697"/>
      <c r="DI35" s="697"/>
      <c r="DJ35" s="697"/>
      <c r="DK35" s="698"/>
      <c r="DL35" s="684">
        <v>38431</v>
      </c>
      <c r="DM35" s="697"/>
      <c r="DN35" s="697"/>
      <c r="DO35" s="697"/>
      <c r="DP35" s="697"/>
      <c r="DQ35" s="697"/>
      <c r="DR35" s="697"/>
      <c r="DS35" s="697"/>
      <c r="DT35" s="697"/>
      <c r="DU35" s="697"/>
      <c r="DV35" s="698"/>
      <c r="DW35" s="681">
        <v>2</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226233</v>
      </c>
      <c r="S36" s="679"/>
      <c r="T36" s="679"/>
      <c r="U36" s="679"/>
      <c r="V36" s="679"/>
      <c r="W36" s="679"/>
      <c r="X36" s="679"/>
      <c r="Y36" s="680"/>
      <c r="Z36" s="715">
        <v>7.5</v>
      </c>
      <c r="AA36" s="715"/>
      <c r="AB36" s="715"/>
      <c r="AC36" s="715"/>
      <c r="AD36" s="716" t="s">
        <v>243</v>
      </c>
      <c r="AE36" s="716"/>
      <c r="AF36" s="716"/>
      <c r="AG36" s="716"/>
      <c r="AH36" s="716"/>
      <c r="AI36" s="716"/>
      <c r="AJ36" s="716"/>
      <c r="AK36" s="716"/>
      <c r="AL36" s="681" t="s">
        <v>127</v>
      </c>
      <c r="AM36" s="682"/>
      <c r="AN36" s="682"/>
      <c r="AO36" s="717"/>
      <c r="AP36" s="235"/>
      <c r="AQ36" s="730" t="s">
        <v>327</v>
      </c>
      <c r="AR36" s="731"/>
      <c r="AS36" s="731"/>
      <c r="AT36" s="731"/>
      <c r="AU36" s="731"/>
      <c r="AV36" s="731"/>
      <c r="AW36" s="731"/>
      <c r="AX36" s="731"/>
      <c r="AY36" s="732"/>
      <c r="AZ36" s="733">
        <v>296841</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5375</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495567</v>
      </c>
      <c r="CS36" s="679"/>
      <c r="CT36" s="679"/>
      <c r="CU36" s="679"/>
      <c r="CV36" s="679"/>
      <c r="CW36" s="679"/>
      <c r="CX36" s="679"/>
      <c r="CY36" s="680"/>
      <c r="CZ36" s="681">
        <v>17.7</v>
      </c>
      <c r="DA36" s="699"/>
      <c r="DB36" s="699"/>
      <c r="DC36" s="700"/>
      <c r="DD36" s="684">
        <v>322135</v>
      </c>
      <c r="DE36" s="679"/>
      <c r="DF36" s="679"/>
      <c r="DG36" s="679"/>
      <c r="DH36" s="679"/>
      <c r="DI36" s="679"/>
      <c r="DJ36" s="679"/>
      <c r="DK36" s="680"/>
      <c r="DL36" s="684">
        <v>288996</v>
      </c>
      <c r="DM36" s="679"/>
      <c r="DN36" s="679"/>
      <c r="DO36" s="679"/>
      <c r="DP36" s="679"/>
      <c r="DQ36" s="679"/>
      <c r="DR36" s="679"/>
      <c r="DS36" s="679"/>
      <c r="DT36" s="679"/>
      <c r="DU36" s="679"/>
      <c r="DV36" s="680"/>
      <c r="DW36" s="681">
        <v>15.1</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71665</v>
      </c>
      <c r="S37" s="679"/>
      <c r="T37" s="679"/>
      <c r="U37" s="679"/>
      <c r="V37" s="679"/>
      <c r="W37" s="679"/>
      <c r="X37" s="679"/>
      <c r="Y37" s="680"/>
      <c r="Z37" s="715">
        <v>2.4</v>
      </c>
      <c r="AA37" s="715"/>
      <c r="AB37" s="715"/>
      <c r="AC37" s="715"/>
      <c r="AD37" s="716" t="s">
        <v>127</v>
      </c>
      <c r="AE37" s="716"/>
      <c r="AF37" s="716"/>
      <c r="AG37" s="716"/>
      <c r="AH37" s="716"/>
      <c r="AI37" s="716"/>
      <c r="AJ37" s="716"/>
      <c r="AK37" s="716"/>
      <c r="AL37" s="681" t="s">
        <v>127</v>
      </c>
      <c r="AM37" s="682"/>
      <c r="AN37" s="682"/>
      <c r="AO37" s="717"/>
      <c r="AQ37" s="718" t="s">
        <v>331</v>
      </c>
      <c r="AR37" s="719"/>
      <c r="AS37" s="719"/>
      <c r="AT37" s="719"/>
      <c r="AU37" s="719"/>
      <c r="AV37" s="719"/>
      <c r="AW37" s="719"/>
      <c r="AX37" s="719"/>
      <c r="AY37" s="720"/>
      <c r="AZ37" s="678">
        <v>162417</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2194</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310649</v>
      </c>
      <c r="CS37" s="697"/>
      <c r="CT37" s="697"/>
      <c r="CU37" s="697"/>
      <c r="CV37" s="697"/>
      <c r="CW37" s="697"/>
      <c r="CX37" s="697"/>
      <c r="CY37" s="698"/>
      <c r="CZ37" s="681">
        <v>11.1</v>
      </c>
      <c r="DA37" s="699"/>
      <c r="DB37" s="699"/>
      <c r="DC37" s="700"/>
      <c r="DD37" s="684">
        <v>170047</v>
      </c>
      <c r="DE37" s="697"/>
      <c r="DF37" s="697"/>
      <c r="DG37" s="697"/>
      <c r="DH37" s="697"/>
      <c r="DI37" s="697"/>
      <c r="DJ37" s="697"/>
      <c r="DK37" s="698"/>
      <c r="DL37" s="684">
        <v>158689</v>
      </c>
      <c r="DM37" s="697"/>
      <c r="DN37" s="697"/>
      <c r="DO37" s="697"/>
      <c r="DP37" s="697"/>
      <c r="DQ37" s="697"/>
      <c r="DR37" s="697"/>
      <c r="DS37" s="697"/>
      <c r="DT37" s="697"/>
      <c r="DU37" s="697"/>
      <c r="DV37" s="698"/>
      <c r="DW37" s="681">
        <v>8.3000000000000007</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87832</v>
      </c>
      <c r="S38" s="679"/>
      <c r="T38" s="679"/>
      <c r="U38" s="679"/>
      <c r="V38" s="679"/>
      <c r="W38" s="679"/>
      <c r="X38" s="679"/>
      <c r="Y38" s="680"/>
      <c r="Z38" s="715">
        <v>2.9</v>
      </c>
      <c r="AA38" s="715"/>
      <c r="AB38" s="715"/>
      <c r="AC38" s="715"/>
      <c r="AD38" s="716">
        <v>5914</v>
      </c>
      <c r="AE38" s="716"/>
      <c r="AF38" s="716"/>
      <c r="AG38" s="716"/>
      <c r="AH38" s="716"/>
      <c r="AI38" s="716"/>
      <c r="AJ38" s="716"/>
      <c r="AK38" s="716"/>
      <c r="AL38" s="681">
        <v>0.3</v>
      </c>
      <c r="AM38" s="682"/>
      <c r="AN38" s="682"/>
      <c r="AO38" s="717"/>
      <c r="AQ38" s="718" t="s">
        <v>335</v>
      </c>
      <c r="AR38" s="719"/>
      <c r="AS38" s="719"/>
      <c r="AT38" s="719"/>
      <c r="AU38" s="719"/>
      <c r="AV38" s="719"/>
      <c r="AW38" s="719"/>
      <c r="AX38" s="719"/>
      <c r="AY38" s="720"/>
      <c r="AZ38" s="678">
        <v>3454</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407</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296841</v>
      </c>
      <c r="CS38" s="679"/>
      <c r="CT38" s="679"/>
      <c r="CU38" s="679"/>
      <c r="CV38" s="679"/>
      <c r="CW38" s="679"/>
      <c r="CX38" s="679"/>
      <c r="CY38" s="680"/>
      <c r="CZ38" s="681">
        <v>10.6</v>
      </c>
      <c r="DA38" s="699"/>
      <c r="DB38" s="699"/>
      <c r="DC38" s="700"/>
      <c r="DD38" s="684">
        <v>278928</v>
      </c>
      <c r="DE38" s="679"/>
      <c r="DF38" s="679"/>
      <c r="DG38" s="679"/>
      <c r="DH38" s="679"/>
      <c r="DI38" s="679"/>
      <c r="DJ38" s="679"/>
      <c r="DK38" s="680"/>
      <c r="DL38" s="684">
        <v>261433</v>
      </c>
      <c r="DM38" s="679"/>
      <c r="DN38" s="679"/>
      <c r="DO38" s="679"/>
      <c r="DP38" s="679"/>
      <c r="DQ38" s="679"/>
      <c r="DR38" s="679"/>
      <c r="DS38" s="679"/>
      <c r="DT38" s="679"/>
      <c r="DU38" s="679"/>
      <c r="DV38" s="680"/>
      <c r="DW38" s="681">
        <v>13.7</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393300</v>
      </c>
      <c r="S39" s="679"/>
      <c r="T39" s="679"/>
      <c r="U39" s="679"/>
      <c r="V39" s="679"/>
      <c r="W39" s="679"/>
      <c r="X39" s="679"/>
      <c r="Y39" s="680"/>
      <c r="Z39" s="715">
        <v>13.1</v>
      </c>
      <c r="AA39" s="715"/>
      <c r="AB39" s="715"/>
      <c r="AC39" s="715"/>
      <c r="AD39" s="716" t="s">
        <v>127</v>
      </c>
      <c r="AE39" s="716"/>
      <c r="AF39" s="716"/>
      <c r="AG39" s="716"/>
      <c r="AH39" s="716"/>
      <c r="AI39" s="716"/>
      <c r="AJ39" s="716"/>
      <c r="AK39" s="716"/>
      <c r="AL39" s="681" t="s">
        <v>243</v>
      </c>
      <c r="AM39" s="682"/>
      <c r="AN39" s="682"/>
      <c r="AO39" s="717"/>
      <c r="AQ39" s="718" t="s">
        <v>339</v>
      </c>
      <c r="AR39" s="719"/>
      <c r="AS39" s="719"/>
      <c r="AT39" s="719"/>
      <c r="AU39" s="719"/>
      <c r="AV39" s="719"/>
      <c r="AW39" s="719"/>
      <c r="AX39" s="719"/>
      <c r="AY39" s="720"/>
      <c r="AZ39" s="678" t="s">
        <v>127</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652</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40416</v>
      </c>
      <c r="CS39" s="697"/>
      <c r="CT39" s="697"/>
      <c r="CU39" s="697"/>
      <c r="CV39" s="697"/>
      <c r="CW39" s="697"/>
      <c r="CX39" s="697"/>
      <c r="CY39" s="698"/>
      <c r="CZ39" s="681">
        <v>1.4</v>
      </c>
      <c r="DA39" s="699"/>
      <c r="DB39" s="699"/>
      <c r="DC39" s="700"/>
      <c r="DD39" s="684">
        <v>25295</v>
      </c>
      <c r="DE39" s="697"/>
      <c r="DF39" s="697"/>
      <c r="DG39" s="697"/>
      <c r="DH39" s="697"/>
      <c r="DI39" s="697"/>
      <c r="DJ39" s="697"/>
      <c r="DK39" s="698"/>
      <c r="DL39" s="684" t="s">
        <v>243</v>
      </c>
      <c r="DM39" s="697"/>
      <c r="DN39" s="697"/>
      <c r="DO39" s="697"/>
      <c r="DP39" s="697"/>
      <c r="DQ39" s="697"/>
      <c r="DR39" s="697"/>
      <c r="DS39" s="697"/>
      <c r="DT39" s="697"/>
      <c r="DU39" s="697"/>
      <c r="DV39" s="698"/>
      <c r="DW39" s="681" t="s">
        <v>127</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243</v>
      </c>
      <c r="AA40" s="715"/>
      <c r="AB40" s="715"/>
      <c r="AC40" s="715"/>
      <c r="AD40" s="716" t="s">
        <v>127</v>
      </c>
      <c r="AE40" s="716"/>
      <c r="AF40" s="716"/>
      <c r="AG40" s="716"/>
      <c r="AH40" s="716"/>
      <c r="AI40" s="716"/>
      <c r="AJ40" s="716"/>
      <c r="AK40" s="716"/>
      <c r="AL40" s="681" t="s">
        <v>127</v>
      </c>
      <c r="AM40" s="682"/>
      <c r="AN40" s="682"/>
      <c r="AO40" s="717"/>
      <c r="AQ40" s="718" t="s">
        <v>343</v>
      </c>
      <c r="AR40" s="719"/>
      <c r="AS40" s="719"/>
      <c r="AT40" s="719"/>
      <c r="AU40" s="719"/>
      <c r="AV40" s="719"/>
      <c r="AW40" s="719"/>
      <c r="AX40" s="719"/>
      <c r="AY40" s="720"/>
      <c r="AZ40" s="678" t="s">
        <v>243</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107</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9333</v>
      </c>
      <c r="CS40" s="679"/>
      <c r="CT40" s="679"/>
      <c r="CU40" s="679"/>
      <c r="CV40" s="679"/>
      <c r="CW40" s="679"/>
      <c r="CX40" s="679"/>
      <c r="CY40" s="680"/>
      <c r="CZ40" s="681">
        <v>0.3</v>
      </c>
      <c r="DA40" s="699"/>
      <c r="DB40" s="699"/>
      <c r="DC40" s="700"/>
      <c r="DD40" s="684" t="s">
        <v>243</v>
      </c>
      <c r="DE40" s="679"/>
      <c r="DF40" s="679"/>
      <c r="DG40" s="679"/>
      <c r="DH40" s="679"/>
      <c r="DI40" s="679"/>
      <c r="DJ40" s="679"/>
      <c r="DK40" s="680"/>
      <c r="DL40" s="684" t="s">
        <v>243</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60000</v>
      </c>
      <c r="S41" s="679"/>
      <c r="T41" s="679"/>
      <c r="U41" s="679"/>
      <c r="V41" s="679"/>
      <c r="W41" s="679"/>
      <c r="X41" s="679"/>
      <c r="Y41" s="680"/>
      <c r="Z41" s="715">
        <v>2</v>
      </c>
      <c r="AA41" s="715"/>
      <c r="AB41" s="715"/>
      <c r="AC41" s="715"/>
      <c r="AD41" s="716" t="s">
        <v>127</v>
      </c>
      <c r="AE41" s="716"/>
      <c r="AF41" s="716"/>
      <c r="AG41" s="716"/>
      <c r="AH41" s="716"/>
      <c r="AI41" s="716"/>
      <c r="AJ41" s="716"/>
      <c r="AK41" s="716"/>
      <c r="AL41" s="681" t="s">
        <v>127</v>
      </c>
      <c r="AM41" s="682"/>
      <c r="AN41" s="682"/>
      <c r="AO41" s="717"/>
      <c r="AQ41" s="718" t="s">
        <v>348</v>
      </c>
      <c r="AR41" s="719"/>
      <c r="AS41" s="719"/>
      <c r="AT41" s="719"/>
      <c r="AU41" s="719"/>
      <c r="AV41" s="719"/>
      <c r="AW41" s="719"/>
      <c r="AX41" s="719"/>
      <c r="AY41" s="720"/>
      <c r="AZ41" s="678">
        <v>21044</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3</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127</v>
      </c>
      <c r="DA41" s="699"/>
      <c r="DB41" s="699"/>
      <c r="DC41" s="700"/>
      <c r="DD41" s="684" t="s">
        <v>243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2996708</v>
      </c>
      <c r="S42" s="701"/>
      <c r="T42" s="701"/>
      <c r="U42" s="701"/>
      <c r="V42" s="701"/>
      <c r="W42" s="701"/>
      <c r="X42" s="701"/>
      <c r="Y42" s="703"/>
      <c r="Z42" s="704">
        <v>100</v>
      </c>
      <c r="AA42" s="704"/>
      <c r="AB42" s="704"/>
      <c r="AC42" s="704"/>
      <c r="AD42" s="705">
        <v>1848436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109926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301</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466333</v>
      </c>
      <c r="CS42" s="679"/>
      <c r="CT42" s="679"/>
      <c r="CU42" s="679"/>
      <c r="CV42" s="679"/>
      <c r="CW42" s="679"/>
      <c r="CX42" s="679"/>
      <c r="CY42" s="680"/>
      <c r="CZ42" s="681">
        <v>16.7</v>
      </c>
      <c r="DA42" s="682"/>
      <c r="DB42" s="682"/>
      <c r="DC42" s="683"/>
      <c r="DD42" s="684">
        <v>192128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11658</v>
      </c>
      <c r="CS43" s="697"/>
      <c r="CT43" s="697"/>
      <c r="CU43" s="697"/>
      <c r="CV43" s="697"/>
      <c r="CW43" s="697"/>
      <c r="CX43" s="697"/>
      <c r="CY43" s="698"/>
      <c r="CZ43" s="681">
        <v>0.4</v>
      </c>
      <c r="DA43" s="699"/>
      <c r="DB43" s="699"/>
      <c r="DC43" s="700"/>
      <c r="DD43" s="684">
        <v>11658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466333</v>
      </c>
      <c r="CS44" s="679"/>
      <c r="CT44" s="679"/>
      <c r="CU44" s="679"/>
      <c r="CV44" s="679"/>
      <c r="CW44" s="679"/>
      <c r="CX44" s="679"/>
      <c r="CY44" s="680"/>
      <c r="CZ44" s="681">
        <v>16.7</v>
      </c>
      <c r="DA44" s="682"/>
      <c r="DB44" s="682"/>
      <c r="DC44" s="683"/>
      <c r="DD44" s="684">
        <v>192128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99192</v>
      </c>
      <c r="CS45" s="697"/>
      <c r="CT45" s="697"/>
      <c r="CU45" s="697"/>
      <c r="CV45" s="697"/>
      <c r="CW45" s="697"/>
      <c r="CX45" s="697"/>
      <c r="CY45" s="698"/>
      <c r="CZ45" s="681">
        <v>3.5</v>
      </c>
      <c r="DA45" s="699"/>
      <c r="DB45" s="699"/>
      <c r="DC45" s="700"/>
      <c r="DD45" s="684">
        <v>28514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326574</v>
      </c>
      <c r="CS46" s="679"/>
      <c r="CT46" s="679"/>
      <c r="CU46" s="679"/>
      <c r="CV46" s="679"/>
      <c r="CW46" s="679"/>
      <c r="CX46" s="679"/>
      <c r="CY46" s="680"/>
      <c r="CZ46" s="681">
        <v>11.7</v>
      </c>
      <c r="DA46" s="682"/>
      <c r="DB46" s="682"/>
      <c r="DC46" s="683"/>
      <c r="DD46" s="684">
        <v>157947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243</v>
      </c>
      <c r="CS47" s="697"/>
      <c r="CT47" s="697"/>
      <c r="CU47" s="697"/>
      <c r="CV47" s="697"/>
      <c r="CW47" s="697"/>
      <c r="CX47" s="697"/>
      <c r="CY47" s="698"/>
      <c r="CZ47" s="681" t="s">
        <v>127</v>
      </c>
      <c r="DA47" s="699"/>
      <c r="DB47" s="699"/>
      <c r="DC47" s="700"/>
      <c r="DD47" s="684" t="s">
        <v>127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127</v>
      </c>
      <c r="CS48" s="679"/>
      <c r="CT48" s="679"/>
      <c r="CU48" s="679"/>
      <c r="CV48" s="679"/>
      <c r="CW48" s="679"/>
      <c r="CX48" s="679"/>
      <c r="CY48" s="680"/>
      <c r="CZ48" s="681" t="s">
        <v>127</v>
      </c>
      <c r="DA48" s="682"/>
      <c r="DB48" s="682"/>
      <c r="DC48" s="683"/>
      <c r="DD48" s="684" t="s">
        <v>243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2799657</v>
      </c>
      <c r="CS49" s="663"/>
      <c r="CT49" s="663"/>
      <c r="CU49" s="663"/>
      <c r="CV49" s="663"/>
      <c r="CW49" s="663"/>
      <c r="CX49" s="663"/>
      <c r="CY49" s="664"/>
      <c r="CZ49" s="665">
        <v>100</v>
      </c>
      <c r="DA49" s="666"/>
      <c r="DB49" s="666"/>
      <c r="DC49" s="667"/>
      <c r="DD49" s="668">
        <v>2080693</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eyedhOlk0KgESfy0nCZ9e1Nqo+gs5PuwtU5Sfn2SEav8c7PyunsdX8Uf5HrQJFqT0YKhggxa2dMuBPSR8bUqA==" saltValue="CeB7rhIMd3CcXkhBH4ce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2997</v>
      </c>
      <c r="R7" s="1198"/>
      <c r="S7" s="1198"/>
      <c r="T7" s="1198"/>
      <c r="U7" s="1198"/>
      <c r="V7" s="1198">
        <v>2800</v>
      </c>
      <c r="W7" s="1198"/>
      <c r="X7" s="1198"/>
      <c r="Y7" s="1198"/>
      <c r="Z7" s="1198"/>
      <c r="AA7" s="1198">
        <v>197</v>
      </c>
      <c r="AB7" s="1198"/>
      <c r="AC7" s="1198"/>
      <c r="AD7" s="1198"/>
      <c r="AE7" s="1199"/>
      <c r="AF7" s="1200">
        <v>99</v>
      </c>
      <c r="AG7" s="1201"/>
      <c r="AH7" s="1201"/>
      <c r="AI7" s="1201"/>
      <c r="AJ7" s="1202"/>
      <c r="AK7" s="1184">
        <v>2</v>
      </c>
      <c r="AL7" s="1185"/>
      <c r="AM7" s="1185"/>
      <c r="AN7" s="1185"/>
      <c r="AO7" s="1185"/>
      <c r="AP7" s="1185">
        <v>2683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1</v>
      </c>
      <c r="CI7" s="1182"/>
      <c r="CJ7" s="1182"/>
      <c r="CK7" s="1182"/>
      <c r="CL7" s="1183"/>
      <c r="CM7" s="1181">
        <v>14</v>
      </c>
      <c r="CN7" s="1182"/>
      <c r="CO7" s="1182"/>
      <c r="CP7" s="1182"/>
      <c r="CQ7" s="1183"/>
      <c r="CR7" s="1181">
        <v>1</v>
      </c>
      <c r="CS7" s="1182"/>
      <c r="CT7" s="1182"/>
      <c r="CU7" s="1182"/>
      <c r="CV7" s="1183"/>
      <c r="CW7" s="1181" t="s">
        <v>580</v>
      </c>
      <c r="CX7" s="1182"/>
      <c r="CY7" s="1182"/>
      <c r="CZ7" s="1182"/>
      <c r="DA7" s="1183"/>
      <c r="DB7" s="1181" t="s">
        <v>580</v>
      </c>
      <c r="DC7" s="1182"/>
      <c r="DD7" s="1182"/>
      <c r="DE7" s="1182"/>
      <c r="DF7" s="1183"/>
      <c r="DG7" s="1181" t="s">
        <v>580</v>
      </c>
      <c r="DH7" s="1182"/>
      <c r="DI7" s="1182"/>
      <c r="DJ7" s="1182"/>
      <c r="DK7" s="1183"/>
      <c r="DL7" s="1181" t="s">
        <v>580</v>
      </c>
      <c r="DM7" s="1182"/>
      <c r="DN7" s="1182"/>
      <c r="DO7" s="1182"/>
      <c r="DP7" s="1183"/>
      <c r="DQ7" s="1181" t="s">
        <v>580</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598</v>
      </c>
      <c r="BT8" s="1108"/>
      <c r="BU8" s="1108"/>
      <c r="BV8" s="1108"/>
      <c r="BW8" s="1108"/>
      <c r="BX8" s="1108"/>
      <c r="BY8" s="1108"/>
      <c r="BZ8" s="1108"/>
      <c r="CA8" s="1108"/>
      <c r="CB8" s="1108"/>
      <c r="CC8" s="1108"/>
      <c r="CD8" s="1108"/>
      <c r="CE8" s="1108"/>
      <c r="CF8" s="1108"/>
      <c r="CG8" s="1109"/>
      <c r="CH8" s="1082">
        <v>-13</v>
      </c>
      <c r="CI8" s="1083"/>
      <c r="CJ8" s="1083"/>
      <c r="CK8" s="1083"/>
      <c r="CL8" s="1084"/>
      <c r="CM8" s="1082">
        <v>155</v>
      </c>
      <c r="CN8" s="1083"/>
      <c r="CO8" s="1083"/>
      <c r="CP8" s="1083"/>
      <c r="CQ8" s="1084"/>
      <c r="CR8" s="1082">
        <v>10</v>
      </c>
      <c r="CS8" s="1083"/>
      <c r="CT8" s="1083"/>
      <c r="CU8" s="1083"/>
      <c r="CV8" s="1084"/>
      <c r="CW8" s="1082" t="s">
        <v>580</v>
      </c>
      <c r="CX8" s="1083"/>
      <c r="CY8" s="1083"/>
      <c r="CZ8" s="1083"/>
      <c r="DA8" s="1084"/>
      <c r="DB8" s="1082">
        <v>109</v>
      </c>
      <c r="DC8" s="1083"/>
      <c r="DD8" s="1083"/>
      <c r="DE8" s="1083"/>
      <c r="DF8" s="1084"/>
      <c r="DG8" s="1082" t="s">
        <v>580</v>
      </c>
      <c r="DH8" s="1083"/>
      <c r="DI8" s="1083"/>
      <c r="DJ8" s="1083"/>
      <c r="DK8" s="1084"/>
      <c r="DL8" s="1082" t="s">
        <v>580</v>
      </c>
      <c r="DM8" s="1083"/>
      <c r="DN8" s="1083"/>
      <c r="DO8" s="1083"/>
      <c r="DP8" s="1084"/>
      <c r="DQ8" s="1082" t="s">
        <v>580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599</v>
      </c>
      <c r="BT9" s="1108"/>
      <c r="BU9" s="1108"/>
      <c r="BV9" s="1108"/>
      <c r="BW9" s="1108"/>
      <c r="BX9" s="1108"/>
      <c r="BY9" s="1108"/>
      <c r="BZ9" s="1108"/>
      <c r="CA9" s="1108"/>
      <c r="CB9" s="1108"/>
      <c r="CC9" s="1108"/>
      <c r="CD9" s="1108"/>
      <c r="CE9" s="1108"/>
      <c r="CF9" s="1108"/>
      <c r="CG9" s="1109"/>
      <c r="CH9" s="1082" t="s">
        <v>580</v>
      </c>
      <c r="CI9" s="1083"/>
      <c r="CJ9" s="1083"/>
      <c r="CK9" s="1083"/>
      <c r="CL9" s="1084"/>
      <c r="CM9" s="1082" t="s">
        <v>580</v>
      </c>
      <c r="CN9" s="1083"/>
      <c r="CO9" s="1083"/>
      <c r="CP9" s="1083"/>
      <c r="CQ9" s="1084"/>
      <c r="CR9" s="1082">
        <v>2</v>
      </c>
      <c r="CS9" s="1083"/>
      <c r="CT9" s="1083"/>
      <c r="CU9" s="1083"/>
      <c r="CV9" s="1084"/>
      <c r="CW9" s="1082" t="s">
        <v>580</v>
      </c>
      <c r="CX9" s="1083"/>
      <c r="CY9" s="1083"/>
      <c r="CZ9" s="1083"/>
      <c r="DA9" s="1084"/>
      <c r="DB9" s="1082" t="s">
        <v>580</v>
      </c>
      <c r="DC9" s="1083"/>
      <c r="DD9" s="1083"/>
      <c r="DE9" s="1083"/>
      <c r="DF9" s="1084"/>
      <c r="DG9" s="1082" t="s">
        <v>580</v>
      </c>
      <c r="DH9" s="1083"/>
      <c r="DI9" s="1083"/>
      <c r="DJ9" s="1083"/>
      <c r="DK9" s="1084"/>
      <c r="DL9" s="1082" t="s">
        <v>580</v>
      </c>
      <c r="DM9" s="1083"/>
      <c r="DN9" s="1083"/>
      <c r="DO9" s="1083"/>
      <c r="DP9" s="1084"/>
      <c r="DQ9" s="1082" t="s">
        <v>580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2997</v>
      </c>
      <c r="R23" s="1162"/>
      <c r="S23" s="1162"/>
      <c r="T23" s="1162"/>
      <c r="U23" s="1162"/>
      <c r="V23" s="1162">
        <v>2800</v>
      </c>
      <c r="W23" s="1162"/>
      <c r="X23" s="1162"/>
      <c r="Y23" s="1162"/>
      <c r="Z23" s="1162"/>
      <c r="AA23" s="1162">
        <v>197</v>
      </c>
      <c r="AB23" s="1162"/>
      <c r="AC23" s="1162"/>
      <c r="AD23" s="1162"/>
      <c r="AE23" s="1163"/>
      <c r="AF23" s="1164">
        <v>99</v>
      </c>
      <c r="AG23" s="1162"/>
      <c r="AH23" s="1162"/>
      <c r="AI23" s="1162"/>
      <c r="AJ23" s="1165"/>
      <c r="AK23" s="1166"/>
      <c r="AL23" s="1167"/>
      <c r="AM23" s="1167"/>
      <c r="AN23" s="1167"/>
      <c r="AO23" s="1167"/>
      <c r="AP23" s="1162">
        <v>2683</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311</v>
      </c>
      <c r="R28" s="1147"/>
      <c r="S28" s="1147"/>
      <c r="T28" s="1147"/>
      <c r="U28" s="1147"/>
      <c r="V28" s="1147">
        <v>306</v>
      </c>
      <c r="W28" s="1147"/>
      <c r="X28" s="1147"/>
      <c r="Y28" s="1147"/>
      <c r="Z28" s="1147"/>
      <c r="AA28" s="1147">
        <v>5</v>
      </c>
      <c r="AB28" s="1147"/>
      <c r="AC28" s="1147"/>
      <c r="AD28" s="1147"/>
      <c r="AE28" s="1148"/>
      <c r="AF28" s="1149">
        <v>5</v>
      </c>
      <c r="AG28" s="1147"/>
      <c r="AH28" s="1147"/>
      <c r="AI28" s="1147"/>
      <c r="AJ28" s="1150"/>
      <c r="AK28" s="1151">
        <v>21</v>
      </c>
      <c r="AL28" s="1139"/>
      <c r="AM28" s="1139"/>
      <c r="AN28" s="1139"/>
      <c r="AO28" s="1139"/>
      <c r="AP28" s="1139" t="s">
        <v>580</v>
      </c>
      <c r="AQ28" s="1139"/>
      <c r="AR28" s="1139"/>
      <c r="AS28" s="1139"/>
      <c r="AT28" s="1139"/>
      <c r="AU28" s="1139" t="s">
        <v>580</v>
      </c>
      <c r="AV28" s="1139"/>
      <c r="AW28" s="1139"/>
      <c r="AX28" s="1139"/>
      <c r="AY28" s="1139"/>
      <c r="AZ28" s="1140" t="s">
        <v>580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42</v>
      </c>
      <c r="R29" s="1137"/>
      <c r="S29" s="1137"/>
      <c r="T29" s="1137"/>
      <c r="U29" s="1137"/>
      <c r="V29" s="1137">
        <v>42</v>
      </c>
      <c r="W29" s="1137"/>
      <c r="X29" s="1137"/>
      <c r="Y29" s="1137"/>
      <c r="Z29" s="1137"/>
      <c r="AA29" s="1137">
        <v>0</v>
      </c>
      <c r="AB29" s="1137"/>
      <c r="AC29" s="1137"/>
      <c r="AD29" s="1137"/>
      <c r="AE29" s="1138"/>
      <c r="AF29" s="1112">
        <v>0</v>
      </c>
      <c r="AG29" s="1113"/>
      <c r="AH29" s="1113"/>
      <c r="AI29" s="1113"/>
      <c r="AJ29" s="1114"/>
      <c r="AK29" s="1073">
        <v>10</v>
      </c>
      <c r="AL29" s="1064"/>
      <c r="AM29" s="1064"/>
      <c r="AN29" s="1064"/>
      <c r="AO29" s="1064"/>
      <c r="AP29" s="1064" t="s">
        <v>580</v>
      </c>
      <c r="AQ29" s="1064"/>
      <c r="AR29" s="1064"/>
      <c r="AS29" s="1064"/>
      <c r="AT29" s="1064"/>
      <c r="AU29" s="1064" t="s">
        <v>580</v>
      </c>
      <c r="AV29" s="1064"/>
      <c r="AW29" s="1064"/>
      <c r="AX29" s="1064"/>
      <c r="AY29" s="1064"/>
      <c r="AZ29" s="1135" t="s">
        <v>580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106</v>
      </c>
      <c r="R30" s="1137"/>
      <c r="S30" s="1137"/>
      <c r="T30" s="1137"/>
      <c r="U30" s="1137"/>
      <c r="V30" s="1137">
        <v>85</v>
      </c>
      <c r="W30" s="1137"/>
      <c r="X30" s="1137"/>
      <c r="Y30" s="1137"/>
      <c r="Z30" s="1137"/>
      <c r="AA30" s="1137">
        <v>21</v>
      </c>
      <c r="AB30" s="1137"/>
      <c r="AC30" s="1137"/>
      <c r="AD30" s="1137"/>
      <c r="AE30" s="1138"/>
      <c r="AF30" s="1112">
        <v>21</v>
      </c>
      <c r="AG30" s="1113"/>
      <c r="AH30" s="1113"/>
      <c r="AI30" s="1113"/>
      <c r="AJ30" s="1114"/>
      <c r="AK30" s="1073">
        <v>0</v>
      </c>
      <c r="AL30" s="1064"/>
      <c r="AM30" s="1064"/>
      <c r="AN30" s="1064"/>
      <c r="AO30" s="1064"/>
      <c r="AP30" s="1064">
        <v>471</v>
      </c>
      <c r="AQ30" s="1064"/>
      <c r="AR30" s="1064"/>
      <c r="AS30" s="1064"/>
      <c r="AT30" s="1064"/>
      <c r="AU30" s="1064">
        <v>157</v>
      </c>
      <c r="AV30" s="1064"/>
      <c r="AW30" s="1064"/>
      <c r="AX30" s="1064"/>
      <c r="AY30" s="1064"/>
      <c r="AZ30" s="1135" t="s">
        <v>580</v>
      </c>
      <c r="BA30" s="1135"/>
      <c r="BB30" s="1135"/>
      <c r="BC30" s="1135"/>
      <c r="BD30" s="1135"/>
      <c r="BE30" s="1125" t="s">
        <v>405</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165</v>
      </c>
      <c r="R31" s="1137"/>
      <c r="S31" s="1137"/>
      <c r="T31" s="1137"/>
      <c r="U31" s="1137"/>
      <c r="V31" s="1137">
        <v>161</v>
      </c>
      <c r="W31" s="1137"/>
      <c r="X31" s="1137"/>
      <c r="Y31" s="1137"/>
      <c r="Z31" s="1137"/>
      <c r="AA31" s="1137">
        <v>5</v>
      </c>
      <c r="AB31" s="1137"/>
      <c r="AC31" s="1137"/>
      <c r="AD31" s="1137"/>
      <c r="AE31" s="1138"/>
      <c r="AF31" s="1112">
        <v>5</v>
      </c>
      <c r="AG31" s="1113"/>
      <c r="AH31" s="1113"/>
      <c r="AI31" s="1113"/>
      <c r="AJ31" s="1114"/>
      <c r="AK31" s="1073">
        <v>92</v>
      </c>
      <c r="AL31" s="1064"/>
      <c r="AM31" s="1064"/>
      <c r="AN31" s="1064"/>
      <c r="AO31" s="1064"/>
      <c r="AP31" s="1064">
        <v>859</v>
      </c>
      <c r="AQ31" s="1064"/>
      <c r="AR31" s="1064"/>
      <c r="AS31" s="1064"/>
      <c r="AT31" s="1064"/>
      <c r="AU31" s="1064">
        <v>859</v>
      </c>
      <c r="AV31" s="1064"/>
      <c r="AW31" s="1064"/>
      <c r="AX31" s="1064"/>
      <c r="AY31" s="1064"/>
      <c r="AZ31" s="1135" t="s">
        <v>580</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93</v>
      </c>
      <c r="R32" s="1137"/>
      <c r="S32" s="1137"/>
      <c r="T32" s="1137"/>
      <c r="U32" s="1137"/>
      <c r="V32" s="1137">
        <v>86</v>
      </c>
      <c r="W32" s="1137"/>
      <c r="X32" s="1137"/>
      <c r="Y32" s="1137"/>
      <c r="Z32" s="1137"/>
      <c r="AA32" s="1137">
        <v>7</v>
      </c>
      <c r="AB32" s="1137"/>
      <c r="AC32" s="1137"/>
      <c r="AD32" s="1137"/>
      <c r="AE32" s="1138"/>
      <c r="AF32" s="1112">
        <v>7</v>
      </c>
      <c r="AG32" s="1113"/>
      <c r="AH32" s="1113"/>
      <c r="AI32" s="1113"/>
      <c r="AJ32" s="1114"/>
      <c r="AK32" s="1073"/>
      <c r="AL32" s="1064"/>
      <c r="AM32" s="1064"/>
      <c r="AN32" s="1064"/>
      <c r="AO32" s="1064"/>
      <c r="AP32" s="1064">
        <v>481</v>
      </c>
      <c r="AQ32" s="1064"/>
      <c r="AR32" s="1064"/>
      <c r="AS32" s="1064"/>
      <c r="AT32" s="1064"/>
      <c r="AU32" s="1064">
        <v>481</v>
      </c>
      <c r="AV32" s="1064"/>
      <c r="AW32" s="1064"/>
      <c r="AX32" s="1064"/>
      <c r="AY32" s="1064"/>
      <c r="AZ32" s="1135" t="s">
        <v>580</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581</v>
      </c>
      <c r="C33" s="1131"/>
      <c r="D33" s="1131"/>
      <c r="E33" s="1131"/>
      <c r="F33" s="1131"/>
      <c r="G33" s="1131"/>
      <c r="H33" s="1131"/>
      <c r="I33" s="1131"/>
      <c r="J33" s="1131"/>
      <c r="K33" s="1131"/>
      <c r="L33" s="1131"/>
      <c r="M33" s="1131"/>
      <c r="N33" s="1131"/>
      <c r="O33" s="1131"/>
      <c r="P33" s="1132"/>
      <c r="Q33" s="1136">
        <v>55</v>
      </c>
      <c r="R33" s="1137"/>
      <c r="S33" s="1137"/>
      <c r="T33" s="1137"/>
      <c r="U33" s="1137"/>
      <c r="V33" s="1137">
        <v>49</v>
      </c>
      <c r="W33" s="1137"/>
      <c r="X33" s="1137"/>
      <c r="Y33" s="1137"/>
      <c r="Z33" s="1137"/>
      <c r="AA33" s="1137">
        <v>6</v>
      </c>
      <c r="AB33" s="1137"/>
      <c r="AC33" s="1137"/>
      <c r="AD33" s="1137"/>
      <c r="AE33" s="1138"/>
      <c r="AF33" s="1112">
        <v>6</v>
      </c>
      <c r="AG33" s="1113"/>
      <c r="AH33" s="1113"/>
      <c r="AI33" s="1113"/>
      <c r="AJ33" s="1114"/>
      <c r="AK33" s="1073">
        <v>45</v>
      </c>
      <c r="AL33" s="1064"/>
      <c r="AM33" s="1064"/>
      <c r="AN33" s="1064"/>
      <c r="AO33" s="1064"/>
      <c r="AP33" s="1064">
        <v>239</v>
      </c>
      <c r="AQ33" s="1064"/>
      <c r="AR33" s="1064"/>
      <c r="AS33" s="1064"/>
      <c r="AT33" s="1064"/>
      <c r="AU33" s="1064">
        <v>239</v>
      </c>
      <c r="AV33" s="1064"/>
      <c r="AW33" s="1064"/>
      <c r="AX33" s="1064"/>
      <c r="AY33" s="1064"/>
      <c r="AZ33" s="1135" t="s">
        <v>580</v>
      </c>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582</v>
      </c>
      <c r="C34" s="1131"/>
      <c r="D34" s="1131"/>
      <c r="E34" s="1131"/>
      <c r="F34" s="1131"/>
      <c r="G34" s="1131"/>
      <c r="H34" s="1131"/>
      <c r="I34" s="1131"/>
      <c r="J34" s="1131"/>
      <c r="K34" s="1131"/>
      <c r="L34" s="1131"/>
      <c r="M34" s="1131"/>
      <c r="N34" s="1131"/>
      <c r="O34" s="1131"/>
      <c r="P34" s="1132"/>
      <c r="Q34" s="1136">
        <v>16</v>
      </c>
      <c r="R34" s="1137"/>
      <c r="S34" s="1137"/>
      <c r="T34" s="1137"/>
      <c r="U34" s="1137"/>
      <c r="V34" s="1137">
        <v>16</v>
      </c>
      <c r="W34" s="1137"/>
      <c r="X34" s="1137"/>
      <c r="Y34" s="1137"/>
      <c r="Z34" s="1137"/>
      <c r="AA34" s="1137">
        <v>0</v>
      </c>
      <c r="AB34" s="1137"/>
      <c r="AC34" s="1137"/>
      <c r="AD34" s="1137"/>
      <c r="AE34" s="1138"/>
      <c r="AF34" s="1112">
        <v>0</v>
      </c>
      <c r="AG34" s="1113"/>
      <c r="AH34" s="1113"/>
      <c r="AI34" s="1113"/>
      <c r="AJ34" s="1114"/>
      <c r="AK34" s="1073">
        <v>15</v>
      </c>
      <c r="AL34" s="1064"/>
      <c r="AM34" s="1064"/>
      <c r="AN34" s="1064"/>
      <c r="AO34" s="1064"/>
      <c r="AP34" s="1064">
        <v>118</v>
      </c>
      <c r="AQ34" s="1064"/>
      <c r="AR34" s="1064"/>
      <c r="AS34" s="1064"/>
      <c r="AT34" s="1064"/>
      <c r="AU34" s="1064">
        <v>118</v>
      </c>
      <c r="AV34" s="1064"/>
      <c r="AW34" s="1064"/>
      <c r="AX34" s="1064"/>
      <c r="AY34" s="1064"/>
      <c r="AZ34" s="1135" t="s">
        <v>580</v>
      </c>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583</v>
      </c>
      <c r="C35" s="1131"/>
      <c r="D35" s="1131"/>
      <c r="E35" s="1131"/>
      <c r="F35" s="1131"/>
      <c r="G35" s="1131"/>
      <c r="H35" s="1131"/>
      <c r="I35" s="1131"/>
      <c r="J35" s="1131"/>
      <c r="K35" s="1131"/>
      <c r="L35" s="1131"/>
      <c r="M35" s="1131"/>
      <c r="N35" s="1131"/>
      <c r="O35" s="1131"/>
      <c r="P35" s="1132"/>
      <c r="Q35" s="1136">
        <v>19</v>
      </c>
      <c r="R35" s="1137"/>
      <c r="S35" s="1137"/>
      <c r="T35" s="1137"/>
      <c r="U35" s="1137"/>
      <c r="V35" s="1137">
        <v>18</v>
      </c>
      <c r="W35" s="1137"/>
      <c r="X35" s="1137"/>
      <c r="Y35" s="1137"/>
      <c r="Z35" s="1137"/>
      <c r="AA35" s="1137">
        <v>1</v>
      </c>
      <c r="AB35" s="1137"/>
      <c r="AC35" s="1137"/>
      <c r="AD35" s="1137"/>
      <c r="AE35" s="1138"/>
      <c r="AF35" s="1112">
        <v>1</v>
      </c>
      <c r="AG35" s="1113"/>
      <c r="AH35" s="1113"/>
      <c r="AI35" s="1113"/>
      <c r="AJ35" s="1114"/>
      <c r="AK35" s="1073">
        <v>7</v>
      </c>
      <c r="AL35" s="1064"/>
      <c r="AM35" s="1064"/>
      <c r="AN35" s="1064"/>
      <c r="AO35" s="1064"/>
      <c r="AP35" s="1064">
        <v>108</v>
      </c>
      <c r="AQ35" s="1064"/>
      <c r="AR35" s="1064"/>
      <c r="AS35" s="1064"/>
      <c r="AT35" s="1064"/>
      <c r="AU35" s="1064">
        <v>108</v>
      </c>
      <c r="AV35" s="1064"/>
      <c r="AW35" s="1064"/>
      <c r="AX35" s="1064"/>
      <c r="AY35" s="1064"/>
      <c r="AZ35" s="1135" t="s">
        <v>580</v>
      </c>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584</v>
      </c>
      <c r="C36" s="1131"/>
      <c r="D36" s="1131"/>
      <c r="E36" s="1131"/>
      <c r="F36" s="1131"/>
      <c r="G36" s="1131"/>
      <c r="H36" s="1131"/>
      <c r="I36" s="1131"/>
      <c r="J36" s="1131"/>
      <c r="K36" s="1131"/>
      <c r="L36" s="1131"/>
      <c r="M36" s="1131"/>
      <c r="N36" s="1131"/>
      <c r="O36" s="1131"/>
      <c r="P36" s="1132"/>
      <c r="Q36" s="1136">
        <v>3</v>
      </c>
      <c r="R36" s="1137"/>
      <c r="S36" s="1137"/>
      <c r="T36" s="1137"/>
      <c r="U36" s="1137"/>
      <c r="V36" s="1137">
        <v>3</v>
      </c>
      <c r="W36" s="1137"/>
      <c r="X36" s="1137"/>
      <c r="Y36" s="1137"/>
      <c r="Z36" s="1137"/>
      <c r="AA36" s="1137">
        <v>0</v>
      </c>
      <c r="AB36" s="1137"/>
      <c r="AC36" s="1137"/>
      <c r="AD36" s="1137"/>
      <c r="AE36" s="1138"/>
      <c r="AF36" s="1112">
        <v>0</v>
      </c>
      <c r="AG36" s="1113"/>
      <c r="AH36" s="1113"/>
      <c r="AI36" s="1113"/>
      <c r="AJ36" s="1114"/>
      <c r="AK36" s="1073">
        <v>2</v>
      </c>
      <c r="AL36" s="1064"/>
      <c r="AM36" s="1064"/>
      <c r="AN36" s="1064"/>
      <c r="AO36" s="1064"/>
      <c r="AP36" s="1064">
        <v>16</v>
      </c>
      <c r="AQ36" s="1064"/>
      <c r="AR36" s="1064"/>
      <c r="AS36" s="1064"/>
      <c r="AT36" s="1064"/>
      <c r="AU36" s="1064">
        <v>16</v>
      </c>
      <c r="AV36" s="1064"/>
      <c r="AW36" s="1064"/>
      <c r="AX36" s="1064"/>
      <c r="AY36" s="1064"/>
      <c r="AZ36" s="1135" t="s">
        <v>580</v>
      </c>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38</v>
      </c>
      <c r="AG63" s="1052"/>
      <c r="AH63" s="1052"/>
      <c r="AI63" s="1052"/>
      <c r="AJ63" s="1123"/>
      <c r="AK63" s="1124"/>
      <c r="AL63" s="1056"/>
      <c r="AM63" s="1056"/>
      <c r="AN63" s="1056"/>
      <c r="AO63" s="1056"/>
      <c r="AP63" s="1052">
        <v>1791</v>
      </c>
      <c r="AQ63" s="1052"/>
      <c r="AR63" s="1052"/>
      <c r="AS63" s="1052"/>
      <c r="AT63" s="1052"/>
      <c r="AU63" s="1052">
        <v>1477</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417</v>
      </c>
      <c r="AB66" s="1095"/>
      <c r="AC66" s="1095"/>
      <c r="AD66" s="1095"/>
      <c r="AE66" s="1096"/>
      <c r="AF66" s="1100" t="s">
        <v>418</v>
      </c>
      <c r="AG66" s="1101"/>
      <c r="AH66" s="1101"/>
      <c r="AI66" s="1101"/>
      <c r="AJ66" s="1102"/>
      <c r="AK66" s="1094" t="s">
        <v>419</v>
      </c>
      <c r="AL66" s="1089"/>
      <c r="AM66" s="1089"/>
      <c r="AN66" s="1089"/>
      <c r="AO66" s="1090"/>
      <c r="AP66" s="1094" t="s">
        <v>420</v>
      </c>
      <c r="AQ66" s="1095"/>
      <c r="AR66" s="1095"/>
      <c r="AS66" s="1095"/>
      <c r="AT66" s="1096"/>
      <c r="AU66" s="1094" t="s">
        <v>421</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4355</v>
      </c>
      <c r="R69" s="1064"/>
      <c r="S69" s="1064"/>
      <c r="T69" s="1064"/>
      <c r="U69" s="1064"/>
      <c r="V69" s="1064">
        <v>3780</v>
      </c>
      <c r="W69" s="1064"/>
      <c r="X69" s="1064"/>
      <c r="Y69" s="1064"/>
      <c r="Z69" s="1064"/>
      <c r="AA69" s="1064">
        <v>575</v>
      </c>
      <c r="AB69" s="1064"/>
      <c r="AC69" s="1064"/>
      <c r="AD69" s="1064"/>
      <c r="AE69" s="1064"/>
      <c r="AF69" s="1064">
        <v>71</v>
      </c>
      <c r="AG69" s="1064"/>
      <c r="AH69" s="1064"/>
      <c r="AI69" s="1064"/>
      <c r="AJ69" s="1064"/>
      <c r="AK69" s="1064">
        <v>59</v>
      </c>
      <c r="AL69" s="1064"/>
      <c r="AM69" s="1064"/>
      <c r="AN69" s="1064"/>
      <c r="AO69" s="1064"/>
      <c r="AP69" s="1064">
        <v>608</v>
      </c>
      <c r="AQ69" s="1064"/>
      <c r="AR69" s="1064"/>
      <c r="AS69" s="1064"/>
      <c r="AT69" s="1064"/>
      <c r="AU69" s="1064">
        <v>64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93</v>
      </c>
      <c r="R70" s="1064"/>
      <c r="S70" s="1064"/>
      <c r="T70" s="1064"/>
      <c r="U70" s="1064"/>
      <c r="V70" s="1064">
        <v>90</v>
      </c>
      <c r="W70" s="1064"/>
      <c r="X70" s="1064"/>
      <c r="Y70" s="1064"/>
      <c r="Z70" s="1064"/>
      <c r="AA70" s="1064">
        <v>3</v>
      </c>
      <c r="AB70" s="1064"/>
      <c r="AC70" s="1064"/>
      <c r="AD70" s="1064"/>
      <c r="AE70" s="1064"/>
      <c r="AF70" s="1064" t="s">
        <v>580</v>
      </c>
      <c r="AG70" s="1064"/>
      <c r="AH70" s="1064"/>
      <c r="AI70" s="1064"/>
      <c r="AJ70" s="1064"/>
      <c r="AK70" s="1064"/>
      <c r="AL70" s="1064"/>
      <c r="AM70" s="1064"/>
      <c r="AN70" s="1064"/>
      <c r="AO70" s="1064"/>
      <c r="AP70" s="1064" t="s">
        <v>580</v>
      </c>
      <c r="AQ70" s="1064"/>
      <c r="AR70" s="1064"/>
      <c r="AS70" s="1064"/>
      <c r="AT70" s="1064"/>
      <c r="AU70" s="1064" t="s">
        <v>580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4081</v>
      </c>
      <c r="R71" s="1064"/>
      <c r="S71" s="1064"/>
      <c r="T71" s="1064"/>
      <c r="U71" s="1064"/>
      <c r="V71" s="1064">
        <v>3943</v>
      </c>
      <c r="W71" s="1064"/>
      <c r="X71" s="1064"/>
      <c r="Y71" s="1064"/>
      <c r="Z71" s="1064"/>
      <c r="AA71" s="1064">
        <v>138</v>
      </c>
      <c r="AB71" s="1064"/>
      <c r="AC71" s="1064"/>
      <c r="AD71" s="1064"/>
      <c r="AE71" s="1064"/>
      <c r="AF71" s="1064">
        <v>138</v>
      </c>
      <c r="AG71" s="1064"/>
      <c r="AH71" s="1064"/>
      <c r="AI71" s="1064"/>
      <c r="AJ71" s="1064"/>
      <c r="AK71" s="1064">
        <v>23</v>
      </c>
      <c r="AL71" s="1064"/>
      <c r="AM71" s="1064"/>
      <c r="AN71" s="1064"/>
      <c r="AO71" s="1064"/>
      <c r="AP71" s="1064" t="s">
        <v>580</v>
      </c>
      <c r="AQ71" s="1064"/>
      <c r="AR71" s="1064"/>
      <c r="AS71" s="1064"/>
      <c r="AT71" s="1064"/>
      <c r="AU71" s="1064" t="s">
        <v>580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1069</v>
      </c>
      <c r="R72" s="1064"/>
      <c r="S72" s="1064"/>
      <c r="T72" s="1064"/>
      <c r="U72" s="1064"/>
      <c r="V72" s="1064">
        <v>1042</v>
      </c>
      <c r="W72" s="1064"/>
      <c r="X72" s="1064"/>
      <c r="Y72" s="1064"/>
      <c r="Z72" s="1064"/>
      <c r="AA72" s="1064">
        <v>28</v>
      </c>
      <c r="AB72" s="1064"/>
      <c r="AC72" s="1064"/>
      <c r="AD72" s="1064"/>
      <c r="AE72" s="1064"/>
      <c r="AF72" s="1064">
        <v>28</v>
      </c>
      <c r="AG72" s="1064"/>
      <c r="AH72" s="1064"/>
      <c r="AI72" s="1064"/>
      <c r="AJ72" s="1064"/>
      <c r="AK72" s="1064">
        <v>11</v>
      </c>
      <c r="AL72" s="1064"/>
      <c r="AM72" s="1064"/>
      <c r="AN72" s="1064"/>
      <c r="AO72" s="1064"/>
      <c r="AP72" s="1064" t="s">
        <v>580</v>
      </c>
      <c r="AQ72" s="1064"/>
      <c r="AR72" s="1064"/>
      <c r="AS72" s="1064"/>
      <c r="AT72" s="1064"/>
      <c r="AU72" s="1064" t="s">
        <v>580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586</v>
      </c>
      <c r="C74" s="1068"/>
      <c r="D74" s="1068"/>
      <c r="E74" s="1068"/>
      <c r="F74" s="1068"/>
      <c r="G74" s="1068"/>
      <c r="H74" s="1068"/>
      <c r="I74" s="1068"/>
      <c r="J74" s="1068"/>
      <c r="K74" s="1068"/>
      <c r="L74" s="1068"/>
      <c r="M74" s="1068"/>
      <c r="N74" s="1068"/>
      <c r="O74" s="1068"/>
      <c r="P74" s="1069"/>
      <c r="Q74" s="1070">
        <v>1097</v>
      </c>
      <c r="R74" s="1064"/>
      <c r="S74" s="1064"/>
      <c r="T74" s="1064"/>
      <c r="U74" s="1064"/>
      <c r="V74" s="1064">
        <v>1024</v>
      </c>
      <c r="W74" s="1064"/>
      <c r="X74" s="1064"/>
      <c r="Y74" s="1064"/>
      <c r="Z74" s="1064"/>
      <c r="AA74" s="1064">
        <v>73</v>
      </c>
      <c r="AB74" s="1064"/>
      <c r="AC74" s="1064"/>
      <c r="AD74" s="1064"/>
      <c r="AE74" s="1064"/>
      <c r="AF74" s="1064">
        <v>73</v>
      </c>
      <c r="AG74" s="1064"/>
      <c r="AH74" s="1064"/>
      <c r="AI74" s="1064"/>
      <c r="AJ74" s="1064"/>
      <c r="AK74" s="1064">
        <v>141</v>
      </c>
      <c r="AL74" s="1064"/>
      <c r="AM74" s="1064"/>
      <c r="AN74" s="1064"/>
      <c r="AO74" s="1064"/>
      <c r="AP74" s="1064" t="s">
        <v>580</v>
      </c>
      <c r="AQ74" s="1064"/>
      <c r="AR74" s="1064"/>
      <c r="AS74" s="1064"/>
      <c r="AT74" s="1064"/>
      <c r="AU74" s="1064" t="s">
        <v>580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591</v>
      </c>
      <c r="C75" s="1068"/>
      <c r="D75" s="1068"/>
      <c r="E75" s="1068"/>
      <c r="F75" s="1068"/>
      <c r="G75" s="1068"/>
      <c r="H75" s="1068"/>
      <c r="I75" s="1068"/>
      <c r="J75" s="1068"/>
      <c r="K75" s="1068"/>
      <c r="L75" s="1068"/>
      <c r="M75" s="1068"/>
      <c r="N75" s="1068"/>
      <c r="O75" s="1068"/>
      <c r="P75" s="1069"/>
      <c r="Q75" s="1071">
        <v>293449</v>
      </c>
      <c r="R75" s="1072"/>
      <c r="S75" s="1072"/>
      <c r="T75" s="1072"/>
      <c r="U75" s="1073"/>
      <c r="V75" s="1074">
        <v>280469</v>
      </c>
      <c r="W75" s="1072"/>
      <c r="X75" s="1072"/>
      <c r="Y75" s="1072"/>
      <c r="Z75" s="1073"/>
      <c r="AA75" s="1074">
        <v>12980</v>
      </c>
      <c r="AB75" s="1072"/>
      <c r="AC75" s="1072"/>
      <c r="AD75" s="1072"/>
      <c r="AE75" s="1073"/>
      <c r="AF75" s="1074">
        <v>12980</v>
      </c>
      <c r="AG75" s="1072"/>
      <c r="AH75" s="1072"/>
      <c r="AI75" s="1072"/>
      <c r="AJ75" s="1073"/>
      <c r="AK75" s="1074">
        <v>723</v>
      </c>
      <c r="AL75" s="1072"/>
      <c r="AM75" s="1072"/>
      <c r="AN75" s="1072"/>
      <c r="AO75" s="1073"/>
      <c r="AP75" s="1074" t="s">
        <v>580</v>
      </c>
      <c r="AQ75" s="1072"/>
      <c r="AR75" s="1072"/>
      <c r="AS75" s="1072"/>
      <c r="AT75" s="1073"/>
      <c r="AU75" s="1074" t="s">
        <v>580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592</v>
      </c>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586</v>
      </c>
      <c r="C77" s="1068"/>
      <c r="D77" s="1068"/>
      <c r="E77" s="1068"/>
      <c r="F77" s="1068"/>
      <c r="G77" s="1068"/>
      <c r="H77" s="1068"/>
      <c r="I77" s="1068"/>
      <c r="J77" s="1068"/>
      <c r="K77" s="1068"/>
      <c r="L77" s="1068"/>
      <c r="M77" s="1068"/>
      <c r="N77" s="1068"/>
      <c r="O77" s="1068"/>
      <c r="P77" s="1069"/>
      <c r="Q77" s="1071">
        <v>6683</v>
      </c>
      <c r="R77" s="1072"/>
      <c r="S77" s="1072"/>
      <c r="T77" s="1072"/>
      <c r="U77" s="1073"/>
      <c r="V77" s="1074">
        <v>6314</v>
      </c>
      <c r="W77" s="1072"/>
      <c r="X77" s="1072"/>
      <c r="Y77" s="1072"/>
      <c r="Z77" s="1073"/>
      <c r="AA77" s="1074">
        <v>369</v>
      </c>
      <c r="AB77" s="1072"/>
      <c r="AC77" s="1072"/>
      <c r="AD77" s="1072"/>
      <c r="AE77" s="1073"/>
      <c r="AF77" s="1074">
        <v>378</v>
      </c>
      <c r="AG77" s="1072"/>
      <c r="AH77" s="1072"/>
      <c r="AI77" s="1072"/>
      <c r="AJ77" s="1073"/>
      <c r="AK77" s="1074">
        <v>350</v>
      </c>
      <c r="AL77" s="1072"/>
      <c r="AM77" s="1072"/>
      <c r="AN77" s="1072"/>
      <c r="AO77" s="1073"/>
      <c r="AP77" s="1074" t="s">
        <v>580</v>
      </c>
      <c r="AQ77" s="1072"/>
      <c r="AR77" s="1072"/>
      <c r="AS77" s="1072"/>
      <c r="AT77" s="1073"/>
      <c r="AU77" s="1074" t="s">
        <v>580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593</v>
      </c>
      <c r="C78" s="1068"/>
      <c r="D78" s="1068"/>
      <c r="E78" s="1068"/>
      <c r="F78" s="1068"/>
      <c r="G78" s="1068"/>
      <c r="H78" s="1068"/>
      <c r="I78" s="1068"/>
      <c r="J78" s="1068"/>
      <c r="K78" s="1068"/>
      <c r="L78" s="1068"/>
      <c r="M78" s="1068"/>
      <c r="N78" s="1068"/>
      <c r="O78" s="1068"/>
      <c r="P78" s="1069"/>
      <c r="Q78" s="1070">
        <v>14</v>
      </c>
      <c r="R78" s="1064"/>
      <c r="S78" s="1064"/>
      <c r="T78" s="1064"/>
      <c r="U78" s="1064"/>
      <c r="V78" s="1064">
        <v>5</v>
      </c>
      <c r="W78" s="1064"/>
      <c r="X78" s="1064"/>
      <c r="Y78" s="1064"/>
      <c r="Z78" s="1064"/>
      <c r="AA78" s="1064">
        <v>9</v>
      </c>
      <c r="AB78" s="1064"/>
      <c r="AC78" s="1064"/>
      <c r="AD78" s="1064"/>
      <c r="AE78" s="1064"/>
      <c r="AF78" s="1064">
        <v>1</v>
      </c>
      <c r="AG78" s="1064"/>
      <c r="AH78" s="1064"/>
      <c r="AI78" s="1064"/>
      <c r="AJ78" s="1064"/>
      <c r="AK78" s="1064">
        <v>9</v>
      </c>
      <c r="AL78" s="1064"/>
      <c r="AM78" s="1064"/>
      <c r="AN78" s="1064"/>
      <c r="AO78" s="1064"/>
      <c r="AP78" s="1064" t="s">
        <v>580</v>
      </c>
      <c r="AQ78" s="1064"/>
      <c r="AR78" s="1064"/>
      <c r="AS78" s="1064"/>
      <c r="AT78" s="1064"/>
      <c r="AU78" s="1064" t="s">
        <v>580</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594</v>
      </c>
      <c r="C79" s="1068"/>
      <c r="D79" s="1068"/>
      <c r="E79" s="1068"/>
      <c r="F79" s="1068"/>
      <c r="G79" s="1068"/>
      <c r="H79" s="1068"/>
      <c r="I79" s="1068"/>
      <c r="J79" s="1068"/>
      <c r="K79" s="1068"/>
      <c r="L79" s="1068"/>
      <c r="M79" s="1068"/>
      <c r="N79" s="1068"/>
      <c r="O79" s="1068"/>
      <c r="P79" s="1069"/>
      <c r="Q79" s="1070">
        <v>44</v>
      </c>
      <c r="R79" s="1064"/>
      <c r="S79" s="1064"/>
      <c r="T79" s="1064"/>
      <c r="U79" s="1064"/>
      <c r="V79" s="1064">
        <v>38</v>
      </c>
      <c r="W79" s="1064"/>
      <c r="X79" s="1064"/>
      <c r="Y79" s="1064"/>
      <c r="Z79" s="1064"/>
      <c r="AA79" s="1064">
        <v>6</v>
      </c>
      <c r="AB79" s="1064"/>
      <c r="AC79" s="1064"/>
      <c r="AD79" s="1064"/>
      <c r="AE79" s="1064"/>
      <c r="AF79" s="1064">
        <v>3</v>
      </c>
      <c r="AG79" s="1064"/>
      <c r="AH79" s="1064"/>
      <c r="AI79" s="1064"/>
      <c r="AJ79" s="1064"/>
      <c r="AK79" s="1064">
        <v>11</v>
      </c>
      <c r="AL79" s="1064"/>
      <c r="AM79" s="1064"/>
      <c r="AN79" s="1064"/>
      <c r="AO79" s="1064"/>
      <c r="AP79" s="1064" t="s">
        <v>580</v>
      </c>
      <c r="AQ79" s="1064"/>
      <c r="AR79" s="1064"/>
      <c r="AS79" s="1064"/>
      <c r="AT79" s="1064"/>
      <c r="AU79" s="1064" t="s">
        <v>580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595</v>
      </c>
      <c r="C80" s="1068"/>
      <c r="D80" s="1068"/>
      <c r="E80" s="1068"/>
      <c r="F80" s="1068"/>
      <c r="G80" s="1068"/>
      <c r="H80" s="1068"/>
      <c r="I80" s="1068"/>
      <c r="J80" s="1068"/>
      <c r="K80" s="1068"/>
      <c r="L80" s="1068"/>
      <c r="M80" s="1068"/>
      <c r="N80" s="1068"/>
      <c r="O80" s="1068"/>
      <c r="P80" s="1069"/>
      <c r="Q80" s="1070">
        <v>4742</v>
      </c>
      <c r="R80" s="1064"/>
      <c r="S80" s="1064"/>
      <c r="T80" s="1064"/>
      <c r="U80" s="1064"/>
      <c r="V80" s="1064">
        <v>4524</v>
      </c>
      <c r="W80" s="1064"/>
      <c r="X80" s="1064"/>
      <c r="Y80" s="1064"/>
      <c r="Z80" s="1064"/>
      <c r="AA80" s="1064">
        <v>218</v>
      </c>
      <c r="AB80" s="1064"/>
      <c r="AC80" s="1064"/>
      <c r="AD80" s="1064"/>
      <c r="AE80" s="1064"/>
      <c r="AF80" s="1064">
        <v>218</v>
      </c>
      <c r="AG80" s="1064"/>
      <c r="AH80" s="1064"/>
      <c r="AI80" s="1064"/>
      <c r="AJ80" s="1064"/>
      <c r="AK80" s="1064">
        <v>57</v>
      </c>
      <c r="AL80" s="1064"/>
      <c r="AM80" s="1064"/>
      <c r="AN80" s="1064"/>
      <c r="AO80" s="1064"/>
      <c r="AP80" s="1064">
        <v>118</v>
      </c>
      <c r="AQ80" s="1064"/>
      <c r="AR80" s="1064"/>
      <c r="AS80" s="1064"/>
      <c r="AT80" s="1064"/>
      <c r="AU80" s="1064">
        <v>12</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596</v>
      </c>
      <c r="C81" s="1068"/>
      <c r="D81" s="1068"/>
      <c r="E81" s="1068"/>
      <c r="F81" s="1068"/>
      <c r="G81" s="1068"/>
      <c r="H81" s="1068"/>
      <c r="I81" s="1068"/>
      <c r="J81" s="1068"/>
      <c r="K81" s="1068"/>
      <c r="L81" s="1068"/>
      <c r="M81" s="1068"/>
      <c r="N81" s="1068"/>
      <c r="O81" s="1068"/>
      <c r="P81" s="1069"/>
      <c r="Q81" s="1070">
        <v>194</v>
      </c>
      <c r="R81" s="1064"/>
      <c r="S81" s="1064"/>
      <c r="T81" s="1064"/>
      <c r="U81" s="1064"/>
      <c r="V81" s="1064">
        <v>191</v>
      </c>
      <c r="W81" s="1064"/>
      <c r="X81" s="1064"/>
      <c r="Y81" s="1064"/>
      <c r="Z81" s="1064"/>
      <c r="AA81" s="1064">
        <v>3</v>
      </c>
      <c r="AB81" s="1064"/>
      <c r="AC81" s="1064"/>
      <c r="AD81" s="1064"/>
      <c r="AE81" s="1064"/>
      <c r="AF81" s="1064">
        <v>3</v>
      </c>
      <c r="AG81" s="1064"/>
      <c r="AH81" s="1064"/>
      <c r="AI81" s="1064"/>
      <c r="AJ81" s="1064"/>
      <c r="AK81" s="1064" t="s">
        <v>580</v>
      </c>
      <c r="AL81" s="1064"/>
      <c r="AM81" s="1064"/>
      <c r="AN81" s="1064"/>
      <c r="AO81" s="1064"/>
      <c r="AP81" s="1064" t="s">
        <v>580</v>
      </c>
      <c r="AQ81" s="1064"/>
      <c r="AR81" s="1064"/>
      <c r="AS81" s="1064"/>
      <c r="AT81" s="1064"/>
      <c r="AU81" s="1064" t="s">
        <v>580</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422</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13893</v>
      </c>
      <c r="AG88" s="1052"/>
      <c r="AH88" s="1052"/>
      <c r="AI88" s="1052"/>
      <c r="AJ88" s="1052"/>
      <c r="AK88" s="1056"/>
      <c r="AL88" s="1056"/>
      <c r="AM88" s="1056"/>
      <c r="AN88" s="1056"/>
      <c r="AO88" s="1056"/>
      <c r="AP88" s="1052">
        <v>726</v>
      </c>
      <c r="AQ88" s="1052"/>
      <c r="AR88" s="1052"/>
      <c r="AS88" s="1052"/>
      <c r="AT88" s="1052"/>
      <c r="AU88" s="1052">
        <v>76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423</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13</v>
      </c>
      <c r="CS102" s="1044"/>
      <c r="CT102" s="1044"/>
      <c r="CU102" s="1044"/>
      <c r="CV102" s="1045"/>
      <c r="CW102" s="1043"/>
      <c r="CX102" s="1044"/>
      <c r="CY102" s="1044"/>
      <c r="CZ102" s="1044"/>
      <c r="DA102" s="1045"/>
      <c r="DB102" s="1043">
        <v>109</v>
      </c>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424</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425</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428</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429</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430</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431</v>
      </c>
      <c r="AB109" s="987"/>
      <c r="AC109" s="987"/>
      <c r="AD109" s="987"/>
      <c r="AE109" s="988"/>
      <c r="AF109" s="989" t="s">
        <v>307</v>
      </c>
      <c r="AG109" s="987"/>
      <c r="AH109" s="987"/>
      <c r="AI109" s="987"/>
      <c r="AJ109" s="988"/>
      <c r="AK109" s="989" t="s">
        <v>306</v>
      </c>
      <c r="AL109" s="987"/>
      <c r="AM109" s="987"/>
      <c r="AN109" s="987"/>
      <c r="AO109" s="988"/>
      <c r="AP109" s="989" t="s">
        <v>432</v>
      </c>
      <c r="AQ109" s="987"/>
      <c r="AR109" s="987"/>
      <c r="AS109" s="987"/>
      <c r="AT109" s="1018"/>
      <c r="AU109" s="986" t="s">
        <v>430</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431</v>
      </c>
      <c r="BR109" s="987"/>
      <c r="BS109" s="987"/>
      <c r="BT109" s="987"/>
      <c r="BU109" s="988"/>
      <c r="BV109" s="989" t="s">
        <v>307</v>
      </c>
      <c r="BW109" s="987"/>
      <c r="BX109" s="987"/>
      <c r="BY109" s="987"/>
      <c r="BZ109" s="988"/>
      <c r="CA109" s="989" t="s">
        <v>306</v>
      </c>
      <c r="CB109" s="987"/>
      <c r="CC109" s="987"/>
      <c r="CD109" s="987"/>
      <c r="CE109" s="988"/>
      <c r="CF109" s="1025" t="s">
        <v>432</v>
      </c>
      <c r="CG109" s="1025"/>
      <c r="CH109" s="1025"/>
      <c r="CI109" s="1025"/>
      <c r="CJ109" s="1025"/>
      <c r="CK109" s="989" t="s">
        <v>433</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431</v>
      </c>
      <c r="DH109" s="987"/>
      <c r="DI109" s="987"/>
      <c r="DJ109" s="987"/>
      <c r="DK109" s="988"/>
      <c r="DL109" s="989" t="s">
        <v>307</v>
      </c>
      <c r="DM109" s="987"/>
      <c r="DN109" s="987"/>
      <c r="DO109" s="987"/>
      <c r="DP109" s="988"/>
      <c r="DQ109" s="989" t="s">
        <v>306</v>
      </c>
      <c r="DR109" s="987"/>
      <c r="DS109" s="987"/>
      <c r="DT109" s="987"/>
      <c r="DU109" s="988"/>
      <c r="DV109" s="989" t="s">
        <v>432</v>
      </c>
      <c r="DW109" s="987"/>
      <c r="DX109" s="987"/>
      <c r="DY109" s="987"/>
      <c r="DZ109" s="1018"/>
    </row>
    <row r="110" spans="1:131" s="247" customFormat="1" ht="26.25" customHeight="1" x14ac:dyDescent="0.15">
      <c r="A110" s="889" t="s">
        <v>434</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362870</v>
      </c>
      <c r="AB110" s="980"/>
      <c r="AC110" s="980"/>
      <c r="AD110" s="980"/>
      <c r="AE110" s="981"/>
      <c r="AF110" s="982">
        <v>372160</v>
      </c>
      <c r="AG110" s="980"/>
      <c r="AH110" s="980"/>
      <c r="AI110" s="980"/>
      <c r="AJ110" s="981"/>
      <c r="AK110" s="982">
        <v>331025</v>
      </c>
      <c r="AL110" s="980"/>
      <c r="AM110" s="980"/>
      <c r="AN110" s="980"/>
      <c r="AO110" s="981"/>
      <c r="AP110" s="983">
        <v>22.8</v>
      </c>
      <c r="AQ110" s="984"/>
      <c r="AR110" s="984"/>
      <c r="AS110" s="984"/>
      <c r="AT110" s="985"/>
      <c r="AU110" s="1019" t="s">
        <v>73</v>
      </c>
      <c r="AV110" s="1020"/>
      <c r="AW110" s="1020"/>
      <c r="AX110" s="1020"/>
      <c r="AY110" s="1020"/>
      <c r="AZ110" s="945" t="s">
        <v>435</v>
      </c>
      <c r="BA110" s="890"/>
      <c r="BB110" s="890"/>
      <c r="BC110" s="890"/>
      <c r="BD110" s="890"/>
      <c r="BE110" s="890"/>
      <c r="BF110" s="890"/>
      <c r="BG110" s="890"/>
      <c r="BH110" s="890"/>
      <c r="BI110" s="890"/>
      <c r="BJ110" s="890"/>
      <c r="BK110" s="890"/>
      <c r="BL110" s="890"/>
      <c r="BM110" s="890"/>
      <c r="BN110" s="890"/>
      <c r="BO110" s="890"/>
      <c r="BP110" s="891"/>
      <c r="BQ110" s="946">
        <v>2563033</v>
      </c>
      <c r="BR110" s="927"/>
      <c r="BS110" s="927"/>
      <c r="BT110" s="927"/>
      <c r="BU110" s="927"/>
      <c r="BV110" s="927">
        <v>2612232</v>
      </c>
      <c r="BW110" s="927"/>
      <c r="BX110" s="927"/>
      <c r="BY110" s="927"/>
      <c r="BZ110" s="927"/>
      <c r="CA110" s="927">
        <v>2683277</v>
      </c>
      <c r="CB110" s="927"/>
      <c r="CC110" s="927"/>
      <c r="CD110" s="927"/>
      <c r="CE110" s="927"/>
      <c r="CF110" s="951">
        <v>184.8</v>
      </c>
      <c r="CG110" s="952"/>
      <c r="CH110" s="952"/>
      <c r="CI110" s="952"/>
      <c r="CJ110" s="952"/>
      <c r="CK110" s="1015" t="s">
        <v>436</v>
      </c>
      <c r="CL110" s="901"/>
      <c r="CM110" s="976" t="s">
        <v>437</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391</v>
      </c>
      <c r="DH110" s="927"/>
      <c r="DI110" s="927"/>
      <c r="DJ110" s="927"/>
      <c r="DK110" s="927"/>
      <c r="DL110" s="927" t="s">
        <v>412</v>
      </c>
      <c r="DM110" s="927"/>
      <c r="DN110" s="927"/>
      <c r="DO110" s="927"/>
      <c r="DP110" s="927"/>
      <c r="DQ110" s="927" t="s">
        <v>391</v>
      </c>
      <c r="DR110" s="927"/>
      <c r="DS110" s="927"/>
      <c r="DT110" s="927"/>
      <c r="DU110" s="927"/>
      <c r="DV110" s="928" t="s">
        <v>391</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391</v>
      </c>
      <c r="AG111" s="1008"/>
      <c r="AH111" s="1008"/>
      <c r="AI111" s="1008"/>
      <c r="AJ111" s="1009"/>
      <c r="AK111" s="1010" t="s">
        <v>391</v>
      </c>
      <c r="AL111" s="1008"/>
      <c r="AM111" s="1008"/>
      <c r="AN111" s="1008"/>
      <c r="AO111" s="1009"/>
      <c r="AP111" s="1011" t="s">
        <v>391</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t="s">
        <v>412</v>
      </c>
      <c r="BR111" s="899"/>
      <c r="BS111" s="899"/>
      <c r="BT111" s="899"/>
      <c r="BU111" s="899"/>
      <c r="BV111" s="899" t="s">
        <v>412</v>
      </c>
      <c r="BW111" s="899"/>
      <c r="BX111" s="899"/>
      <c r="BY111" s="899"/>
      <c r="BZ111" s="899"/>
      <c r="CA111" s="899" t="s">
        <v>412</v>
      </c>
      <c r="CB111" s="899"/>
      <c r="CC111" s="899"/>
      <c r="CD111" s="899"/>
      <c r="CE111" s="899"/>
      <c r="CF111" s="960" t="s">
        <v>412</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412</v>
      </c>
      <c r="DH111" s="899"/>
      <c r="DI111" s="899"/>
      <c r="DJ111" s="899"/>
      <c r="DK111" s="899"/>
      <c r="DL111" s="899" t="s">
        <v>412</v>
      </c>
      <c r="DM111" s="899"/>
      <c r="DN111" s="899"/>
      <c r="DO111" s="899"/>
      <c r="DP111" s="899"/>
      <c r="DQ111" s="899" t="s">
        <v>412</v>
      </c>
      <c r="DR111" s="899"/>
      <c r="DS111" s="899"/>
      <c r="DT111" s="899"/>
      <c r="DU111" s="899"/>
      <c r="DV111" s="876" t="s">
        <v>412</v>
      </c>
      <c r="DW111" s="876"/>
      <c r="DX111" s="876"/>
      <c r="DY111" s="876"/>
      <c r="DZ111" s="877"/>
    </row>
    <row r="112" spans="1:131" s="247" customFormat="1" ht="26.25" customHeight="1" x14ac:dyDescent="0.15">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444</v>
      </c>
      <c r="AG112" s="862"/>
      <c r="AH112" s="862"/>
      <c r="AI112" s="862"/>
      <c r="AJ112" s="863"/>
      <c r="AK112" s="864" t="s">
        <v>443</v>
      </c>
      <c r="AL112" s="862"/>
      <c r="AM112" s="862"/>
      <c r="AN112" s="862"/>
      <c r="AO112" s="863"/>
      <c r="AP112" s="909" t="s">
        <v>412</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1805994</v>
      </c>
      <c r="BR112" s="899"/>
      <c r="BS112" s="899"/>
      <c r="BT112" s="899"/>
      <c r="BU112" s="899"/>
      <c r="BV112" s="899">
        <v>1654785</v>
      </c>
      <c r="BW112" s="899"/>
      <c r="BX112" s="899"/>
      <c r="BY112" s="899"/>
      <c r="BZ112" s="899"/>
      <c r="CA112" s="899">
        <v>1477291</v>
      </c>
      <c r="CB112" s="899"/>
      <c r="CC112" s="899"/>
      <c r="CD112" s="899"/>
      <c r="CE112" s="899"/>
      <c r="CF112" s="960">
        <v>101.7</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412</v>
      </c>
      <c r="DR112" s="899"/>
      <c r="DS112" s="899"/>
      <c r="DT112" s="899"/>
      <c r="DU112" s="899"/>
      <c r="DV112" s="876" t="s">
        <v>447</v>
      </c>
      <c r="DW112" s="876"/>
      <c r="DX112" s="876"/>
      <c r="DY112" s="876"/>
      <c r="DZ112" s="877"/>
    </row>
    <row r="113" spans="1:130" s="247" customFormat="1" ht="26.25" customHeight="1" x14ac:dyDescent="0.15">
      <c r="A113" s="1003"/>
      <c r="B113" s="1004"/>
      <c r="C113" s="832" t="s">
        <v>448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157239</v>
      </c>
      <c r="AB113" s="1008"/>
      <c r="AC113" s="1008"/>
      <c r="AD113" s="1008"/>
      <c r="AE113" s="1009"/>
      <c r="AF113" s="1010">
        <v>160622</v>
      </c>
      <c r="AG113" s="1008"/>
      <c r="AH113" s="1008"/>
      <c r="AI113" s="1008"/>
      <c r="AJ113" s="1009"/>
      <c r="AK113" s="1010">
        <v>152609</v>
      </c>
      <c r="AL113" s="1008"/>
      <c r="AM113" s="1008"/>
      <c r="AN113" s="1008"/>
      <c r="AO113" s="1009"/>
      <c r="AP113" s="1011">
        <v>10.5</v>
      </c>
      <c r="AQ113" s="1012"/>
      <c r="AR113" s="1012"/>
      <c r="AS113" s="1012"/>
      <c r="AT113" s="1013"/>
      <c r="AU113" s="1021"/>
      <c r="AV113" s="1022"/>
      <c r="AW113" s="1022"/>
      <c r="AX113" s="1022"/>
      <c r="AY113" s="1022"/>
      <c r="AZ113" s="897" t="s">
        <v>449</v>
      </c>
      <c r="BA113" s="832"/>
      <c r="BB113" s="832"/>
      <c r="BC113" s="832"/>
      <c r="BD113" s="832"/>
      <c r="BE113" s="832"/>
      <c r="BF113" s="832"/>
      <c r="BG113" s="832"/>
      <c r="BH113" s="832"/>
      <c r="BI113" s="832"/>
      <c r="BJ113" s="832"/>
      <c r="BK113" s="832"/>
      <c r="BL113" s="832"/>
      <c r="BM113" s="832"/>
      <c r="BN113" s="832"/>
      <c r="BO113" s="832"/>
      <c r="BP113" s="833"/>
      <c r="BQ113" s="898">
        <v>82709</v>
      </c>
      <c r="BR113" s="899"/>
      <c r="BS113" s="899"/>
      <c r="BT113" s="899"/>
      <c r="BU113" s="899"/>
      <c r="BV113" s="899">
        <v>84394</v>
      </c>
      <c r="BW113" s="899"/>
      <c r="BX113" s="899"/>
      <c r="BY113" s="899"/>
      <c r="BZ113" s="899"/>
      <c r="CA113" s="899">
        <v>76927</v>
      </c>
      <c r="CB113" s="899"/>
      <c r="CC113" s="899"/>
      <c r="CD113" s="899"/>
      <c r="CE113" s="899"/>
      <c r="CF113" s="960">
        <v>5.3</v>
      </c>
      <c r="CG113" s="961"/>
      <c r="CH113" s="961"/>
      <c r="CI113" s="961"/>
      <c r="CJ113" s="961"/>
      <c r="CK113" s="1016"/>
      <c r="CL113" s="903"/>
      <c r="CM113" s="906" t="s">
        <v>450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412</v>
      </c>
      <c r="DM113" s="862"/>
      <c r="DN113" s="862"/>
      <c r="DO113" s="862"/>
      <c r="DP113" s="863"/>
      <c r="DQ113" s="864" t="s">
        <v>412</v>
      </c>
      <c r="DR113" s="862"/>
      <c r="DS113" s="862"/>
      <c r="DT113" s="862"/>
      <c r="DU113" s="863"/>
      <c r="DV113" s="909" t="s">
        <v>412</v>
      </c>
      <c r="DW113" s="910"/>
      <c r="DX113" s="910"/>
      <c r="DY113" s="910"/>
      <c r="DZ113" s="911"/>
    </row>
    <row r="114" spans="1:130" s="247" customFormat="1" ht="26.25" customHeight="1" x14ac:dyDescent="0.15">
      <c r="A114" s="1003"/>
      <c r="B114" s="1004"/>
      <c r="C114" s="832" t="s">
        <v>451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10939</v>
      </c>
      <c r="AB114" s="862"/>
      <c r="AC114" s="862"/>
      <c r="AD114" s="862"/>
      <c r="AE114" s="863"/>
      <c r="AF114" s="864">
        <v>11453</v>
      </c>
      <c r="AG114" s="862"/>
      <c r="AH114" s="862"/>
      <c r="AI114" s="862"/>
      <c r="AJ114" s="863"/>
      <c r="AK114" s="864">
        <v>14056</v>
      </c>
      <c r="AL114" s="862"/>
      <c r="AM114" s="862"/>
      <c r="AN114" s="862"/>
      <c r="AO114" s="863"/>
      <c r="AP114" s="909">
        <v>1</v>
      </c>
      <c r="AQ114" s="910"/>
      <c r="AR114" s="910"/>
      <c r="AS114" s="910"/>
      <c r="AT114" s="911"/>
      <c r="AU114" s="1021"/>
      <c r="AV114" s="1022"/>
      <c r="AW114" s="1022"/>
      <c r="AX114" s="1022"/>
      <c r="AY114" s="1022"/>
      <c r="AZ114" s="897" t="s">
        <v>452</v>
      </c>
      <c r="BA114" s="832"/>
      <c r="BB114" s="832"/>
      <c r="BC114" s="832"/>
      <c r="BD114" s="832"/>
      <c r="BE114" s="832"/>
      <c r="BF114" s="832"/>
      <c r="BG114" s="832"/>
      <c r="BH114" s="832"/>
      <c r="BI114" s="832"/>
      <c r="BJ114" s="832"/>
      <c r="BK114" s="832"/>
      <c r="BL114" s="832"/>
      <c r="BM114" s="832"/>
      <c r="BN114" s="832"/>
      <c r="BO114" s="832"/>
      <c r="BP114" s="833"/>
      <c r="BQ114" s="898">
        <v>388005</v>
      </c>
      <c r="BR114" s="899"/>
      <c r="BS114" s="899"/>
      <c r="BT114" s="899"/>
      <c r="BU114" s="899"/>
      <c r="BV114" s="899">
        <v>421819</v>
      </c>
      <c r="BW114" s="899"/>
      <c r="BX114" s="899"/>
      <c r="BY114" s="899"/>
      <c r="BZ114" s="899"/>
      <c r="CA114" s="899">
        <v>443848</v>
      </c>
      <c r="CB114" s="899"/>
      <c r="CC114" s="899"/>
      <c r="CD114" s="899"/>
      <c r="CE114" s="899"/>
      <c r="CF114" s="960">
        <v>30.6</v>
      </c>
      <c r="CG114" s="961"/>
      <c r="CH114" s="961"/>
      <c r="CI114" s="961"/>
      <c r="CJ114" s="961"/>
      <c r="CK114" s="1016"/>
      <c r="CL114" s="903"/>
      <c r="CM114" s="906" t="s">
        <v>453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447</v>
      </c>
      <c r="DH114" s="862"/>
      <c r="DI114" s="862"/>
      <c r="DJ114" s="862"/>
      <c r="DK114" s="863"/>
      <c r="DL114" s="864" t="s">
        <v>412</v>
      </c>
      <c r="DM114" s="862"/>
      <c r="DN114" s="862"/>
      <c r="DO114" s="862"/>
      <c r="DP114" s="863"/>
      <c r="DQ114" s="864" t="s">
        <v>412</v>
      </c>
      <c r="DR114" s="862"/>
      <c r="DS114" s="862"/>
      <c r="DT114" s="862"/>
      <c r="DU114" s="863"/>
      <c r="DV114" s="909" t="s">
        <v>447</v>
      </c>
      <c r="DW114" s="910"/>
      <c r="DX114" s="910"/>
      <c r="DY114" s="910"/>
      <c r="DZ114" s="911"/>
    </row>
    <row r="115" spans="1:130" s="247" customFormat="1" ht="26.25" customHeight="1" x14ac:dyDescent="0.15">
      <c r="A115" s="1003"/>
      <c r="B115" s="1004"/>
      <c r="C115" s="832" t="s">
        <v>454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1823</v>
      </c>
      <c r="AB115" s="1008"/>
      <c r="AC115" s="1008"/>
      <c r="AD115" s="1008"/>
      <c r="AE115" s="1009"/>
      <c r="AF115" s="1010">
        <v>1320</v>
      </c>
      <c r="AG115" s="1008"/>
      <c r="AH115" s="1008"/>
      <c r="AI115" s="1008"/>
      <c r="AJ115" s="1009"/>
      <c r="AK115" s="1010">
        <v>1125</v>
      </c>
      <c r="AL115" s="1008"/>
      <c r="AM115" s="1008"/>
      <c r="AN115" s="1008"/>
      <c r="AO115" s="1009"/>
      <c r="AP115" s="1011">
        <v>0.1</v>
      </c>
      <c r="AQ115" s="1012"/>
      <c r="AR115" s="1012"/>
      <c r="AS115" s="1012"/>
      <c r="AT115" s="1013"/>
      <c r="AU115" s="1021"/>
      <c r="AV115" s="1022"/>
      <c r="AW115" s="1022"/>
      <c r="AX115" s="1022"/>
      <c r="AY115" s="1022"/>
      <c r="AZ115" s="897" t="s">
        <v>455</v>
      </c>
      <c r="BA115" s="832"/>
      <c r="BB115" s="832"/>
      <c r="BC115" s="832"/>
      <c r="BD115" s="832"/>
      <c r="BE115" s="832"/>
      <c r="BF115" s="832"/>
      <c r="BG115" s="832"/>
      <c r="BH115" s="832"/>
      <c r="BI115" s="832"/>
      <c r="BJ115" s="832"/>
      <c r="BK115" s="832"/>
      <c r="BL115" s="832"/>
      <c r="BM115" s="832"/>
      <c r="BN115" s="832"/>
      <c r="BO115" s="832"/>
      <c r="BP115" s="833"/>
      <c r="BQ115" s="898" t="s">
        <v>412</v>
      </c>
      <c r="BR115" s="899"/>
      <c r="BS115" s="899"/>
      <c r="BT115" s="899"/>
      <c r="BU115" s="899"/>
      <c r="BV115" s="899" t="s">
        <v>412</v>
      </c>
      <c r="BW115" s="899"/>
      <c r="BX115" s="899"/>
      <c r="BY115" s="899"/>
      <c r="BZ115" s="899"/>
      <c r="CA115" s="899" t="s">
        <v>443</v>
      </c>
      <c r="CB115" s="899"/>
      <c r="CC115" s="899"/>
      <c r="CD115" s="899"/>
      <c r="CE115" s="899"/>
      <c r="CF115" s="960" t="s">
        <v>412</v>
      </c>
      <c r="CG115" s="961"/>
      <c r="CH115" s="961"/>
      <c r="CI115" s="961"/>
      <c r="CJ115" s="961"/>
      <c r="CK115" s="1016"/>
      <c r="CL115" s="903"/>
      <c r="CM115" s="897" t="s">
        <v>456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412</v>
      </c>
      <c r="DH115" s="862"/>
      <c r="DI115" s="862"/>
      <c r="DJ115" s="862"/>
      <c r="DK115" s="863"/>
      <c r="DL115" s="864" t="s">
        <v>447</v>
      </c>
      <c r="DM115" s="862"/>
      <c r="DN115" s="862"/>
      <c r="DO115" s="862"/>
      <c r="DP115" s="863"/>
      <c r="DQ115" s="864" t="s">
        <v>412</v>
      </c>
      <c r="DR115" s="862"/>
      <c r="DS115" s="862"/>
      <c r="DT115" s="862"/>
      <c r="DU115" s="863"/>
      <c r="DV115" s="909" t="s">
        <v>127</v>
      </c>
      <c r="DW115" s="910"/>
      <c r="DX115" s="910"/>
      <c r="DY115" s="910"/>
      <c r="DZ115" s="911"/>
    </row>
    <row r="116" spans="1:130" s="247" customFormat="1" ht="26.25" customHeight="1" x14ac:dyDescent="0.15">
      <c r="A116" s="1005"/>
      <c r="B116" s="1006"/>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443</v>
      </c>
      <c r="AB116" s="862"/>
      <c r="AC116" s="862"/>
      <c r="AD116" s="862"/>
      <c r="AE116" s="863"/>
      <c r="AF116" s="864">
        <v>27</v>
      </c>
      <c r="AG116" s="862"/>
      <c r="AH116" s="862"/>
      <c r="AI116" s="862"/>
      <c r="AJ116" s="863"/>
      <c r="AK116" s="864">
        <v>38</v>
      </c>
      <c r="AL116" s="862"/>
      <c r="AM116" s="862"/>
      <c r="AN116" s="862"/>
      <c r="AO116" s="863"/>
      <c r="AP116" s="909">
        <v>0</v>
      </c>
      <c r="AQ116" s="910"/>
      <c r="AR116" s="910"/>
      <c r="AS116" s="910"/>
      <c r="AT116" s="911"/>
      <c r="AU116" s="1021"/>
      <c r="AV116" s="1022"/>
      <c r="AW116" s="1022"/>
      <c r="AX116" s="1022"/>
      <c r="AY116" s="1022"/>
      <c r="AZ116" s="948" t="s">
        <v>458</v>
      </c>
      <c r="BA116" s="949"/>
      <c r="BB116" s="949"/>
      <c r="BC116" s="949"/>
      <c r="BD116" s="949"/>
      <c r="BE116" s="949"/>
      <c r="BF116" s="949"/>
      <c r="BG116" s="949"/>
      <c r="BH116" s="949"/>
      <c r="BI116" s="949"/>
      <c r="BJ116" s="949"/>
      <c r="BK116" s="949"/>
      <c r="BL116" s="949"/>
      <c r="BM116" s="949"/>
      <c r="BN116" s="949"/>
      <c r="BO116" s="949"/>
      <c r="BP116" s="950"/>
      <c r="BQ116" s="898" t="s">
        <v>412</v>
      </c>
      <c r="BR116" s="899"/>
      <c r="BS116" s="899"/>
      <c r="BT116" s="899"/>
      <c r="BU116" s="899"/>
      <c r="BV116" s="899" t="s">
        <v>412</v>
      </c>
      <c r="BW116" s="899"/>
      <c r="BX116" s="899"/>
      <c r="BY116" s="899"/>
      <c r="BZ116" s="899"/>
      <c r="CA116" s="899" t="s">
        <v>412</v>
      </c>
      <c r="CB116" s="899"/>
      <c r="CC116" s="899"/>
      <c r="CD116" s="899"/>
      <c r="CE116" s="899"/>
      <c r="CF116" s="960" t="s">
        <v>412</v>
      </c>
      <c r="CG116" s="961"/>
      <c r="CH116" s="961"/>
      <c r="CI116" s="961"/>
      <c r="CJ116" s="961"/>
      <c r="CK116" s="1016"/>
      <c r="CL116" s="903"/>
      <c r="CM116" s="906" t="s">
        <v>459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444</v>
      </c>
      <c r="DH116" s="862"/>
      <c r="DI116" s="862"/>
      <c r="DJ116" s="862"/>
      <c r="DK116" s="863"/>
      <c r="DL116" s="864" t="s">
        <v>447</v>
      </c>
      <c r="DM116" s="862"/>
      <c r="DN116" s="862"/>
      <c r="DO116" s="862"/>
      <c r="DP116" s="863"/>
      <c r="DQ116" s="864" t="s">
        <v>412</v>
      </c>
      <c r="DR116" s="862"/>
      <c r="DS116" s="862"/>
      <c r="DT116" s="862"/>
      <c r="DU116" s="863"/>
      <c r="DV116" s="909" t="s">
        <v>412</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460</v>
      </c>
      <c r="Z117" s="988"/>
      <c r="AA117" s="993">
        <v>532871</v>
      </c>
      <c r="AB117" s="994"/>
      <c r="AC117" s="994"/>
      <c r="AD117" s="994"/>
      <c r="AE117" s="995"/>
      <c r="AF117" s="996">
        <v>545582</v>
      </c>
      <c r="AG117" s="994"/>
      <c r="AH117" s="994"/>
      <c r="AI117" s="994"/>
      <c r="AJ117" s="995"/>
      <c r="AK117" s="996">
        <v>498853</v>
      </c>
      <c r="AL117" s="994"/>
      <c r="AM117" s="994"/>
      <c r="AN117" s="994"/>
      <c r="AO117" s="995"/>
      <c r="AP117" s="997"/>
      <c r="AQ117" s="998"/>
      <c r="AR117" s="998"/>
      <c r="AS117" s="998"/>
      <c r="AT117" s="999"/>
      <c r="AU117" s="1021"/>
      <c r="AV117" s="1022"/>
      <c r="AW117" s="1022"/>
      <c r="AX117" s="1022"/>
      <c r="AY117" s="1022"/>
      <c r="AZ117" s="948" t="s">
        <v>461</v>
      </c>
      <c r="BA117" s="949"/>
      <c r="BB117" s="949"/>
      <c r="BC117" s="949"/>
      <c r="BD117" s="949"/>
      <c r="BE117" s="949"/>
      <c r="BF117" s="949"/>
      <c r="BG117" s="949"/>
      <c r="BH117" s="949"/>
      <c r="BI117" s="949"/>
      <c r="BJ117" s="949"/>
      <c r="BK117" s="949"/>
      <c r="BL117" s="949"/>
      <c r="BM117" s="949"/>
      <c r="BN117" s="949"/>
      <c r="BO117" s="949"/>
      <c r="BP117" s="950"/>
      <c r="BQ117" s="898" t="s">
        <v>412</v>
      </c>
      <c r="BR117" s="899"/>
      <c r="BS117" s="899"/>
      <c r="BT117" s="899"/>
      <c r="BU117" s="899"/>
      <c r="BV117" s="899" t="s">
        <v>412</v>
      </c>
      <c r="BW117" s="899"/>
      <c r="BX117" s="899"/>
      <c r="BY117" s="899"/>
      <c r="BZ117" s="899"/>
      <c r="CA117" s="899" t="s">
        <v>443</v>
      </c>
      <c r="CB117" s="899"/>
      <c r="CC117" s="899"/>
      <c r="CD117" s="899"/>
      <c r="CE117" s="899"/>
      <c r="CF117" s="960" t="s">
        <v>444</v>
      </c>
      <c r="CG117" s="961"/>
      <c r="CH117" s="961"/>
      <c r="CI117" s="961"/>
      <c r="CJ117" s="961"/>
      <c r="CK117" s="1016"/>
      <c r="CL117" s="903"/>
      <c r="CM117" s="906" t="s">
        <v>462</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412</v>
      </c>
      <c r="DH117" s="862"/>
      <c r="DI117" s="862"/>
      <c r="DJ117" s="862"/>
      <c r="DK117" s="863"/>
      <c r="DL117" s="864" t="s">
        <v>447</v>
      </c>
      <c r="DM117" s="862"/>
      <c r="DN117" s="862"/>
      <c r="DO117" s="862"/>
      <c r="DP117" s="863"/>
      <c r="DQ117" s="864" t="s">
        <v>412</v>
      </c>
      <c r="DR117" s="862"/>
      <c r="DS117" s="862"/>
      <c r="DT117" s="862"/>
      <c r="DU117" s="863"/>
      <c r="DV117" s="909" t="s">
        <v>447</v>
      </c>
      <c r="DW117" s="910"/>
      <c r="DX117" s="910"/>
      <c r="DY117" s="910"/>
      <c r="DZ117" s="911"/>
    </row>
    <row r="118" spans="1:130" s="247" customFormat="1" ht="26.25" customHeight="1" x14ac:dyDescent="0.15">
      <c r="A118" s="986" t="s">
        <v>433</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431</v>
      </c>
      <c r="AB118" s="987"/>
      <c r="AC118" s="987"/>
      <c r="AD118" s="987"/>
      <c r="AE118" s="988"/>
      <c r="AF118" s="989" t="s">
        <v>307</v>
      </c>
      <c r="AG118" s="987"/>
      <c r="AH118" s="987"/>
      <c r="AI118" s="987"/>
      <c r="AJ118" s="988"/>
      <c r="AK118" s="989" t="s">
        <v>306</v>
      </c>
      <c r="AL118" s="987"/>
      <c r="AM118" s="987"/>
      <c r="AN118" s="987"/>
      <c r="AO118" s="988"/>
      <c r="AP118" s="990" t="s">
        <v>432</v>
      </c>
      <c r="AQ118" s="991"/>
      <c r="AR118" s="991"/>
      <c r="AS118" s="991"/>
      <c r="AT118" s="992"/>
      <c r="AU118" s="1021"/>
      <c r="AV118" s="1022"/>
      <c r="AW118" s="1022"/>
      <c r="AX118" s="1022"/>
      <c r="AY118" s="1022"/>
      <c r="AZ118" s="964" t="s">
        <v>463</v>
      </c>
      <c r="BA118" s="965"/>
      <c r="BB118" s="965"/>
      <c r="BC118" s="965"/>
      <c r="BD118" s="965"/>
      <c r="BE118" s="965"/>
      <c r="BF118" s="965"/>
      <c r="BG118" s="965"/>
      <c r="BH118" s="965"/>
      <c r="BI118" s="965"/>
      <c r="BJ118" s="965"/>
      <c r="BK118" s="965"/>
      <c r="BL118" s="965"/>
      <c r="BM118" s="965"/>
      <c r="BN118" s="965"/>
      <c r="BO118" s="965"/>
      <c r="BP118" s="966"/>
      <c r="BQ118" s="967" t="s">
        <v>447</v>
      </c>
      <c r="BR118" s="930"/>
      <c r="BS118" s="930"/>
      <c r="BT118" s="930"/>
      <c r="BU118" s="930"/>
      <c r="BV118" s="930" t="s">
        <v>412</v>
      </c>
      <c r="BW118" s="930"/>
      <c r="BX118" s="930"/>
      <c r="BY118" s="930"/>
      <c r="BZ118" s="930"/>
      <c r="CA118" s="930" t="s">
        <v>447</v>
      </c>
      <c r="CB118" s="930"/>
      <c r="CC118" s="930"/>
      <c r="CD118" s="930"/>
      <c r="CE118" s="930"/>
      <c r="CF118" s="960" t="s">
        <v>412</v>
      </c>
      <c r="CG118" s="961"/>
      <c r="CH118" s="961"/>
      <c r="CI118" s="961"/>
      <c r="CJ118" s="961"/>
      <c r="CK118" s="1016"/>
      <c r="CL118" s="903"/>
      <c r="CM118" s="906" t="s">
        <v>464</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412</v>
      </c>
      <c r="DH118" s="862"/>
      <c r="DI118" s="862"/>
      <c r="DJ118" s="862"/>
      <c r="DK118" s="863"/>
      <c r="DL118" s="864" t="s">
        <v>412</v>
      </c>
      <c r="DM118" s="862"/>
      <c r="DN118" s="862"/>
      <c r="DO118" s="862"/>
      <c r="DP118" s="863"/>
      <c r="DQ118" s="864" t="s">
        <v>412</v>
      </c>
      <c r="DR118" s="862"/>
      <c r="DS118" s="862"/>
      <c r="DT118" s="862"/>
      <c r="DU118" s="863"/>
      <c r="DV118" s="909" t="s">
        <v>412</v>
      </c>
      <c r="DW118" s="910"/>
      <c r="DX118" s="910"/>
      <c r="DY118" s="910"/>
      <c r="DZ118" s="911"/>
    </row>
    <row r="119" spans="1:130" s="247" customFormat="1" ht="26.25" customHeight="1" x14ac:dyDescent="0.15">
      <c r="A119" s="900" t="s">
        <v>436</v>
      </c>
      <c r="B119" s="901"/>
      <c r="C119" s="976" t="s">
        <v>437</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465</v>
      </c>
      <c r="AB119" s="980"/>
      <c r="AC119" s="980"/>
      <c r="AD119" s="980"/>
      <c r="AE119" s="981"/>
      <c r="AF119" s="982" t="s">
        <v>412</v>
      </c>
      <c r="AG119" s="980"/>
      <c r="AH119" s="980"/>
      <c r="AI119" s="980"/>
      <c r="AJ119" s="981"/>
      <c r="AK119" s="982" t="s">
        <v>443</v>
      </c>
      <c r="AL119" s="980"/>
      <c r="AM119" s="980"/>
      <c r="AN119" s="980"/>
      <c r="AO119" s="981"/>
      <c r="AP119" s="983" t="s">
        <v>465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466</v>
      </c>
      <c r="BP119" s="963"/>
      <c r="BQ119" s="967">
        <v>4839741</v>
      </c>
      <c r="BR119" s="930"/>
      <c r="BS119" s="930"/>
      <c r="BT119" s="930"/>
      <c r="BU119" s="930"/>
      <c r="BV119" s="930">
        <v>4773230</v>
      </c>
      <c r="BW119" s="930"/>
      <c r="BX119" s="930"/>
      <c r="BY119" s="930"/>
      <c r="BZ119" s="930"/>
      <c r="CA119" s="930">
        <v>4681343</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412</v>
      </c>
      <c r="DH119" s="845"/>
      <c r="DI119" s="845"/>
      <c r="DJ119" s="845"/>
      <c r="DK119" s="846"/>
      <c r="DL119" s="847" t="s">
        <v>412</v>
      </c>
      <c r="DM119" s="845"/>
      <c r="DN119" s="845"/>
      <c r="DO119" s="845"/>
      <c r="DP119" s="846"/>
      <c r="DQ119" s="847" t="s">
        <v>412</v>
      </c>
      <c r="DR119" s="845"/>
      <c r="DS119" s="845"/>
      <c r="DT119" s="845"/>
      <c r="DU119" s="846"/>
      <c r="DV119" s="933" t="s">
        <v>412</v>
      </c>
      <c r="DW119" s="934"/>
      <c r="DX119" s="934"/>
      <c r="DY119" s="934"/>
      <c r="DZ119" s="935"/>
    </row>
    <row r="120" spans="1:130" s="247" customFormat="1" ht="26.25" customHeight="1" x14ac:dyDescent="0.15">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412</v>
      </c>
      <c r="AB120" s="862"/>
      <c r="AC120" s="862"/>
      <c r="AD120" s="862"/>
      <c r="AE120" s="863"/>
      <c r="AF120" s="864" t="s">
        <v>465</v>
      </c>
      <c r="AG120" s="862"/>
      <c r="AH120" s="862"/>
      <c r="AI120" s="862"/>
      <c r="AJ120" s="863"/>
      <c r="AK120" s="864" t="s">
        <v>465</v>
      </c>
      <c r="AL120" s="862"/>
      <c r="AM120" s="862"/>
      <c r="AN120" s="862"/>
      <c r="AO120" s="863"/>
      <c r="AP120" s="909" t="s">
        <v>412</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2110010</v>
      </c>
      <c r="BR120" s="927"/>
      <c r="BS120" s="927"/>
      <c r="BT120" s="927"/>
      <c r="BU120" s="927"/>
      <c r="BV120" s="927">
        <v>2093298</v>
      </c>
      <c r="BW120" s="927"/>
      <c r="BX120" s="927"/>
      <c r="BY120" s="927"/>
      <c r="BZ120" s="927"/>
      <c r="CA120" s="927">
        <v>2130453</v>
      </c>
      <c r="CB120" s="927"/>
      <c r="CC120" s="927"/>
      <c r="CD120" s="927"/>
      <c r="CE120" s="927"/>
      <c r="CF120" s="951">
        <v>146.69999999999999</v>
      </c>
      <c r="CG120" s="952"/>
      <c r="CH120" s="952"/>
      <c r="CI120" s="952"/>
      <c r="CJ120" s="952"/>
      <c r="CK120" s="953" t="s">
        <v>470</v>
      </c>
      <c r="CL120" s="937"/>
      <c r="CM120" s="937"/>
      <c r="CN120" s="937"/>
      <c r="CO120" s="938"/>
      <c r="CP120" s="957" t="s">
        <v>471</v>
      </c>
      <c r="CQ120" s="958"/>
      <c r="CR120" s="958"/>
      <c r="CS120" s="958"/>
      <c r="CT120" s="958"/>
      <c r="CU120" s="958"/>
      <c r="CV120" s="958"/>
      <c r="CW120" s="958"/>
      <c r="CX120" s="958"/>
      <c r="CY120" s="958"/>
      <c r="CZ120" s="958"/>
      <c r="DA120" s="958"/>
      <c r="DB120" s="958"/>
      <c r="DC120" s="958"/>
      <c r="DD120" s="958"/>
      <c r="DE120" s="958"/>
      <c r="DF120" s="959"/>
      <c r="DG120" s="946">
        <v>985246</v>
      </c>
      <c r="DH120" s="927"/>
      <c r="DI120" s="927"/>
      <c r="DJ120" s="927"/>
      <c r="DK120" s="927"/>
      <c r="DL120" s="927">
        <v>913574</v>
      </c>
      <c r="DM120" s="927"/>
      <c r="DN120" s="927"/>
      <c r="DO120" s="927"/>
      <c r="DP120" s="927"/>
      <c r="DQ120" s="927">
        <v>839065</v>
      </c>
      <c r="DR120" s="927"/>
      <c r="DS120" s="927"/>
      <c r="DT120" s="927"/>
      <c r="DU120" s="927"/>
      <c r="DV120" s="928">
        <v>57.8</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465</v>
      </c>
      <c r="AB121" s="862"/>
      <c r="AC121" s="862"/>
      <c r="AD121" s="862"/>
      <c r="AE121" s="863"/>
      <c r="AF121" s="864" t="s">
        <v>465</v>
      </c>
      <c r="AG121" s="862"/>
      <c r="AH121" s="862"/>
      <c r="AI121" s="862"/>
      <c r="AJ121" s="863"/>
      <c r="AK121" s="864" t="s">
        <v>465</v>
      </c>
      <c r="AL121" s="862"/>
      <c r="AM121" s="862"/>
      <c r="AN121" s="862"/>
      <c r="AO121" s="863"/>
      <c r="AP121" s="909" t="s">
        <v>465</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70361</v>
      </c>
      <c r="BR121" s="899"/>
      <c r="BS121" s="899"/>
      <c r="BT121" s="899"/>
      <c r="BU121" s="899"/>
      <c r="BV121" s="899">
        <v>59975</v>
      </c>
      <c r="BW121" s="899"/>
      <c r="BX121" s="899"/>
      <c r="BY121" s="899"/>
      <c r="BZ121" s="899"/>
      <c r="CA121" s="899">
        <v>70568</v>
      </c>
      <c r="CB121" s="899"/>
      <c r="CC121" s="899"/>
      <c r="CD121" s="899"/>
      <c r="CE121" s="899"/>
      <c r="CF121" s="960">
        <v>4.9000000000000004</v>
      </c>
      <c r="CG121" s="961"/>
      <c r="CH121" s="961"/>
      <c r="CI121" s="961"/>
      <c r="CJ121" s="961"/>
      <c r="CK121" s="954"/>
      <c r="CL121" s="940"/>
      <c r="CM121" s="940"/>
      <c r="CN121" s="940"/>
      <c r="CO121" s="941"/>
      <c r="CP121" s="920" t="s">
        <v>474</v>
      </c>
      <c r="CQ121" s="921"/>
      <c r="CR121" s="921"/>
      <c r="CS121" s="921"/>
      <c r="CT121" s="921"/>
      <c r="CU121" s="921"/>
      <c r="CV121" s="921"/>
      <c r="CW121" s="921"/>
      <c r="CX121" s="921"/>
      <c r="CY121" s="921"/>
      <c r="CZ121" s="921"/>
      <c r="DA121" s="921"/>
      <c r="DB121" s="921"/>
      <c r="DC121" s="921"/>
      <c r="DD121" s="921"/>
      <c r="DE121" s="921"/>
      <c r="DF121" s="922"/>
      <c r="DG121" s="898">
        <v>574203</v>
      </c>
      <c r="DH121" s="899"/>
      <c r="DI121" s="899"/>
      <c r="DJ121" s="899"/>
      <c r="DK121" s="899"/>
      <c r="DL121" s="899">
        <v>529579</v>
      </c>
      <c r="DM121" s="899"/>
      <c r="DN121" s="899"/>
      <c r="DO121" s="899"/>
      <c r="DP121" s="899"/>
      <c r="DQ121" s="899">
        <v>480962</v>
      </c>
      <c r="DR121" s="899"/>
      <c r="DS121" s="899"/>
      <c r="DT121" s="899"/>
      <c r="DU121" s="899"/>
      <c r="DV121" s="876">
        <v>33.1</v>
      </c>
      <c r="DW121" s="876"/>
      <c r="DX121" s="876"/>
      <c r="DY121" s="876"/>
      <c r="DZ121" s="877"/>
    </row>
    <row r="122" spans="1:130" s="247" customFormat="1" ht="26.25" customHeight="1" x14ac:dyDescent="0.15">
      <c r="A122" s="902"/>
      <c r="B122" s="903"/>
      <c r="C122" s="906" t="s">
        <v>453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443</v>
      </c>
      <c r="AB122" s="862"/>
      <c r="AC122" s="862"/>
      <c r="AD122" s="862"/>
      <c r="AE122" s="863"/>
      <c r="AF122" s="864" t="s">
        <v>412</v>
      </c>
      <c r="AG122" s="862"/>
      <c r="AH122" s="862"/>
      <c r="AI122" s="862"/>
      <c r="AJ122" s="863"/>
      <c r="AK122" s="864" t="s">
        <v>412</v>
      </c>
      <c r="AL122" s="862"/>
      <c r="AM122" s="862"/>
      <c r="AN122" s="862"/>
      <c r="AO122" s="863"/>
      <c r="AP122" s="909" t="s">
        <v>412</v>
      </c>
      <c r="AQ122" s="910"/>
      <c r="AR122" s="910"/>
      <c r="AS122" s="910"/>
      <c r="AT122" s="911"/>
      <c r="AU122" s="971"/>
      <c r="AV122" s="972"/>
      <c r="AW122" s="972"/>
      <c r="AX122" s="972"/>
      <c r="AY122" s="973"/>
      <c r="AZ122" s="964" t="s">
        <v>475</v>
      </c>
      <c r="BA122" s="965"/>
      <c r="BB122" s="965"/>
      <c r="BC122" s="965"/>
      <c r="BD122" s="965"/>
      <c r="BE122" s="965"/>
      <c r="BF122" s="965"/>
      <c r="BG122" s="965"/>
      <c r="BH122" s="965"/>
      <c r="BI122" s="965"/>
      <c r="BJ122" s="965"/>
      <c r="BK122" s="965"/>
      <c r="BL122" s="965"/>
      <c r="BM122" s="965"/>
      <c r="BN122" s="965"/>
      <c r="BO122" s="965"/>
      <c r="BP122" s="966"/>
      <c r="BQ122" s="967">
        <v>3631048</v>
      </c>
      <c r="BR122" s="930"/>
      <c r="BS122" s="930"/>
      <c r="BT122" s="930"/>
      <c r="BU122" s="930"/>
      <c r="BV122" s="930">
        <v>3603304</v>
      </c>
      <c r="BW122" s="930"/>
      <c r="BX122" s="930"/>
      <c r="BY122" s="930"/>
      <c r="BZ122" s="930"/>
      <c r="CA122" s="930">
        <v>3468909</v>
      </c>
      <c r="CB122" s="930"/>
      <c r="CC122" s="930"/>
      <c r="CD122" s="930"/>
      <c r="CE122" s="930"/>
      <c r="CF122" s="931">
        <v>238.9</v>
      </c>
      <c r="CG122" s="932"/>
      <c r="CH122" s="932"/>
      <c r="CI122" s="932"/>
      <c r="CJ122" s="932"/>
      <c r="CK122" s="954"/>
      <c r="CL122" s="940"/>
      <c r="CM122" s="940"/>
      <c r="CN122" s="940"/>
      <c r="CO122" s="941"/>
      <c r="CP122" s="920" t="s">
        <v>476</v>
      </c>
      <c r="CQ122" s="921"/>
      <c r="CR122" s="921"/>
      <c r="CS122" s="921"/>
      <c r="CT122" s="921"/>
      <c r="CU122" s="921"/>
      <c r="CV122" s="921"/>
      <c r="CW122" s="921"/>
      <c r="CX122" s="921"/>
      <c r="CY122" s="921"/>
      <c r="CZ122" s="921"/>
      <c r="DA122" s="921"/>
      <c r="DB122" s="921"/>
      <c r="DC122" s="921"/>
      <c r="DD122" s="921"/>
      <c r="DE122" s="921"/>
      <c r="DF122" s="922"/>
      <c r="DG122" s="898">
        <v>246545</v>
      </c>
      <c r="DH122" s="899"/>
      <c r="DI122" s="899"/>
      <c r="DJ122" s="899"/>
      <c r="DK122" s="899"/>
      <c r="DL122" s="899">
        <v>211632</v>
      </c>
      <c r="DM122" s="899"/>
      <c r="DN122" s="899"/>
      <c r="DO122" s="899"/>
      <c r="DP122" s="899"/>
      <c r="DQ122" s="899">
        <v>157264</v>
      </c>
      <c r="DR122" s="899"/>
      <c r="DS122" s="899"/>
      <c r="DT122" s="899"/>
      <c r="DU122" s="899"/>
      <c r="DV122" s="876">
        <v>10.8</v>
      </c>
      <c r="DW122" s="876"/>
      <c r="DX122" s="876"/>
      <c r="DY122" s="876"/>
      <c r="DZ122" s="877"/>
    </row>
    <row r="123" spans="1:130" s="247" customFormat="1" ht="26.25" customHeight="1" x14ac:dyDescent="0.15">
      <c r="A123" s="902"/>
      <c r="B123" s="903"/>
      <c r="C123" s="906" t="s">
        <v>459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412</v>
      </c>
      <c r="AB123" s="862"/>
      <c r="AC123" s="862"/>
      <c r="AD123" s="862"/>
      <c r="AE123" s="863"/>
      <c r="AF123" s="864" t="s">
        <v>412</v>
      </c>
      <c r="AG123" s="862"/>
      <c r="AH123" s="862"/>
      <c r="AI123" s="862"/>
      <c r="AJ123" s="863"/>
      <c r="AK123" s="864" t="s">
        <v>127</v>
      </c>
      <c r="AL123" s="862"/>
      <c r="AM123" s="862"/>
      <c r="AN123" s="862"/>
      <c r="AO123" s="863"/>
      <c r="AP123" s="909" t="s">
        <v>412</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477</v>
      </c>
      <c r="BP123" s="963"/>
      <c r="BQ123" s="917">
        <v>5811419</v>
      </c>
      <c r="BR123" s="918"/>
      <c r="BS123" s="918"/>
      <c r="BT123" s="918"/>
      <c r="BU123" s="918"/>
      <c r="BV123" s="918">
        <v>5756577</v>
      </c>
      <c r="BW123" s="918"/>
      <c r="BX123" s="918"/>
      <c r="BY123" s="918"/>
      <c r="BZ123" s="918"/>
      <c r="CA123" s="918">
        <v>5669930</v>
      </c>
      <c r="CB123" s="918"/>
      <c r="CC123" s="918"/>
      <c r="CD123" s="918"/>
      <c r="CE123" s="918"/>
      <c r="CF123" s="828"/>
      <c r="CG123" s="829"/>
      <c r="CH123" s="829"/>
      <c r="CI123" s="829"/>
      <c r="CJ123" s="919"/>
      <c r="CK123" s="954"/>
      <c r="CL123" s="940"/>
      <c r="CM123" s="940"/>
      <c r="CN123" s="940"/>
      <c r="CO123" s="941"/>
      <c r="CP123" s="920" t="s">
        <v>403</v>
      </c>
      <c r="CQ123" s="921"/>
      <c r="CR123" s="921"/>
      <c r="CS123" s="921"/>
      <c r="CT123" s="921"/>
      <c r="CU123" s="921"/>
      <c r="CV123" s="921"/>
      <c r="CW123" s="921"/>
      <c r="CX123" s="921"/>
      <c r="CY123" s="921"/>
      <c r="CZ123" s="921"/>
      <c r="DA123" s="921"/>
      <c r="DB123" s="921"/>
      <c r="DC123" s="921"/>
      <c r="DD123" s="921"/>
      <c r="DE123" s="921"/>
      <c r="DF123" s="922"/>
      <c r="DG123" s="861" t="s">
        <v>127</v>
      </c>
      <c r="DH123" s="862"/>
      <c r="DI123" s="862"/>
      <c r="DJ123" s="862"/>
      <c r="DK123" s="863"/>
      <c r="DL123" s="864" t="s">
        <v>412</v>
      </c>
      <c r="DM123" s="862"/>
      <c r="DN123" s="862"/>
      <c r="DO123" s="862"/>
      <c r="DP123" s="863"/>
      <c r="DQ123" s="864" t="s">
        <v>412</v>
      </c>
      <c r="DR123" s="862"/>
      <c r="DS123" s="862"/>
      <c r="DT123" s="862"/>
      <c r="DU123" s="863"/>
      <c r="DV123" s="909" t="s">
        <v>412</v>
      </c>
      <c r="DW123" s="910"/>
      <c r="DX123" s="910"/>
      <c r="DY123" s="910"/>
      <c r="DZ123" s="911"/>
    </row>
    <row r="124" spans="1:130" s="247" customFormat="1" ht="26.25" customHeight="1" thickBot="1" x14ac:dyDescent="0.2">
      <c r="A124" s="902"/>
      <c r="B124" s="903"/>
      <c r="C124" s="906" t="s">
        <v>462</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412</v>
      </c>
      <c r="AB124" s="862"/>
      <c r="AC124" s="862"/>
      <c r="AD124" s="862"/>
      <c r="AE124" s="863"/>
      <c r="AF124" s="864" t="s">
        <v>412</v>
      </c>
      <c r="AG124" s="862"/>
      <c r="AH124" s="862"/>
      <c r="AI124" s="862"/>
      <c r="AJ124" s="863"/>
      <c r="AK124" s="864" t="s">
        <v>412</v>
      </c>
      <c r="AL124" s="862"/>
      <c r="AM124" s="862"/>
      <c r="AN124" s="862"/>
      <c r="AO124" s="863"/>
      <c r="AP124" s="909" t="s">
        <v>412</v>
      </c>
      <c r="AQ124" s="910"/>
      <c r="AR124" s="910"/>
      <c r="AS124" s="910"/>
      <c r="AT124" s="911"/>
      <c r="AU124" s="912" t="s">
        <v>478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412</v>
      </c>
      <c r="BR124" s="916"/>
      <c r="BS124" s="916"/>
      <c r="BT124" s="916"/>
      <c r="BU124" s="916"/>
      <c r="BV124" s="916" t="s">
        <v>412</v>
      </c>
      <c r="BW124" s="916"/>
      <c r="BX124" s="916"/>
      <c r="BY124" s="916"/>
      <c r="BZ124" s="916"/>
      <c r="CA124" s="916" t="s">
        <v>412</v>
      </c>
      <c r="CB124" s="916"/>
      <c r="CC124" s="916"/>
      <c r="CD124" s="916"/>
      <c r="CE124" s="916"/>
      <c r="CF124" s="806"/>
      <c r="CG124" s="807"/>
      <c r="CH124" s="807"/>
      <c r="CI124" s="807"/>
      <c r="CJ124" s="947"/>
      <c r="CK124" s="955"/>
      <c r="CL124" s="955"/>
      <c r="CM124" s="955"/>
      <c r="CN124" s="955"/>
      <c r="CO124" s="956"/>
      <c r="CP124" s="920" t="s">
        <v>479</v>
      </c>
      <c r="CQ124" s="921"/>
      <c r="CR124" s="921"/>
      <c r="CS124" s="921"/>
      <c r="CT124" s="921"/>
      <c r="CU124" s="921"/>
      <c r="CV124" s="921"/>
      <c r="CW124" s="921"/>
      <c r="CX124" s="921"/>
      <c r="CY124" s="921"/>
      <c r="CZ124" s="921"/>
      <c r="DA124" s="921"/>
      <c r="DB124" s="921"/>
      <c r="DC124" s="921"/>
      <c r="DD124" s="921"/>
      <c r="DE124" s="921"/>
      <c r="DF124" s="922"/>
      <c r="DG124" s="844" t="s">
        <v>412</v>
      </c>
      <c r="DH124" s="845"/>
      <c r="DI124" s="845"/>
      <c r="DJ124" s="845"/>
      <c r="DK124" s="846"/>
      <c r="DL124" s="847" t="s">
        <v>412</v>
      </c>
      <c r="DM124" s="845"/>
      <c r="DN124" s="845"/>
      <c r="DO124" s="845"/>
      <c r="DP124" s="846"/>
      <c r="DQ124" s="847" t="s">
        <v>127</v>
      </c>
      <c r="DR124" s="845"/>
      <c r="DS124" s="845"/>
      <c r="DT124" s="845"/>
      <c r="DU124" s="846"/>
      <c r="DV124" s="933" t="s">
        <v>412</v>
      </c>
      <c r="DW124" s="934"/>
      <c r="DX124" s="934"/>
      <c r="DY124" s="934"/>
      <c r="DZ124" s="935"/>
    </row>
    <row r="125" spans="1:130" s="247" customFormat="1" ht="26.25" customHeight="1" x14ac:dyDescent="0.15">
      <c r="A125" s="902"/>
      <c r="B125" s="903"/>
      <c r="C125" s="906" t="s">
        <v>464</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412</v>
      </c>
      <c r="AB125" s="862"/>
      <c r="AC125" s="862"/>
      <c r="AD125" s="862"/>
      <c r="AE125" s="863"/>
      <c r="AF125" s="864" t="s">
        <v>127</v>
      </c>
      <c r="AG125" s="862"/>
      <c r="AH125" s="862"/>
      <c r="AI125" s="862"/>
      <c r="AJ125" s="863"/>
      <c r="AK125" s="864" t="s">
        <v>412</v>
      </c>
      <c r="AL125" s="862"/>
      <c r="AM125" s="862"/>
      <c r="AN125" s="862"/>
      <c r="AO125" s="863"/>
      <c r="AP125" s="909" t="s">
        <v>412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480</v>
      </c>
      <c r="CL125" s="937"/>
      <c r="CM125" s="937"/>
      <c r="CN125" s="937"/>
      <c r="CO125" s="938"/>
      <c r="CP125" s="945" t="s">
        <v>481</v>
      </c>
      <c r="CQ125" s="890"/>
      <c r="CR125" s="890"/>
      <c r="CS125" s="890"/>
      <c r="CT125" s="890"/>
      <c r="CU125" s="890"/>
      <c r="CV125" s="890"/>
      <c r="CW125" s="890"/>
      <c r="CX125" s="890"/>
      <c r="CY125" s="890"/>
      <c r="CZ125" s="890"/>
      <c r="DA125" s="890"/>
      <c r="DB125" s="890"/>
      <c r="DC125" s="890"/>
      <c r="DD125" s="890"/>
      <c r="DE125" s="890"/>
      <c r="DF125" s="891"/>
      <c r="DG125" s="946" t="s">
        <v>412</v>
      </c>
      <c r="DH125" s="927"/>
      <c r="DI125" s="927"/>
      <c r="DJ125" s="927"/>
      <c r="DK125" s="927"/>
      <c r="DL125" s="927" t="s">
        <v>412</v>
      </c>
      <c r="DM125" s="927"/>
      <c r="DN125" s="927"/>
      <c r="DO125" s="927"/>
      <c r="DP125" s="927"/>
      <c r="DQ125" s="927" t="s">
        <v>412</v>
      </c>
      <c r="DR125" s="927"/>
      <c r="DS125" s="927"/>
      <c r="DT125" s="927"/>
      <c r="DU125" s="927"/>
      <c r="DV125" s="928" t="s">
        <v>412</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412</v>
      </c>
      <c r="AB126" s="862"/>
      <c r="AC126" s="862"/>
      <c r="AD126" s="862"/>
      <c r="AE126" s="863"/>
      <c r="AF126" s="864" t="s">
        <v>412</v>
      </c>
      <c r="AG126" s="862"/>
      <c r="AH126" s="862"/>
      <c r="AI126" s="862"/>
      <c r="AJ126" s="863"/>
      <c r="AK126" s="864" t="s">
        <v>412</v>
      </c>
      <c r="AL126" s="862"/>
      <c r="AM126" s="862"/>
      <c r="AN126" s="862"/>
      <c r="AO126" s="863"/>
      <c r="AP126" s="909" t="s">
        <v>412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482</v>
      </c>
      <c r="CQ126" s="832"/>
      <c r="CR126" s="832"/>
      <c r="CS126" s="832"/>
      <c r="CT126" s="832"/>
      <c r="CU126" s="832"/>
      <c r="CV126" s="832"/>
      <c r="CW126" s="832"/>
      <c r="CX126" s="832"/>
      <c r="CY126" s="832"/>
      <c r="CZ126" s="832"/>
      <c r="DA126" s="832"/>
      <c r="DB126" s="832"/>
      <c r="DC126" s="832"/>
      <c r="DD126" s="832"/>
      <c r="DE126" s="832"/>
      <c r="DF126" s="833"/>
      <c r="DG126" s="898" t="s">
        <v>412</v>
      </c>
      <c r="DH126" s="899"/>
      <c r="DI126" s="899"/>
      <c r="DJ126" s="899"/>
      <c r="DK126" s="899"/>
      <c r="DL126" s="899" t="s">
        <v>412</v>
      </c>
      <c r="DM126" s="899"/>
      <c r="DN126" s="899"/>
      <c r="DO126" s="899"/>
      <c r="DP126" s="899"/>
      <c r="DQ126" s="899" t="s">
        <v>412</v>
      </c>
      <c r="DR126" s="899"/>
      <c r="DS126" s="899"/>
      <c r="DT126" s="899"/>
      <c r="DU126" s="899"/>
      <c r="DV126" s="876" t="s">
        <v>412</v>
      </c>
      <c r="DW126" s="876"/>
      <c r="DX126" s="876"/>
      <c r="DY126" s="876"/>
      <c r="DZ126" s="877"/>
    </row>
    <row r="127" spans="1:130" s="247" customFormat="1" ht="26.25" customHeight="1" x14ac:dyDescent="0.15">
      <c r="A127" s="904"/>
      <c r="B127" s="905"/>
      <c r="C127" s="923" t="s">
        <v>483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1823</v>
      </c>
      <c r="AB127" s="862"/>
      <c r="AC127" s="862"/>
      <c r="AD127" s="862"/>
      <c r="AE127" s="863"/>
      <c r="AF127" s="864">
        <v>1320</v>
      </c>
      <c r="AG127" s="862"/>
      <c r="AH127" s="862"/>
      <c r="AI127" s="862"/>
      <c r="AJ127" s="863"/>
      <c r="AK127" s="864">
        <v>1125</v>
      </c>
      <c r="AL127" s="862"/>
      <c r="AM127" s="862"/>
      <c r="AN127" s="862"/>
      <c r="AO127" s="863"/>
      <c r="AP127" s="909">
        <v>0.1</v>
      </c>
      <c r="AQ127" s="910"/>
      <c r="AR127" s="910"/>
      <c r="AS127" s="910"/>
      <c r="AT127" s="911"/>
      <c r="AU127" s="283"/>
      <c r="AV127" s="283"/>
      <c r="AW127" s="283"/>
      <c r="AX127" s="926" t="s">
        <v>484</v>
      </c>
      <c r="AY127" s="894"/>
      <c r="AZ127" s="894"/>
      <c r="BA127" s="894"/>
      <c r="BB127" s="894"/>
      <c r="BC127" s="894"/>
      <c r="BD127" s="894"/>
      <c r="BE127" s="895"/>
      <c r="BF127" s="893" t="s">
        <v>485</v>
      </c>
      <c r="BG127" s="894"/>
      <c r="BH127" s="894"/>
      <c r="BI127" s="894"/>
      <c r="BJ127" s="894"/>
      <c r="BK127" s="894"/>
      <c r="BL127" s="895"/>
      <c r="BM127" s="893" t="s">
        <v>486</v>
      </c>
      <c r="BN127" s="894"/>
      <c r="BO127" s="894"/>
      <c r="BP127" s="894"/>
      <c r="BQ127" s="894"/>
      <c r="BR127" s="894"/>
      <c r="BS127" s="895"/>
      <c r="BT127" s="893" t="s">
        <v>487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488</v>
      </c>
      <c r="CQ127" s="832"/>
      <c r="CR127" s="832"/>
      <c r="CS127" s="832"/>
      <c r="CT127" s="832"/>
      <c r="CU127" s="832"/>
      <c r="CV127" s="832"/>
      <c r="CW127" s="832"/>
      <c r="CX127" s="832"/>
      <c r="CY127" s="832"/>
      <c r="CZ127" s="832"/>
      <c r="DA127" s="832"/>
      <c r="DB127" s="832"/>
      <c r="DC127" s="832"/>
      <c r="DD127" s="832"/>
      <c r="DE127" s="832"/>
      <c r="DF127" s="833"/>
      <c r="DG127" s="898" t="s">
        <v>412</v>
      </c>
      <c r="DH127" s="899"/>
      <c r="DI127" s="899"/>
      <c r="DJ127" s="899"/>
      <c r="DK127" s="899"/>
      <c r="DL127" s="899" t="s">
        <v>412</v>
      </c>
      <c r="DM127" s="899"/>
      <c r="DN127" s="899"/>
      <c r="DO127" s="899"/>
      <c r="DP127" s="899"/>
      <c r="DQ127" s="899" t="s">
        <v>412</v>
      </c>
      <c r="DR127" s="899"/>
      <c r="DS127" s="899"/>
      <c r="DT127" s="899"/>
      <c r="DU127" s="899"/>
      <c r="DV127" s="876" t="s">
        <v>412</v>
      </c>
      <c r="DW127" s="876"/>
      <c r="DX127" s="876"/>
      <c r="DY127" s="876"/>
      <c r="DZ127" s="877"/>
    </row>
    <row r="128" spans="1:130" s="247" customFormat="1" ht="26.25" customHeight="1" thickBot="1" x14ac:dyDescent="0.2">
      <c r="A128" s="878" t="s">
        <v>489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490</v>
      </c>
      <c r="X128" s="880"/>
      <c r="Y128" s="880"/>
      <c r="Z128" s="881"/>
      <c r="AA128" s="882">
        <v>17512</v>
      </c>
      <c r="AB128" s="883"/>
      <c r="AC128" s="883"/>
      <c r="AD128" s="883"/>
      <c r="AE128" s="884"/>
      <c r="AF128" s="885">
        <v>18957</v>
      </c>
      <c r="AG128" s="883"/>
      <c r="AH128" s="883"/>
      <c r="AI128" s="883"/>
      <c r="AJ128" s="884"/>
      <c r="AK128" s="885">
        <v>18108</v>
      </c>
      <c r="AL128" s="883"/>
      <c r="AM128" s="883"/>
      <c r="AN128" s="883"/>
      <c r="AO128" s="884"/>
      <c r="AP128" s="886"/>
      <c r="AQ128" s="887"/>
      <c r="AR128" s="887"/>
      <c r="AS128" s="887"/>
      <c r="AT128" s="888"/>
      <c r="AU128" s="283"/>
      <c r="AV128" s="283"/>
      <c r="AW128" s="283"/>
      <c r="AX128" s="889" t="s">
        <v>491</v>
      </c>
      <c r="AY128" s="890"/>
      <c r="AZ128" s="890"/>
      <c r="BA128" s="890"/>
      <c r="BB128" s="890"/>
      <c r="BC128" s="890"/>
      <c r="BD128" s="890"/>
      <c r="BE128" s="891"/>
      <c r="BF128" s="868" t="s">
        <v>412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492</v>
      </c>
      <c r="CQ128" s="810"/>
      <c r="CR128" s="810"/>
      <c r="CS128" s="810"/>
      <c r="CT128" s="810"/>
      <c r="CU128" s="810"/>
      <c r="CV128" s="810"/>
      <c r="CW128" s="810"/>
      <c r="CX128" s="810"/>
      <c r="CY128" s="810"/>
      <c r="CZ128" s="810"/>
      <c r="DA128" s="810"/>
      <c r="DB128" s="810"/>
      <c r="DC128" s="810"/>
      <c r="DD128" s="810"/>
      <c r="DE128" s="810"/>
      <c r="DF128" s="811"/>
      <c r="DG128" s="872" t="s">
        <v>412</v>
      </c>
      <c r="DH128" s="873"/>
      <c r="DI128" s="873"/>
      <c r="DJ128" s="873"/>
      <c r="DK128" s="873"/>
      <c r="DL128" s="873" t="s">
        <v>127</v>
      </c>
      <c r="DM128" s="873"/>
      <c r="DN128" s="873"/>
      <c r="DO128" s="873"/>
      <c r="DP128" s="873"/>
      <c r="DQ128" s="873" t="s">
        <v>412</v>
      </c>
      <c r="DR128" s="873"/>
      <c r="DS128" s="873"/>
      <c r="DT128" s="873"/>
      <c r="DU128" s="873"/>
      <c r="DV128" s="874" t="s">
        <v>127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493</v>
      </c>
      <c r="X129" s="859"/>
      <c r="Y129" s="859"/>
      <c r="Z129" s="860"/>
      <c r="AA129" s="861">
        <v>1906465</v>
      </c>
      <c r="AB129" s="862"/>
      <c r="AC129" s="862"/>
      <c r="AD129" s="862"/>
      <c r="AE129" s="863"/>
      <c r="AF129" s="864">
        <v>1873754</v>
      </c>
      <c r="AG129" s="862"/>
      <c r="AH129" s="862"/>
      <c r="AI129" s="862"/>
      <c r="AJ129" s="863"/>
      <c r="AK129" s="864">
        <v>1857577</v>
      </c>
      <c r="AL129" s="862"/>
      <c r="AM129" s="862"/>
      <c r="AN129" s="862"/>
      <c r="AO129" s="863"/>
      <c r="AP129" s="865"/>
      <c r="AQ129" s="866"/>
      <c r="AR129" s="866"/>
      <c r="AS129" s="866"/>
      <c r="AT129" s="867"/>
      <c r="AU129" s="285"/>
      <c r="AV129" s="285"/>
      <c r="AW129" s="285"/>
      <c r="AX129" s="831" t="s">
        <v>494</v>
      </c>
      <c r="AY129" s="832"/>
      <c r="AZ129" s="832"/>
      <c r="BA129" s="832"/>
      <c r="BB129" s="832"/>
      <c r="BC129" s="832"/>
      <c r="BD129" s="832"/>
      <c r="BE129" s="833"/>
      <c r="BF129" s="851" t="s">
        <v>127</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495</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496</v>
      </c>
      <c r="X130" s="859"/>
      <c r="Y130" s="859"/>
      <c r="Z130" s="860"/>
      <c r="AA130" s="861">
        <v>420041</v>
      </c>
      <c r="AB130" s="862"/>
      <c r="AC130" s="862"/>
      <c r="AD130" s="862"/>
      <c r="AE130" s="863"/>
      <c r="AF130" s="864">
        <v>419710</v>
      </c>
      <c r="AG130" s="862"/>
      <c r="AH130" s="862"/>
      <c r="AI130" s="862"/>
      <c r="AJ130" s="863"/>
      <c r="AK130" s="864">
        <v>405277</v>
      </c>
      <c r="AL130" s="862"/>
      <c r="AM130" s="862"/>
      <c r="AN130" s="862"/>
      <c r="AO130" s="863"/>
      <c r="AP130" s="865"/>
      <c r="AQ130" s="866"/>
      <c r="AR130" s="866"/>
      <c r="AS130" s="866"/>
      <c r="AT130" s="867"/>
      <c r="AU130" s="285"/>
      <c r="AV130" s="285"/>
      <c r="AW130" s="285"/>
      <c r="AX130" s="831" t="s">
        <v>497</v>
      </c>
      <c r="AY130" s="832"/>
      <c r="AZ130" s="832"/>
      <c r="BA130" s="832"/>
      <c r="BB130" s="832"/>
      <c r="BC130" s="832"/>
      <c r="BD130" s="832"/>
      <c r="BE130" s="833"/>
      <c r="BF130" s="834">
        <v>6.3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498</v>
      </c>
      <c r="X131" s="842"/>
      <c r="Y131" s="842"/>
      <c r="Z131" s="843"/>
      <c r="AA131" s="844">
        <v>1486424</v>
      </c>
      <c r="AB131" s="845"/>
      <c r="AC131" s="845"/>
      <c r="AD131" s="845"/>
      <c r="AE131" s="846"/>
      <c r="AF131" s="847">
        <v>1454044</v>
      </c>
      <c r="AG131" s="845"/>
      <c r="AH131" s="845"/>
      <c r="AI131" s="845"/>
      <c r="AJ131" s="846"/>
      <c r="AK131" s="847">
        <v>1452300</v>
      </c>
      <c r="AL131" s="845"/>
      <c r="AM131" s="845"/>
      <c r="AN131" s="845"/>
      <c r="AO131" s="846"/>
      <c r="AP131" s="848"/>
      <c r="AQ131" s="849"/>
      <c r="AR131" s="849"/>
      <c r="AS131" s="849"/>
      <c r="AT131" s="850"/>
      <c r="AU131" s="285"/>
      <c r="AV131" s="285"/>
      <c r="AW131" s="285"/>
      <c r="AX131" s="809" t="s">
        <v>499</v>
      </c>
      <c r="AY131" s="810"/>
      <c r="AZ131" s="810"/>
      <c r="BA131" s="810"/>
      <c r="BB131" s="810"/>
      <c r="BC131" s="810"/>
      <c r="BD131" s="810"/>
      <c r="BE131" s="811"/>
      <c r="BF131" s="812" t="s">
        <v>444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500</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501</v>
      </c>
      <c r="W132" s="822"/>
      <c r="X132" s="822"/>
      <c r="Y132" s="822"/>
      <c r="Z132" s="823"/>
      <c r="AA132" s="824">
        <v>6.4125713790000001</v>
      </c>
      <c r="AB132" s="825"/>
      <c r="AC132" s="825"/>
      <c r="AD132" s="825"/>
      <c r="AE132" s="826"/>
      <c r="AF132" s="827">
        <v>7.3529411759999999</v>
      </c>
      <c r="AG132" s="825"/>
      <c r="AH132" s="825"/>
      <c r="AI132" s="825"/>
      <c r="AJ132" s="826"/>
      <c r="AK132" s="827">
        <v>5.1964470150000004</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502</v>
      </c>
      <c r="W133" s="801"/>
      <c r="X133" s="801"/>
      <c r="Y133" s="801"/>
      <c r="Z133" s="802"/>
      <c r="AA133" s="803">
        <v>5.9</v>
      </c>
      <c r="AB133" s="804"/>
      <c r="AC133" s="804"/>
      <c r="AD133" s="804"/>
      <c r="AE133" s="805"/>
      <c r="AF133" s="803">
        <v>6.4</v>
      </c>
      <c r="AG133" s="804"/>
      <c r="AH133" s="804"/>
      <c r="AI133" s="804"/>
      <c r="AJ133" s="805"/>
      <c r="AK133" s="803">
        <v>6.3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8ZMHOle46fnU0leHEJvTnDR8y9Bf8+Ts7ztS1CUX+FWvFfvS+A40X5AvG6leiO9mr0/V+8w9NSxQHUUOPlGTw==" saltValue="X6XuLnXN1Zcng3Mvm3er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KkxFE22uID5k8CBQwrMrPPzHzni9/5Mpy6dNIRWsxoTmp/K55ISxWXSW1GedmOCM29oKTYDtuxfVCwx6RWCeA==" saltValue="OKbT0MOFfDwPV9xpVcV3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1ScH0suVuzDkN+gxshmYMU89tQOAjX29WU+kQFAdsItaxux73sej0NHsbH7zrB5/P+NpfNSKlSAT6zFDmyUkg==" saltValue="ppWRqevNRQW8IoHH70/3Y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511</v>
      </c>
      <c r="AL9" s="1231"/>
      <c r="AM9" s="1231"/>
      <c r="AN9" s="1232"/>
      <c r="AO9" s="313">
        <v>485022</v>
      </c>
      <c r="AP9" s="313">
        <v>171386</v>
      </c>
      <c r="AQ9" s="314">
        <v>172204</v>
      </c>
      <c r="AR9" s="315">
        <v>-0.5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512</v>
      </c>
      <c r="AL10" s="1231"/>
      <c r="AM10" s="1231"/>
      <c r="AN10" s="1232"/>
      <c r="AO10" s="316">
        <v>59216</v>
      </c>
      <c r="AP10" s="316">
        <v>20924</v>
      </c>
      <c r="AQ10" s="317">
        <v>20524</v>
      </c>
      <c r="AR10" s="318">
        <v>1.9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513</v>
      </c>
      <c r="AL11" s="1231"/>
      <c r="AM11" s="1231"/>
      <c r="AN11" s="1232"/>
      <c r="AO11" s="316">
        <v>90390</v>
      </c>
      <c r="AP11" s="316">
        <v>31940</v>
      </c>
      <c r="AQ11" s="317">
        <v>26395</v>
      </c>
      <c r="AR11" s="318">
        <v>21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514</v>
      </c>
      <c r="AL12" s="1231"/>
      <c r="AM12" s="1231"/>
      <c r="AN12" s="1232"/>
      <c r="AO12" s="316" t="s">
        <v>515</v>
      </c>
      <c r="AP12" s="316" t="s">
        <v>515</v>
      </c>
      <c r="AQ12" s="317">
        <v>1752</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516</v>
      </c>
      <c r="AL13" s="1231"/>
      <c r="AM13" s="1231"/>
      <c r="AN13" s="1232"/>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517</v>
      </c>
      <c r="AL14" s="1231"/>
      <c r="AM14" s="1231"/>
      <c r="AN14" s="1232"/>
      <c r="AO14" s="316">
        <v>4297</v>
      </c>
      <c r="AP14" s="316">
        <v>1518</v>
      </c>
      <c r="AQ14" s="317">
        <v>7974</v>
      </c>
      <c r="AR14" s="318">
        <v>-81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518</v>
      </c>
      <c r="AL15" s="1231"/>
      <c r="AM15" s="1231"/>
      <c r="AN15" s="1232"/>
      <c r="AO15" s="316">
        <v>11658</v>
      </c>
      <c r="AP15" s="316">
        <v>4119</v>
      </c>
      <c r="AQ15" s="317">
        <v>4531</v>
      </c>
      <c r="AR15" s="318">
        <v>-9.1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519</v>
      </c>
      <c r="AL16" s="1234"/>
      <c r="AM16" s="1234"/>
      <c r="AN16" s="1235"/>
      <c r="AO16" s="316">
        <v>-43577</v>
      </c>
      <c r="AP16" s="316">
        <v>-15398</v>
      </c>
      <c r="AQ16" s="317">
        <v>-15679</v>
      </c>
      <c r="AR16" s="318">
        <v>-1.8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607006</v>
      </c>
      <c r="AP17" s="316">
        <v>214490</v>
      </c>
      <c r="AQ17" s="317">
        <v>217700</v>
      </c>
      <c r="AR17" s="318">
        <v>-1.5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524</v>
      </c>
      <c r="AL21" s="1228"/>
      <c r="AM21" s="1228"/>
      <c r="AN21" s="1229"/>
      <c r="AO21" s="328">
        <v>18.02</v>
      </c>
      <c r="AP21" s="329">
        <v>19.600000000000001</v>
      </c>
      <c r="AQ21" s="330">
        <v>-1.58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525</v>
      </c>
      <c r="AL22" s="1228"/>
      <c r="AM22" s="1228"/>
      <c r="AN22" s="1229"/>
      <c r="AO22" s="333">
        <v>97.6</v>
      </c>
      <c r="AP22" s="334">
        <v>95.1</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529</v>
      </c>
      <c r="AL32" s="1219"/>
      <c r="AM32" s="1219"/>
      <c r="AN32" s="1220"/>
      <c r="AO32" s="343">
        <v>331025</v>
      </c>
      <c r="AP32" s="343">
        <v>116970</v>
      </c>
      <c r="AQ32" s="344">
        <v>110920</v>
      </c>
      <c r="AR32" s="345">
        <v>5.5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530</v>
      </c>
      <c r="AL33" s="1219"/>
      <c r="AM33" s="1219"/>
      <c r="AN33" s="1220"/>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531</v>
      </c>
      <c r="AL34" s="1219"/>
      <c r="AM34" s="1219"/>
      <c r="AN34" s="1220"/>
      <c r="AO34" s="343" t="s">
        <v>515</v>
      </c>
      <c r="AP34" s="343" t="s">
        <v>515</v>
      </c>
      <c r="AQ34" s="344" t="s">
        <v>515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532</v>
      </c>
      <c r="AL35" s="1219"/>
      <c r="AM35" s="1219"/>
      <c r="AN35" s="1220"/>
      <c r="AO35" s="343">
        <v>152609</v>
      </c>
      <c r="AP35" s="343">
        <v>53925</v>
      </c>
      <c r="AQ35" s="344">
        <v>30367</v>
      </c>
      <c r="AR35" s="345">
        <v>77.599999999999994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533</v>
      </c>
      <c r="AL36" s="1219"/>
      <c r="AM36" s="1219"/>
      <c r="AN36" s="1220"/>
      <c r="AO36" s="343">
        <v>14056</v>
      </c>
      <c r="AP36" s="343">
        <v>4967</v>
      </c>
      <c r="AQ36" s="344">
        <v>2045</v>
      </c>
      <c r="AR36" s="345">
        <v>142.9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534</v>
      </c>
      <c r="AL37" s="1219"/>
      <c r="AM37" s="1219"/>
      <c r="AN37" s="1220"/>
      <c r="AO37" s="343">
        <v>1125</v>
      </c>
      <c r="AP37" s="343">
        <v>398</v>
      </c>
      <c r="AQ37" s="344">
        <v>314</v>
      </c>
      <c r="AR37" s="345">
        <v>26.8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535</v>
      </c>
      <c r="AL38" s="1222"/>
      <c r="AM38" s="1222"/>
      <c r="AN38" s="1223"/>
      <c r="AO38" s="346">
        <v>38</v>
      </c>
      <c r="AP38" s="346">
        <v>13</v>
      </c>
      <c r="AQ38" s="347">
        <v>28</v>
      </c>
      <c r="AR38" s="335">
        <v>-53.6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536</v>
      </c>
      <c r="AL39" s="1222"/>
      <c r="AM39" s="1222"/>
      <c r="AN39" s="1223"/>
      <c r="AO39" s="343">
        <v>-18108</v>
      </c>
      <c r="AP39" s="343">
        <v>-6399</v>
      </c>
      <c r="AQ39" s="344">
        <v>-3766</v>
      </c>
      <c r="AR39" s="345">
        <v>69.900000000000006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537</v>
      </c>
      <c r="AL40" s="1219"/>
      <c r="AM40" s="1219"/>
      <c r="AN40" s="1220"/>
      <c r="AO40" s="343">
        <v>-405277</v>
      </c>
      <c r="AP40" s="343">
        <v>-143207</v>
      </c>
      <c r="AQ40" s="344">
        <v>-106993</v>
      </c>
      <c r="AR40" s="345">
        <v>33.799999999999997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75468</v>
      </c>
      <c r="AP41" s="343">
        <v>26667</v>
      </c>
      <c r="AQ41" s="344">
        <v>32915</v>
      </c>
      <c r="AR41" s="345">
        <v>-19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506</v>
      </c>
      <c r="AN49" s="1213" t="s">
        <v>541</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461789</v>
      </c>
      <c r="AN51" s="365">
        <v>151158</v>
      </c>
      <c r="AO51" s="366">
        <v>-22.9</v>
      </c>
      <c r="AP51" s="367">
        <v>245039</v>
      </c>
      <c r="AQ51" s="368">
        <v>-15.1</v>
      </c>
      <c r="AR51" s="369">
        <v>-7.8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246192</v>
      </c>
      <c r="AN52" s="373">
        <v>80587</v>
      </c>
      <c r="AO52" s="374">
        <v>0.2</v>
      </c>
      <c r="AP52" s="375">
        <v>108922</v>
      </c>
      <c r="AQ52" s="376">
        <v>-23</v>
      </c>
      <c r="AR52" s="377">
        <v>23.2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524247</v>
      </c>
      <c r="AN53" s="365">
        <v>174226</v>
      </c>
      <c r="AO53" s="366">
        <v>15.3</v>
      </c>
      <c r="AP53" s="367">
        <v>237994</v>
      </c>
      <c r="AQ53" s="368">
        <v>-2.9</v>
      </c>
      <c r="AR53" s="369">
        <v>18.2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289662</v>
      </c>
      <c r="AN54" s="373">
        <v>96265</v>
      </c>
      <c r="AO54" s="374">
        <v>19.5</v>
      </c>
      <c r="AP54" s="375">
        <v>110361</v>
      </c>
      <c r="AQ54" s="376">
        <v>1.3</v>
      </c>
      <c r="AR54" s="377">
        <v>18.2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376575</v>
      </c>
      <c r="AN55" s="365">
        <v>128043</v>
      </c>
      <c r="AO55" s="366">
        <v>-26.5</v>
      </c>
      <c r="AP55" s="367">
        <v>267911</v>
      </c>
      <c r="AQ55" s="368">
        <v>12.6</v>
      </c>
      <c r="AR55" s="369">
        <v>-39.1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256065</v>
      </c>
      <c r="AN56" s="373">
        <v>87067</v>
      </c>
      <c r="AO56" s="374">
        <v>-9.6</v>
      </c>
      <c r="AP56" s="375">
        <v>106425</v>
      </c>
      <c r="AQ56" s="376">
        <v>-3.6</v>
      </c>
      <c r="AR56" s="377">
        <v>-6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487791</v>
      </c>
      <c r="AN57" s="365">
        <v>167453</v>
      </c>
      <c r="AO57" s="366">
        <v>30.8</v>
      </c>
      <c r="AP57" s="367">
        <v>228215</v>
      </c>
      <c r="AQ57" s="368">
        <v>-14.8</v>
      </c>
      <c r="AR57" s="369">
        <v>45.6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352387</v>
      </c>
      <c r="AN58" s="373">
        <v>120970</v>
      </c>
      <c r="AO58" s="374">
        <v>38.9</v>
      </c>
      <c r="AP58" s="375">
        <v>117571</v>
      </c>
      <c r="AQ58" s="376">
        <v>10.5</v>
      </c>
      <c r="AR58" s="377">
        <v>28.4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466333</v>
      </c>
      <c r="AN59" s="365">
        <v>164782</v>
      </c>
      <c r="AO59" s="366">
        <v>-1.6</v>
      </c>
      <c r="AP59" s="367">
        <v>264232</v>
      </c>
      <c r="AQ59" s="368">
        <v>15.8</v>
      </c>
      <c r="AR59" s="369">
        <v>-17.399999999999999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326574</v>
      </c>
      <c r="AN60" s="373">
        <v>115397</v>
      </c>
      <c r="AO60" s="374">
        <v>-4.5999999999999996</v>
      </c>
      <c r="AP60" s="375">
        <v>133959</v>
      </c>
      <c r="AQ60" s="376">
        <v>13.9</v>
      </c>
      <c r="AR60" s="377">
        <v>-18.5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463347</v>
      </c>
      <c r="AN61" s="380">
        <v>157132</v>
      </c>
      <c r="AO61" s="381">
        <v>-1</v>
      </c>
      <c r="AP61" s="382">
        <v>248678</v>
      </c>
      <c r="AQ61" s="383">
        <v>-0.9</v>
      </c>
      <c r="AR61" s="369">
        <v>-0.1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294176</v>
      </c>
      <c r="AN62" s="373">
        <v>100057</v>
      </c>
      <c r="AO62" s="374">
        <v>8.9</v>
      </c>
      <c r="AP62" s="375">
        <v>115448</v>
      </c>
      <c r="AQ62" s="376">
        <v>-0.2</v>
      </c>
      <c r="AR62" s="377">
        <v>9.1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7Q128pP3iPlAeVF2CJsOjAa1TjlQwfkLcir+qOEtqWJwYs6/CMcLKPOX/+uQMrxO2dENQrxC1vGNSwmzMTunLw==" saltValue="TaCD7/sR5Nox57f+N0y+d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pbuDedXVXaPJx39R1t5FdZ7xWj2HMMBpTYDYG1oG3SvcERz+yrRXI4nc6ycBVsky9m5OsGONZTujXqZUW6sIDQ==" saltValue="vp13unL+8OV+626IgQFW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7yWHPEJ8Z0w2u26Lob7WQMdoVBzkOUz9D+A58IStdsioMhS+HlPFeBGsbGXecXknkGZsTy7Q6zjcHRCwofyyFw==" saltValue="RX8mnmVFoJ8qqVoB/Cdi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6" t="s">
        <v>3</v>
      </c>
      <c r="D47" s="1236"/>
      <c r="E47" s="1237"/>
      <c r="F47" s="11">
        <v>77.569999999999993</v>
      </c>
      <c r="G47" s="12">
        <v>66.62</v>
      </c>
      <c r="H47" s="12">
        <v>72.75</v>
      </c>
      <c r="I47" s="12">
        <v>72.010000000000005</v>
      </c>
      <c r="J47" s="13">
        <v>67.63</v>
      </c>
    </row>
    <row r="48" spans="2:10" ht="57.75" customHeight="1" x14ac:dyDescent="0.15">
      <c r="B48" s="14"/>
      <c r="C48" s="1238" t="s">
        <v>4</v>
      </c>
      <c r="D48" s="1238"/>
      <c r="E48" s="1239"/>
      <c r="F48" s="15">
        <v>4.07</v>
      </c>
      <c r="G48" s="16">
        <v>11.99</v>
      </c>
      <c r="H48" s="16">
        <v>5.2</v>
      </c>
      <c r="I48" s="16">
        <v>3.82</v>
      </c>
      <c r="J48" s="17">
        <v>5.31</v>
      </c>
    </row>
    <row r="49" spans="2:10" ht="57.75" customHeight="1" thickBot="1" x14ac:dyDescent="0.2">
      <c r="B49" s="18"/>
      <c r="C49" s="1240" t="s">
        <v>5</v>
      </c>
      <c r="D49" s="1240"/>
      <c r="E49" s="1241"/>
      <c r="F49" s="19" t="s">
        <v>562</v>
      </c>
      <c r="G49" s="20" t="s">
        <v>562</v>
      </c>
      <c r="H49" s="20" t="s">
        <v>563</v>
      </c>
      <c r="I49" s="20" t="s">
        <v>564</v>
      </c>
      <c r="J49" s="21" t="s">
        <v>565</v>
      </c>
    </row>
    <row r="50" spans="2:10" ht="13.5" customHeight="1" x14ac:dyDescent="0.15"/>
  </sheetData>
  <sheetProtection algorithmName="SHA-512" hashValue="cgbpQkUMEJvMuDyFh1ZgkaGvIIZcvdxGz9rDYFRVL4hxeTNXuny90dFNlzuBFVx8CSe62S2UI9+Jxp2Vs+zxlw==" saltValue="UQq9ToIdvqZhkKafQxXL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2021-03-04T07:03:11Z</cp:lastPrinted>
  <dcterms:created xsi:type="dcterms:W3CDTF">2021-02-05T02:38:43Z</dcterms:created>
  <dcterms:modified xsi:type="dcterms:W3CDTF">2021-10-13T09:02:07Z</dcterms:modified>
  <cp:category/>
</cp:coreProperties>
</file>