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C36" i="10"/>
  <c r="AM35" i="10"/>
  <c r="C35" i="10"/>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<sst xmlns="http://schemas.openxmlformats.org/spreadsheetml/2006/main" count="1168" uniqueCount="612">
  <si>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</si>
  <si>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</si>
  <si>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</si>
  <si>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</si>
  <si>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</si>
  <si>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</si>
  <si>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</si>
  <si>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</si>
  <si>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</si>
  <si>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</si>
  <si>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</si>
  <si>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</si>
  <si>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</si>
  <si>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</si>
  <si>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</si>
  <si>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</si>
  <si>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</si>
  <si>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</si>
  <si>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</si>
  <si>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</si>
  <si>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</si>
  <si>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</si>
  <si>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</si>
  <si>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</si>
  <si>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</si>
  <si>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</si>
  <si>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</si>
  <si>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</si>
  <si>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</si>
  <si>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</si>
  <si>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</si>
  <si>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</si>
  <si>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</si>
  <si>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</si>
  <si>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</si>
  <si>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</si>
  <si>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</si>
  <si>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</si>
  <si>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</si>
  <si>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</si>
  <si>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</si>
  <si>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</si>
  <si>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</si>
  <si>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</si>
  <si>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</si>
  <si>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</si>
  <si>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</si>
  <si>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</si>
  <si>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</si>
  <si>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</si>
  <si>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</si>
  <si>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</si>
  <si>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</si>
  <si>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</si>
  <si>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</si>
  <si>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</si>
  <si>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</si>
  <si>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</si>
  <si>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</si>
  <si>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</si>
  <si>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</si>
  <si>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</si>
  <si>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</si>
  <si>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</si>
  <si>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</si>
  <si>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</si>
  <si>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</si>
  <si>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</si>
  <si>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</si>
  <si>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</si>
  <si>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</si>
  <si>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</si>
  <si>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</si>
  <si>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</si>
  <si>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</si>
  <si>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</si>
  <si>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</si>
  <si>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</si>
  <si>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</si>
  <si>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</si>
  <si>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</si>
  <si>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</si>
  <si>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</si>
  <si>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</si>
  <si>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</si>
  <si>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</si>
  <si>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</si>
  <si>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</si>
  <si>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</si>
  <si>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</si>
  <si>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</si>
  <si>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</si>
  <si>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</si>
  <si>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</si>
  <si>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</si>
  <si>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</si>
  <si>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</si>
  <si>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</si>
  <si>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</si>
  <si>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</si>
  <si>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</si>
  <si>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</si>
  <si>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</si>
  <si>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</si>
  <si>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</si>
  <si>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</si>
  <si>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</si>
  <si>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</si>
  <si>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</si>
  <si>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</si>
  <si>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</si>
  <si>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</si>
  <si>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</si>
  <si>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</si>
  <si>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</si>
  <si>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</si>
  <si>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</si>
  <si>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</si>
  <si>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</si>
  <si>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</si>
  <si>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</si>
  <si>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</si>
  <si>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</si>
  <si>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</si>
  <si>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</si>
  <si>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</si>
  <si>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</si>
  <si>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</si>
  <si>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</si>
  <si>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</si>
  <si>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</si>
  <si>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</si>
  <si>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</si>
  <si>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</si>
  <si>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</si>
  <si>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</si>
  <si>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</si>
  <si>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</si>
  <si>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</si>
  <si>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</si>
  <si>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</si>
  <si>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</si>
  <si>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</si>
  <si>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</si>
  <si>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</si>
  <si>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</si>
  <si>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</si>
  <si>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</si>
  <si>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</si>
  <si>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</si>
  <si>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</si>
  <si>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</si>
  <si>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</si>
  <si>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</si>
  <si>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</si>
  <si>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</si>
  <si>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</si>
  <si>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</si>
  <si>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</si>
  <si>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</si>
  <si>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</si>
  <si>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</si>
  <si>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</si>
  <si>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</si>
  <si>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</si>
  <si>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</si>
  <si>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</si>
  <si>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</si>
  <si>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</si>
  <si>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</si>
  <si>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</si>
  <si>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</si>
  <si>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</si>
  <si>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</si>
  <si>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</si>
  <si>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</si>
  <si>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</si>
  <si>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</si>
  <si>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</si>
  <si>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</si>
  <si>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</si>
  <si>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</si>
  <si>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</si>
  <si>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</si>
  <si>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</si>
  <si>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</si>
  <si>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</si>
  <si>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</si>
  <si>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</si>
  <si>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</si>
  <si>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</si>
  <si>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</si>
  <si>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</si>
  <si>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</si>
  <si>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</si>
  <si>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</si>
  <si>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</si>
  <si>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</si>
  <si>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</si>
  <si>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</si>
  <si>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</si>
  <si>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</si>
  <si>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</si>
  <si>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</si>
  <si>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</si>
  <si>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</si>
  <si>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</si>
  <si>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</si>
  <si>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</si>
  <si>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</si>
  <si>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</si>
  <si>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</si>
  <si>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</si>
  <si>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</si>
  <si>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</si>
  <si>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</si>
  <si>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</si>
  <si>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</si>
  <si>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</si>
  <si>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</si>
  <si>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</si>
  <si>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</si>
  <si>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</si>
  <si>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</si>
  <si>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</si>
  <si>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</si>
  <si>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</si>
  <si>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</si>
  <si>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</si>
  <si>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</si>
  <si>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</si>
  <si>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</si>
  <si>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</si>
  <si>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</si>
  <si>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</si>
  <si>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</si>
  <si>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</si>
  <si>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</si>
  <si>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</si>
  <si>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</si>
  <si>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</si>
  <si>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</si>
  <si>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</si>
  <si>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</si>
  <si>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</si>
  <si>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</si>
  <si>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</si>
  <si>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</si>
  <si>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</si>
  <si>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</si>
  <si>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</si>
  <si>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</si>
  <si>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</si>
  <si>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</si>
  <si>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</si>
  <si>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</si>
  <si>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</si>
  <si>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</si>
  <si>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</si>
  <si>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</si>
  <si>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</si>
  <si>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</si>
  <si>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</si>
  <si>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</si>
  <si>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</si>
  <si>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</si>
  <si>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</si>
  <si>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</si>
  <si>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</si>
  <si>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</si>
  <si>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</si>
  <si>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</si>
  <si>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</si>
  <si>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</si>
  <si>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</si>
  <si>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</si>
  <si>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</si>
  <si>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</si>
  <si>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</si>
  <si>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</si>
  <si>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</si>
  <si>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</si>
  <si>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</si>
  <si>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</si>
  <si>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</si>
  <si>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</si>
  <si>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</si>
  <si>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</si>
  <si>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</si>
  <si>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</si>
  <si>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</si>
  <si>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</si>
  <si>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</si>
  <si>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</si>
  <si>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</si>
  <si>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</si>
  <si>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</si>
  <si>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</si>
  <si>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</si>
  <si>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</si>
  <si>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</si>
  <si>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</si>
  <si>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</si>
  <si>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</si>
  <si>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</si>
  <si>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</si>
  <si>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</si>
  <si>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</si>
  <si>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</si>
  <si>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</si>
  <si>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</si>
  <si>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</si>
  <si>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</si>
  <si>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</si>
  <si>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</si>
  <si>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</si>
  <si>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</si>
  <si>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</si>
  <si>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</si>
  <si>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</si>
  <si>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</si>
  <si>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</si>
  <si>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</si>
  <si>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</si>
  <si>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</si>
  <si>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</si>
  <si>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</si>
  <si>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</si>
  <si>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</si>
  <si>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</si>
  <si>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</si>
  <si>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</si>
  <si>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</si>
  <si>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</si>
  <si>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</si>
  <si>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</si>
  <si>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</si>
  <si>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</si>
  <si>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</si>
  <si>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</si>
  <si>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</si>
  <si>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</si>
  <si>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</si>
  <si>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</si>
  <si>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</si>
  <si>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</si>
  <si>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</si>
  <si>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</si>
  <si>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</si>
  <si>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</si>
  <si>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</si>
  <si>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</si>
  <si>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</si>
  <si>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</si>
  <si>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</si>
  <si>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</si>
  <si>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</si>
  <si>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</si>
  <si>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</si>
  <si>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</si>
  <si>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</si>
  <si>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</si>
  <si>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</si>
  <si>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</si>
  <si>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</si>
  <si>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</si>
  <si>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</si>
  <si>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</si>
  <si>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</si>
  <si>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</si>
  <si>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</si>
  <si>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</si>
  <si>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</si>
  <si>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</si>
  <si>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</si>
  <si>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</si>
  <si>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</si>
  <si>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</si>
  <si>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</si>
  <si>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</si>
  <si>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</si>
  <si>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</si>
  <si>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</si>
  <si>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</si>
  <si>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</si>
  <si>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</si>
  <si>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</si>
  <si>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</si>
  <si>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</si>
  <si>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</si>
  <si>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</si>
  <si>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</si>
  <si>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</si>
  <si>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</si>
  <si>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</si>
  <si>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</si>
  <si>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</si>
  <si>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</si>
  <si>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</si>
  <si>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</si>
  <si>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</si>
  <si>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</si>
  <si>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</si>
  <si>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</si>
  <si>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</si>
  <si>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</si>
  <si>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</si>
  <si>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</si>
  <si>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</si>
  <si>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</si>
  <si>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</si>
  <si>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</si>
  <si>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</si>
  <si>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</si>
  <si>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</si>
  <si>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</si>
  <si>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</si>
  <si>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</si>
  <si>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</si>
  <si>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</si>
  <si>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</si>
  <si>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</si>
  <si>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</si>
  <si>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</si>
  <si>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</si>
  <si>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</si>
  <si>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</si>
  <si>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</si>
  <si>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</si>
  <si>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</si>
  <si>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</si>
  <si>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</si>
  <si>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</si>
  <si>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</si>
  <si>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</si>
  <si>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</si>
  <si>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</si>
  <si>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</si>
  <si>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</si>
  <si>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</si>
  <si>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</si>
  <si>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</si>
  <si>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</si>
  <si>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</si>
  <si>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</si>
  <si>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</si>
  <si>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</si>
  <si>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</si>
  <si>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</si>
  <si>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</si>
  <si>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</si>
  <si>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</si>
  <si>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</si>
  <si>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</si>
  <si>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</si>
  <si>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</si>
  <si>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</si>
  <si>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</si>
  <si>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</si>
  <si>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</si>
  <si>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</si>
  <si>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</si>
  <si>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木祖村公共下水道事業特別会計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</si>
  <si>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</si>
  <si>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</si>
  <si>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木祖村農業集落排水事業特別会計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</si>
  <si>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</si>
  <si>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木祖村営水道特別会計</t>
    <phoneticPr fontId="5"/>
  </si>
  <si>
    <t>-</t>
    <phoneticPr fontId="5"/>
  </si>
  <si>
    <t>(Ｆ)</t>
    <phoneticPr fontId="5"/>
  </si>
  <si>
    <t>木祖村後期高齢者医療制度特別会計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</si>
  <si>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</si>
  <si>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</si>
  <si>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</si>
  <si>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</si>
  <si>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</si>
  <si>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</si>
  <si>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</si>
  <si>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</si>
  <si>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</si>
  <si>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</si>
  <si>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</si>
  <si>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</si>
  <si>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</si>
  <si>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</si>
  <si>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</si>
  <si>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</si>
  <si>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</si>
  <si>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</si>
  <si>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</si>
  <si>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</si>
  <si>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</si>
  <si>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</si>
  <si>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</si>
  <si>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</si>
  <si>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</si>
  <si>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</si>
  <si>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</si>
  <si>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</si>
  <si>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</si>
  <si>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</si>
  <si>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</si>
  <si>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</si>
  <si>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</si>
  <si>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</si>
  <si>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</si>
  <si>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</si>
  <si>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</si>
  <si>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</si>
  <si>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</si>
  <si>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</si>
  <si>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</si>
  <si>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</si>
  <si>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</si>
  <si>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</si>
  <si>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</si>
  <si>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</si>
  <si>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</si>
  <si>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</si>
  <si>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</si>
  <si>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</si>
  <si>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</si>
  <si>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</si>
  <si>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</si>
  <si>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</si>
  <si>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</si>
  <si>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</si>
  <si>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</si>
  <si>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</si>
  <si>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</si>
  <si>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</si>
  <si>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</si>
  <si>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</si>
  <si>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</si>
  <si>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</si>
  <si>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</si>
  <si>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</si>
  <si>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</si>
  <si>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</si>
  <si>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</si>
  <si>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</si>
  <si>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</si>
  <si>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</si>
  <si>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</si>
  <si>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</si>
  <si>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</si>
  <si>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</si>
  <si>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</si>
  <si>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</si>
  <si>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</si>
  <si>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</si>
  <si>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</si>
  <si>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</si>
  <si>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</si>
  <si>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</si>
  <si>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1.45</t>
  </si>
  <si>
    <t>▲ 6.46</t>
  </si>
  <si>
    <t>▲ 7.01</t>
  </si>
  <si>
    <t>▲ 6.16</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</si>
  <si>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</si>
  <si>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</si>
  <si>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</si>
  <si>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</si>
  <si>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</si>
  <si>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</si>
  <si>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</si>
  <si>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</si>
  <si>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</si>
  <si>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</si>
  <si>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</si>
  <si>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</si>
  <si>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</si>
  <si>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</si>
  <si>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（農業集落排水事業）</t>
    <rPh sb="1" eb="3">
      <t>ノウギョウ</t>
    </rPh>
    <rPh sb="3" eb="5">
      <t>シュウラク</t>
    </rPh>
    <rPh sb="5" eb="7">
      <t>ハイスイ</t>
    </rPh>
    <rPh sb="7" eb="9">
      <t>ジギョウ</t>
    </rPh>
    <phoneticPr fontId="2"/>
  </si>
  <si>
    <t>（小規模集合処理事業）</t>
    <rPh sb="1" eb="2">
      <t>コ</t>
    </rPh>
    <rPh sb="2" eb="4">
      <t>キボ</t>
    </rPh>
    <rPh sb="4" eb="6">
      <t>シュウゴウ</t>
    </rPh>
    <rPh sb="6" eb="8">
      <t>ショリ</t>
    </rPh>
    <rPh sb="8" eb="10">
      <t>ジギョウ</t>
    </rPh>
    <phoneticPr fontId="2"/>
  </si>
  <si>
    <t>（特定地域生活排水処理事業）</t>
    <rPh sb="1" eb="3">
      <t>トクテイ</t>
    </rPh>
    <rPh sb="3" eb="5">
      <t>チイキ</t>
    </rPh>
    <rPh sb="5" eb="7">
      <t>セイカツ</t>
    </rPh>
    <rPh sb="7" eb="9">
      <t>ハイスイ</t>
    </rPh>
    <rPh sb="9" eb="11">
      <t>ショリ</t>
    </rPh>
    <rPh sb="11" eb="13">
      <t>ジギョウ</t>
    </rPh>
    <phoneticPr fontId="2"/>
  </si>
  <si>
    <t>（個別排水処理事業）</t>
    <rPh sb="1" eb="3">
      <t>コベツ</t>
    </rPh>
    <rPh sb="3" eb="5">
      <t>ハイスイ</t>
    </rPh>
    <rPh sb="5" eb="7">
      <t>ショリ</t>
    </rPh>
    <rPh sb="7" eb="9">
      <t>ジギョウ</t>
    </rPh>
    <phoneticPr fontId="2"/>
  </si>
  <si>
    <t>木曽広域連合</t>
    <rPh sb="0" eb="2">
      <t>キソ</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</si>
  <si>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</si>
  <si>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</si>
  <si>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</si>
  <si>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</si>
  <si>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</si>
  <si>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</si>
  <si>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</si>
  <si>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</si>
  <si>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</si>
  <si>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</si>
  <si>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（有）源流</t>
    <rPh sb="3" eb="5">
      <t>ゲンリュウ</t>
    </rPh>
    <phoneticPr fontId="2"/>
  </si>
  <si>
    <t>奥木曽グリーンリゾート（株）</t>
    <rPh sb="0" eb="1">
      <t>オク</t>
    </rPh>
    <rPh sb="1" eb="3">
      <t>キソ</t>
    </rPh>
    <rPh sb="11" eb="14">
      <t>カブ</t>
    </rPh>
    <phoneticPr fontId="2"/>
  </si>
  <si>
    <t>-</t>
    <phoneticPr fontId="2"/>
  </si>
  <si>
    <t>ふるさと創生基金</t>
    <rPh sb="4" eb="6">
      <t>ソウセイ</t>
    </rPh>
    <rPh sb="6" eb="8">
      <t>キキン</t>
    </rPh>
    <phoneticPr fontId="2"/>
  </si>
  <si>
    <t>木曽川水源の里すこやか基金</t>
    <rPh sb="0" eb="3">
      <t>キソガワ</t>
    </rPh>
    <rPh sb="3" eb="5">
      <t>スイゲン</t>
    </rPh>
    <rPh sb="6" eb="7">
      <t>サト</t>
    </rPh>
    <rPh sb="11" eb="13">
      <t>キキン</t>
    </rPh>
    <phoneticPr fontId="2"/>
  </si>
  <si>
    <t>木祖村福祉事業推進基金</t>
    <rPh sb="0" eb="3">
      <t>キソムラ</t>
    </rPh>
    <rPh sb="3" eb="5">
      <t>フクシ</t>
    </rPh>
    <rPh sb="5" eb="7">
      <t>ジギョウ</t>
    </rPh>
    <rPh sb="7" eb="9">
      <t>スイシン</t>
    </rPh>
    <rPh sb="9" eb="11">
      <t>キキン</t>
    </rPh>
    <phoneticPr fontId="2"/>
  </si>
  <si>
    <t>木祖村過疎対策道路維持基金</t>
    <rPh sb="0" eb="3">
      <t>キソムラ</t>
    </rPh>
    <rPh sb="3" eb="5">
      <t>カソ</t>
    </rPh>
    <rPh sb="5" eb="7">
      <t>タイサク</t>
    </rPh>
    <rPh sb="7" eb="9">
      <t>ドウロ</t>
    </rPh>
    <rPh sb="9" eb="11">
      <t>イジ</t>
    </rPh>
    <rPh sb="11" eb="13">
      <t>キキン</t>
    </rPh>
    <phoneticPr fontId="2"/>
  </si>
  <si>
    <t>木祖村商工産業振興資金預託基金</t>
    <rPh sb="0" eb="3">
      <t>キソムラ</t>
    </rPh>
    <rPh sb="3" eb="5">
      <t>ショウコウ</t>
    </rPh>
    <rPh sb="5" eb="7">
      <t>サンギョウ</t>
    </rPh>
    <rPh sb="7" eb="9">
      <t>シンコウ</t>
    </rPh>
    <rPh sb="9" eb="11">
      <t>シキン</t>
    </rPh>
    <rPh sb="11" eb="13">
      <t>ヨタク</t>
    </rPh>
    <rPh sb="13" eb="15">
      <t>キキン</t>
    </rPh>
    <phoneticPr fontId="2"/>
  </si>
  <si>
    <t>（一般会計（下水道））</t>
    <rPh sb="1" eb="3">
      <t>イッパン</t>
    </rPh>
    <rPh sb="3" eb="5">
      <t>カイケイ</t>
    </rPh>
    <rPh sb="6" eb="9">
      <t>ゲスイドウ</t>
    </rPh>
    <phoneticPr fontId="2"/>
  </si>
  <si>
    <t>-</t>
    <phoneticPr fontId="2"/>
  </si>
  <si>
    <t>やぶはらタクシー</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</si>
  <si>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</si>
  <si>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</si>
  <si>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</si>
  <si>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</si>
  <si>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</si>
  <si>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</si>
  <si>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</si>
  <si>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</si>
  <si>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</si>
  <si>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</si>
  <si>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</si>
  <si>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過疎対策事業債や辺地対策事業債など、交付税算入率の高い地方債を借り入れていることから、将来負担比率はマイナス（ゼロ）となっている。
　一方で、有形固定資産減価償却率が類似団体をよりも高く、上昇傾向にあるが、主な要因としては、学校施設をはじめ公民館施設の有形固定資産減価償却率がいずれも80％以上になっていることがあどが挙げられる。公共施設個別施設計画に基づき、老朽化対策に積極的に取り組んでいく。</t>
    <rPh sb="1" eb="3">
      <t>カソ</t>
    </rPh>
    <rPh sb="3" eb="5">
      <t>タイサク</t>
    </rPh>
    <rPh sb="5" eb="8">
      <t>ジギョウサイ</t>
    </rPh>
    <rPh sb="9" eb="11">
      <t>ヘンチ</t>
    </rPh>
    <rPh sb="11" eb="13">
      <t>タイサク</t>
    </rPh>
    <rPh sb="13" eb="16">
      <t>ジギョウサイ</t>
    </rPh>
    <rPh sb="19" eb="22">
      <t>コウフゼイ</t>
    </rPh>
    <rPh sb="22" eb="24">
      <t>サンニュウ</t>
    </rPh>
    <rPh sb="24" eb="25">
      <t>リツ</t>
    </rPh>
    <rPh sb="26" eb="27">
      <t>タカ</t>
    </rPh>
    <rPh sb="28" eb="31">
      <t>チホウサイ</t>
    </rPh>
    <rPh sb="32" eb="33">
      <t>カ</t>
    </rPh>
    <rPh sb="34" eb="35">
      <t>イ</t>
    </rPh>
    <rPh sb="44" eb="46">
      <t>ショウライ</t>
    </rPh>
    <rPh sb="46" eb="48">
      <t>フタン</t>
    </rPh>
    <rPh sb="48" eb="50">
      <t>ヒリツ</t>
    </rPh>
    <rPh sb="68" eb="70">
      <t>イッポウ</t>
    </rPh>
    <rPh sb="72" eb="74">
      <t>ユウケイ</t>
    </rPh>
    <rPh sb="74" eb="76">
      <t>コテイ</t>
    </rPh>
    <rPh sb="78" eb="80">
      <t>ゲンカ</t>
    </rPh>
    <rPh sb="80" eb="82">
      <t>ショウキャク</t>
    </rPh>
    <rPh sb="82" eb="83">
      <t>リツ</t>
    </rPh>
    <rPh sb="84" eb="86">
      <t>ルイジ</t>
    </rPh>
    <rPh sb="86" eb="88">
      <t>ダンタイ</t>
    </rPh>
    <rPh sb="92" eb="93">
      <t>タカ</t>
    </rPh>
    <rPh sb="95" eb="97">
      <t>ジョウショウ</t>
    </rPh>
    <rPh sb="97" eb="99">
      <t>ケイコウ</t>
    </rPh>
    <rPh sb="104" eb="105">
      <t>オモ</t>
    </rPh>
    <rPh sb="106" eb="108">
      <t>ヨウイン</t>
    </rPh>
    <rPh sb="113" eb="115">
      <t>ガッコウ</t>
    </rPh>
    <rPh sb="115" eb="117">
      <t>シセツ</t>
    </rPh>
    <rPh sb="121" eb="124">
      <t>コウミンカン</t>
    </rPh>
    <rPh sb="124" eb="126">
      <t>シセツ</t>
    </rPh>
    <rPh sb="127" eb="129">
      <t>ユウケイ</t>
    </rPh>
    <rPh sb="129" eb="131">
      <t>コテイ</t>
    </rPh>
    <rPh sb="131" eb="133">
      <t>シサン</t>
    </rPh>
    <rPh sb="133" eb="135">
      <t>ゲンカ</t>
    </rPh>
    <rPh sb="135" eb="137">
      <t>ショウキャク</t>
    </rPh>
    <rPh sb="137" eb="138">
      <t>リツ</t>
    </rPh>
    <rPh sb="146" eb="148">
      <t>イジョウ</t>
    </rPh>
    <rPh sb="160" eb="161">
      <t>ア</t>
    </rPh>
    <rPh sb="166" eb="168">
      <t>コウキョウ</t>
    </rPh>
    <rPh sb="168" eb="170">
      <t>シセツ</t>
    </rPh>
    <rPh sb="170" eb="172">
      <t>コベツ</t>
    </rPh>
    <rPh sb="172" eb="174">
      <t>シセツ</t>
    </rPh>
    <rPh sb="174" eb="176">
      <t>ケイカク</t>
    </rPh>
    <rPh sb="177" eb="178">
      <t>モト</t>
    </rPh>
    <rPh sb="181" eb="184">
      <t>ロウキュウカ</t>
    </rPh>
    <rPh sb="184" eb="186">
      <t>タイサク</t>
    </rPh>
    <rPh sb="187" eb="190">
      <t>セッキョクテキ</t>
    </rPh>
    <rPh sb="191" eb="192">
      <t>ト</t>
    </rPh>
    <rPh sb="193" eb="194">
      <t>ク</t>
    </rPh>
    <phoneticPr fontId="5"/>
  </si>
  <si>
    <t>　過疎対策事業債や辺地対策事業債など、交付税算入率の高い地方債を借り入れていることから、将来負担比率はマイナス（ゼロ）となっている。
　実質公債費比率は木曽広域連合の大型事業への負担金の増加に伴い平成29年度から増加している。今後も同様の負担金や公共施設の長寿命化に伴う費用が増加することが見込まれるため、これまで以上に公債費の適正化に取り組んでいく必要がある。</t>
    <rPh sb="1" eb="3">
      <t>カソ</t>
    </rPh>
    <rPh sb="3" eb="5">
      <t>タイサク</t>
    </rPh>
    <rPh sb="5" eb="8">
      <t>ジギョウサイ</t>
    </rPh>
    <rPh sb="9" eb="11">
      <t>ヘンチ</t>
    </rPh>
    <rPh sb="11" eb="13">
      <t>タイサク</t>
    </rPh>
    <rPh sb="13" eb="16">
      <t>ジギョウサイ</t>
    </rPh>
    <rPh sb="19" eb="22">
      <t>コウフゼイ</t>
    </rPh>
    <rPh sb="22" eb="24">
      <t>サンニュウ</t>
    </rPh>
    <rPh sb="24" eb="25">
      <t>リツ</t>
    </rPh>
    <rPh sb="26" eb="27">
      <t>タカ</t>
    </rPh>
    <rPh sb="28" eb="31">
      <t>チホウサイ</t>
    </rPh>
    <rPh sb="32" eb="33">
      <t>カ</t>
    </rPh>
    <rPh sb="34" eb="35">
      <t>イ</t>
    </rPh>
    <rPh sb="44" eb="46">
      <t>ショウライ</t>
    </rPh>
    <rPh sb="46" eb="48">
      <t>フタン</t>
    </rPh>
    <rPh sb="48" eb="50">
      <t>ヒリツ</t>
    </rPh>
    <rPh sb="68" eb="70">
      <t>ジッシツ</t>
    </rPh>
    <rPh sb="70" eb="73">
      <t>コウサイヒ</t>
    </rPh>
    <rPh sb="73" eb="75">
      <t>ヒリツ</t>
    </rPh>
    <rPh sb="76" eb="78">
      <t>キソ</t>
    </rPh>
    <rPh sb="78" eb="80">
      <t>コウイキ</t>
    </rPh>
    <rPh sb="80" eb="82">
      <t>レンゴウ</t>
    </rPh>
    <rPh sb="83" eb="85">
      <t>オオガタ</t>
    </rPh>
    <rPh sb="85" eb="87">
      <t>ジギョウ</t>
    </rPh>
    <rPh sb="89" eb="92">
      <t>フタンキン</t>
    </rPh>
    <rPh sb="93" eb="95">
      <t>ゾウカ</t>
    </rPh>
    <rPh sb="96" eb="97">
      <t>トモナ</t>
    </rPh>
    <rPh sb="98" eb="100">
      <t>ヘイセイ</t>
    </rPh>
    <rPh sb="102" eb="104">
      <t>ネンド</t>
    </rPh>
    <rPh sb="106" eb="108">
      <t>ゾウカ</t>
    </rPh>
    <rPh sb="113" eb="115">
      <t>コンゴ</t>
    </rPh>
    <rPh sb="116" eb="118">
      <t>ドウヨウ</t>
    </rPh>
    <rPh sb="119" eb="122">
      <t>フタンキン</t>
    </rPh>
    <rPh sb="123" eb="125">
      <t>コウキョウ</t>
    </rPh>
    <rPh sb="125" eb="127">
      <t>シセツ</t>
    </rPh>
    <rPh sb="128" eb="132">
      <t>チョウジュミョウカ</t>
    </rPh>
    <rPh sb="133" eb="134">
      <t>トモナ</t>
    </rPh>
    <rPh sb="135" eb="137">
      <t>ヒヨウ</t>
    </rPh>
    <rPh sb="138" eb="140">
      <t>ゾウカ</t>
    </rPh>
    <rPh sb="145" eb="147">
      <t>ミコ</t>
    </rPh>
    <rPh sb="157" eb="159">
      <t>イジョウ</t>
    </rPh>
    <rPh sb="160" eb="163">
      <t>コウサイヒ</t>
    </rPh>
    <rPh sb="164" eb="167">
      <t>テキセイカ</t>
    </rPh>
    <rPh sb="168" eb="169">
      <t>ト</t>
    </rPh>
    <rPh sb="170" eb="171">
      <t>ク</t>
    </rPh>
    <rPh sb="175" eb="1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</si>
</sst>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CDEB-4E24-A7C9-4B38D982E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196003</c:v>
                </c:pt>
                <c:pt idx="1">
                  <c:v>151158</c:v>
                </c:pt>
                <c:pt idx="2">
                  <c:v>174226</c:v>
                </c:pt>
                <c:pt idx="3">
                  <c:v>128043</c:v>
                </c:pt>
                <c:pt idx="4">
                  <c:v>167453</c:v>
                </c:pt>
              </c:numCache>
            </c:numRef>
          </c:val>
          <c:smooth val="0"/>
          <c:extLst>
            <c:ext xmlns:c16="http://schemas.microsoft.com/office/drawing/2014/chart" uri="{C3380CC4-5D6E-409C-BE32-E72D297353CC}">
              <c16:uniqueId val="{00000001-CDEB-4E24-A7C9-4B38D982EB2C}"/>
            </c:ext>
          </c:extLst>
        </c:ser>
        <c:dLbls>
          <c:showLegendKey val="0"/>
          <c:showVal val="0"/>
          <c:showCatName val="0"/>
          <c:showSerName val="0"/>
          <c:showPercent val="0"/>
          <c:showBubbleSize val="0"/>
        </c:dLbls>
        <c:marker val="1"/>
        <c:smooth val="0"/>
        <c:axId val="54952592"/>
        <c:axId val="54954224"/>
      </c:lineChart>
      <c:catAx>
        <c:axId val="5495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54224"/>
        <c:crosses val="autoZero"/>
        <c:auto val="1"/>
        <c:lblAlgn val="ctr"/>
        <c:lblOffset val="100"/>
        <c:tickLblSkip val="1"/>
        <c:tickMarkSkip val="1"/>
        <c:noMultiLvlLbl val="0"/>
      </c:catAx>
      <c:valAx>
        <c:axId val="549542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5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11.04</c:v>
                </c:pt>
                <c:pt idx="1">
                  <c:v>4.07</c:v>
                </c:pt>
                <c:pt idx="2">
                  <c:v>11.99</c:v>
                </c:pt>
                <c:pt idx="3">
                  <c:v>5.2</c:v>
                </c:pt>
                <c:pt idx="4">
                  <c:v>3.82</c:v>
                </c:pt>
              </c:numCache>
            </c:numRef>
          </c:val>
          <c:extLst>
            <c:ext xmlns:c16="http://schemas.microsoft.com/office/drawing/2014/chart" uri="{C3380CC4-5D6E-409C-BE32-E72D297353CC}">
              <c16:uniqueId val="{00000000-40E0-4410-A4D1-CA9A9592B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75.040000000000006</c:v>
                </c:pt>
                <c:pt idx="1">
                  <c:v>77.569999999999993</c:v>
                </c:pt>
                <c:pt idx="2">
                  <c:v>66.62</c:v>
                </c:pt>
                <c:pt idx="3">
                  <c:v>72.75</c:v>
                </c:pt>
                <c:pt idx="4">
                  <c:v>72.010000000000005</c:v>
                </c:pt>
              </c:numCache>
            </c:numRef>
          </c:val>
          <c:extLst>
            <c:ext xmlns:c16="http://schemas.microsoft.com/office/drawing/2014/chart" uri="{C3380CC4-5D6E-409C-BE32-E72D297353CC}">
              <c16:uniqueId val="{00000001-40E0-4410-A4D1-CA9A9592BC27}"/>
            </c:ext>
          </c:extLst>
        </c:ser>
        <c:dLbls>
          <c:showLegendKey val="0"/>
          <c:showVal val="0"/>
          <c:showCatName val="0"/>
          <c:showSerName val="0"/>
          <c:showPercent val="0"/>
          <c:showBubbleSize val="0"/>
        </c:dLbls>
        <c:gapWidth val="250"/>
        <c:overlap val="100"/>
        <c:axId val="54949328"/>
        <c:axId val="5494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-1.45</c:v>
                </c:pt>
                <c:pt idx="1">
                  <c:v>-6.46</c:v>
                </c:pt>
                <c:pt idx="2">
                  <c:v>-6.46</c:v>
                </c:pt>
                <c:pt idx="3">
                  <c:v>-7.01</c:v>
                </c:pt>
                <c:pt idx="4">
                  <c:v>-6.16</c:v>
                </c:pt>
              </c:numCache>
            </c:numRef>
          </c:val>
          <c:smooth val="0"/>
          <c:extLst>
            <c:ext xmlns:c16="http://schemas.microsoft.com/office/drawing/2014/chart" uri="{C3380CC4-5D6E-409C-BE32-E72D297353CC}">
              <c16:uniqueId val="{00000002-40E0-4410-A4D1-CA9A9592BC27}"/>
            </c:ext>
          </c:extLst>
        </c:ser>
        <c:dLbls>
          <c:showLegendKey val="0"/>
          <c:showVal val="0"/>
          <c:showCatName val="0"/>
          <c:showSerName val="0"/>
          <c:showPercent val="0"/>
          <c:showBubbleSize val="0"/>
        </c:dLbls>
        <c:marker val="1"/>
        <c:smooth val="0"/>
        <c:axId val="54949328"/>
        <c:axId val="54941712"/>
      </c:lineChart>
      <c:catAx>
        <c:axId val="5494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941712"/>
        <c:crosses val="autoZero"/>
        <c:auto val="1"/>
        <c:lblAlgn val="ctr"/>
        <c:lblOffset val="100"/>
        <c:tickLblSkip val="1"/>
        <c:tickMarkSkip val="1"/>
        <c:noMultiLvlLbl val="0"/>
      </c:catAx>
      <c:valAx>
        <c:axId val="5494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4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FB-4BF3-89AC-AD6F82DDA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FB-4BF3-89AC-AD6F82DDA5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FB-4BF3-89AC-AD6F82DDA5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FB-4BF3-89AC-AD6F82DDA506}"/>
            </c:ext>
          </c:extLst>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9FB-4BF3-89AC-AD6F82DDA506}"/>
            </c:ext>
          </c:extLst>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0.04</c:v>
                </c:pt>
                <c:pt idx="4">
                  <c:v>#N/A</c:v>
                </c:pt>
                <c:pt idx="5">
                  <c:v>0.09</c:v>
                </c:pt>
                <c:pt idx="6">
                  <c:v>#N/A</c:v>
                </c:pt>
                <c:pt idx="7">
                  <c:v>0.11</c:v>
                </c:pt>
                <c:pt idx="8">
                  <c:v>#N/A</c:v>
                </c:pt>
                <c:pt idx="9">
                  <c:v>0.21</c:v>
                </c:pt>
              </c:numCache>
            </c:numRef>
          </c:val>
          <c:extLst>
            <c:ext xmlns:c16="http://schemas.microsoft.com/office/drawing/2014/chart" uri="{C3380CC4-5D6E-409C-BE32-E72D297353CC}">
              <c16:uniqueId val="{00000005-69FB-4BF3-89AC-AD6F82DDA506}"/>
            </c:ext>
          </c:extLst>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c:v>
                </c:pt>
                <c:pt idx="4">
                  <c:v>#N/A</c:v>
                </c:pt>
                <c:pt idx="5">
                  <c:v>0.16</c:v>
                </c:pt>
                <c:pt idx="6">
                  <c:v>#N/A</c:v>
                </c:pt>
                <c:pt idx="7">
                  <c:v>0.15</c:v>
                </c:pt>
                <c:pt idx="8">
                  <c:v>#N/A</c:v>
                </c:pt>
                <c:pt idx="9">
                  <c:v>0.34</c:v>
                </c:pt>
              </c:numCache>
            </c:numRef>
          </c:val>
          <c:extLst>
            <c:ext xmlns:c16="http://schemas.microsoft.com/office/drawing/2014/chart" uri="{C3380CC4-5D6E-409C-BE32-E72D297353CC}">
              <c16:uniqueId val="{00000006-69FB-4BF3-89AC-AD6F82DDA506}"/>
            </c:ext>
          </c:extLst>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0.18</c:v>
                </c:pt>
                <c:pt idx="4">
                  <c:v>#N/A</c:v>
                </c:pt>
                <c:pt idx="5">
                  <c:v>0.34</c:v>
                </c:pt>
                <c:pt idx="6">
                  <c:v>#N/A</c:v>
                </c:pt>
                <c:pt idx="7">
                  <c:v>0.33</c:v>
                </c:pt>
                <c:pt idx="8">
                  <c:v>#N/A</c:v>
                </c:pt>
                <c:pt idx="9">
                  <c:v>0.42</c:v>
                </c:pt>
              </c:numCache>
            </c:numRef>
          </c:val>
          <c:extLst>
            <c:ext xmlns:c16="http://schemas.microsoft.com/office/drawing/2014/chart" uri="{C3380CC4-5D6E-409C-BE32-E72D297353CC}">
              <c16:uniqueId val="{00000007-69FB-4BF3-89AC-AD6F82DDA506}"/>
            </c:ext>
          </c:extLst>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c:v>
                </c:pt>
                <c:pt idx="2">
                  <c:v>#N/A</c:v>
                </c:pt>
                <c:pt idx="3">
                  <c:v>2.4500000000000002</c:v>
                </c:pt>
                <c:pt idx="4">
                  <c:v>#N/A</c:v>
                </c:pt>
                <c:pt idx="5">
                  <c:v>0.91</c:v>
                </c:pt>
                <c:pt idx="6">
                  <c:v>#N/A</c:v>
                </c:pt>
                <c:pt idx="7">
                  <c:v>1.06</c:v>
                </c:pt>
                <c:pt idx="8">
                  <c:v>#N/A</c:v>
                </c:pt>
                <c:pt idx="9">
                  <c:v>0.91</c:v>
                </c:pt>
              </c:numCache>
            </c:numRef>
          </c:val>
          <c:extLst>
            <c:ext xmlns:c16="http://schemas.microsoft.com/office/drawing/2014/chart" uri="{C3380CC4-5D6E-409C-BE32-E72D297353CC}">
              <c16:uniqueId val="{00000008-69FB-4BF3-89AC-AD6F82DDA5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11.04</c:v>
                </c:pt>
                <c:pt idx="2">
                  <c:v>#N/A</c:v>
                </c:pt>
                <c:pt idx="3">
                  <c:v>4.0599999999999996</c:v>
                </c:pt>
                <c:pt idx="4">
                  <c:v>#N/A</c:v>
                </c:pt>
                <c:pt idx="5">
                  <c:v>11.99</c:v>
                </c:pt>
                <c:pt idx="6">
                  <c:v>#N/A</c:v>
                </c:pt>
                <c:pt idx="7">
                  <c:v>5.19</c:v>
                </c:pt>
                <c:pt idx="8">
                  <c:v>#N/A</c:v>
                </c:pt>
                <c:pt idx="9">
                  <c:v>3.81</c:v>
                </c:pt>
              </c:numCache>
            </c:numRef>
          </c:val>
          <c:extLst>
            <c:ext xmlns:c16="http://schemas.microsoft.com/office/drawing/2014/chart" uri="{C3380CC4-5D6E-409C-BE32-E72D297353CC}">
              <c16:uniqueId val="{00000009-69FB-4BF3-89AC-AD6F82DDA506}"/>
            </c:ext>
          </c:extLst>
        </c:ser>
        <c:dLbls>
          <c:showLegendKey val="0"/>
          <c:showVal val="0"/>
          <c:showCatName val="0"/>
          <c:showSerName val="0"/>
          <c:showPercent val="0"/>
          <c:showBubbleSize val="0"/>
        </c:dLbls>
        <c:gapWidth val="150"/>
        <c:overlap val="100"/>
        <c:axId val="54954768"/>
        <c:axId val="54942800"/>
      </c:barChart>
      <c:catAx>
        <c:axId val="5495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42800"/>
        <c:crosses val="autoZero"/>
        <c:auto val="1"/>
        <c:lblAlgn val="ctr"/>
        <c:lblOffset val="100"/>
        <c:tickLblSkip val="1"/>
        <c:tickMarkSkip val="1"/>
        <c:noMultiLvlLbl val="0"/>
      </c:catAx>
      <c:valAx>
        <c:axId val="5494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5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440</c:v>
                </c:pt>
                <c:pt idx="5">
                  <c:v>442</c:v>
                </c:pt>
                <c:pt idx="8">
                  <c:v>437</c:v>
                </c:pt>
                <c:pt idx="11">
                  <c:v>438</c:v>
                </c:pt>
                <c:pt idx="14">
                  <c:v>439</c:v>
                </c:pt>
              </c:numCache>
            </c:numRef>
          </c:val>
          <c:extLst>
            <c:ext xmlns:c16="http://schemas.microsoft.com/office/drawing/2014/chart" uri="{C3380CC4-5D6E-409C-BE32-E72D297353CC}">
              <c16:uniqueId val="{00000000-694A-419F-9E34-2166E373D2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4A-419F-9E34-2166E373D2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2</c:v>
                </c:pt>
                <c:pt idx="9">
                  <c:v>2</c:v>
                </c:pt>
                <c:pt idx="12">
                  <c:v>1</c:v>
                </c:pt>
              </c:numCache>
            </c:numRef>
          </c:val>
          <c:extLst>
            <c:ext xmlns:c16="http://schemas.microsoft.com/office/drawing/2014/chart" uri="{C3380CC4-5D6E-409C-BE32-E72D297353CC}">
              <c16:uniqueId val="{00000002-694A-419F-9E34-2166E373D2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8</c:v>
                </c:pt>
                <c:pt idx="6">
                  <c:v>12</c:v>
                </c:pt>
                <c:pt idx="9">
                  <c:v>11</c:v>
                </c:pt>
                <c:pt idx="12">
                  <c:v>11</c:v>
                </c:pt>
              </c:numCache>
            </c:numRef>
          </c:val>
          <c:extLst>
            <c:ext xmlns:c16="http://schemas.microsoft.com/office/drawing/2014/chart" uri="{C3380CC4-5D6E-409C-BE32-E72D297353CC}">
              <c16:uniqueId val="{00000003-694A-419F-9E34-2166E373D2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c:v>
                </c:pt>
                <c:pt idx="3">
                  <c:v>156</c:v>
                </c:pt>
                <c:pt idx="6">
                  <c:v>157</c:v>
                </c:pt>
                <c:pt idx="9">
                  <c:v>157</c:v>
                </c:pt>
                <c:pt idx="12">
                  <c:v>161</c:v>
                </c:pt>
              </c:numCache>
            </c:numRef>
          </c:val>
          <c:extLst>
            <c:ext xmlns:c16="http://schemas.microsoft.com/office/drawing/2014/chart" uri="{C3380CC4-5D6E-409C-BE32-E72D297353CC}">
              <c16:uniqueId val="{00000004-694A-419F-9E34-2166E373D2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4A-419F-9E34-2166E373D2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4A-419F-9E34-2166E373D2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355</c:v>
                </c:pt>
                <c:pt idx="3">
                  <c:v>367</c:v>
                </c:pt>
                <c:pt idx="6">
                  <c:v>352</c:v>
                </c:pt>
                <c:pt idx="9">
                  <c:v>363</c:v>
                </c:pt>
                <c:pt idx="12">
                  <c:v>372</c:v>
                </c:pt>
              </c:numCache>
            </c:numRef>
          </c:val>
          <c:extLst>
            <c:ext xmlns:c16="http://schemas.microsoft.com/office/drawing/2014/chart" uri="{C3380CC4-5D6E-409C-BE32-E72D297353CC}">
              <c16:uniqueId val="{00000007-694A-419F-9E34-2166E373D22E}"/>
            </c:ext>
          </c:extLst>
        </c:ser>
        <c:dLbls>
          <c:showLegendKey val="0"/>
          <c:showVal val="0"/>
          <c:showCatName val="0"/>
          <c:showSerName val="0"/>
          <c:showPercent val="0"/>
          <c:showBubbleSize val="0"/>
        </c:dLbls>
        <c:gapWidth val="100"/>
        <c:overlap val="100"/>
        <c:axId val="54953136"/>
        <c:axId val="5493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c:v>
                </c:pt>
                <c:pt idx="2">
                  <c:v>#N/A</c:v>
                </c:pt>
                <c:pt idx="3">
                  <c:v>#N/A</c:v>
                </c:pt>
                <c:pt idx="4">
                  <c:v>91</c:v>
                </c:pt>
                <c:pt idx="5">
                  <c:v>#N/A</c:v>
                </c:pt>
                <c:pt idx="6">
                  <c:v>#N/A</c:v>
                </c:pt>
                <c:pt idx="7">
                  <c:v>86</c:v>
                </c:pt>
                <c:pt idx="8">
                  <c:v>#N/A</c:v>
                </c:pt>
                <c:pt idx="9">
                  <c:v>#N/A</c:v>
                </c:pt>
                <c:pt idx="10">
                  <c:v>95</c:v>
                </c:pt>
                <c:pt idx="11">
                  <c:v>#N/A</c:v>
                </c:pt>
                <c:pt idx="12">
                  <c:v>#N/A</c:v>
                </c:pt>
                <c:pt idx="13">
                  <c:v>106</c:v>
                </c:pt>
                <c:pt idx="14">
                  <c:v>#N/A</c:v>
                </c:pt>
              </c:numCache>
            </c:numRef>
          </c:val>
          <c:smooth val="0"/>
          <c:extLst>
            <c:ext xmlns:c16="http://schemas.microsoft.com/office/drawing/2014/chart" uri="{C3380CC4-5D6E-409C-BE32-E72D297353CC}">
              <c16:uniqueId val="{00000008-694A-419F-9E34-2166E373D22E}"/>
            </c:ext>
          </c:extLst>
        </c:ser>
        <c:dLbls>
          <c:showLegendKey val="0"/>
          <c:showVal val="0"/>
          <c:showCatName val="0"/>
          <c:showSerName val="0"/>
          <c:showPercent val="0"/>
          <c:showBubbleSize val="0"/>
        </c:dLbls>
        <c:marker val="1"/>
        <c:smooth val="0"/>
        <c:axId val="54953136"/>
        <c:axId val="54939536"/>
      </c:lineChart>
      <c:catAx>
        <c:axId val="5495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9536"/>
        <c:crosses val="autoZero"/>
        <c:auto val="1"/>
        <c:lblAlgn val="ctr"/>
        <c:lblOffset val="100"/>
        <c:tickLblSkip val="1"/>
        <c:tickMarkSkip val="1"/>
        <c:noMultiLvlLbl val="0"/>
      </c:catAx>
      <c:valAx>
        <c:axId val="5493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5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3929</c:v>
                </c:pt>
                <c:pt idx="5">
                  <c:v>4005</c:v>
                </c:pt>
                <c:pt idx="8">
                  <c:v>3915</c:v>
                </c:pt>
                <c:pt idx="11">
                  <c:v>3631</c:v>
                </c:pt>
                <c:pt idx="14">
                  <c:v>3603</c:v>
                </c:pt>
              </c:numCache>
            </c:numRef>
          </c:val>
          <c:extLst>
            <c:ext xmlns:c16="http://schemas.microsoft.com/office/drawing/2014/chart" uri="{C3380CC4-5D6E-409C-BE32-E72D297353CC}">
              <c16:uniqueId val="{00000000-4A34-44AB-81C7-B3140560CB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c:v>
                </c:pt>
                <c:pt idx="5">
                  <c:v>116</c:v>
                </c:pt>
                <c:pt idx="8">
                  <c:v>92</c:v>
                </c:pt>
                <c:pt idx="11">
                  <c:v>70</c:v>
                </c:pt>
                <c:pt idx="14">
                  <c:v>60</c:v>
                </c:pt>
              </c:numCache>
            </c:numRef>
          </c:val>
          <c:extLst>
            <c:ext xmlns:c16="http://schemas.microsoft.com/office/drawing/2014/chart" uri="{C3380CC4-5D6E-409C-BE32-E72D297353CC}">
              <c16:uniqueId val="{00000001-4A34-44AB-81C7-B3140560CB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1960</c:v>
                </c:pt>
                <c:pt idx="5">
                  <c:v>2276</c:v>
                </c:pt>
                <c:pt idx="8">
                  <c:v>1993</c:v>
                </c:pt>
                <c:pt idx="11">
                  <c:v>2110</c:v>
                </c:pt>
                <c:pt idx="14">
                  <c:v>2093</c:v>
                </c:pt>
              </c:numCache>
            </c:numRef>
          </c:val>
          <c:extLst>
            <c:ext xmlns:c16="http://schemas.microsoft.com/office/drawing/2014/chart" uri="{C3380CC4-5D6E-409C-BE32-E72D297353CC}">
              <c16:uniqueId val="{00000002-4A34-44AB-81C7-B3140560CB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34-44AB-81C7-B3140560CB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34-44AB-81C7-B3140560CB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34-44AB-81C7-B3140560CB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421</c:v>
                </c:pt>
                <c:pt idx="3">
                  <c:v>405</c:v>
                </c:pt>
                <c:pt idx="6">
                  <c:v>388</c:v>
                </c:pt>
                <c:pt idx="9">
                  <c:v>388</c:v>
                </c:pt>
                <c:pt idx="12">
                  <c:v>422</c:v>
                </c:pt>
              </c:numCache>
            </c:numRef>
          </c:val>
          <c:extLst>
            <c:ext xmlns:c16="http://schemas.microsoft.com/office/drawing/2014/chart" uri="{C3380CC4-5D6E-409C-BE32-E72D297353CC}">
              <c16:uniqueId val="{00000006-4A34-44AB-81C7-B3140560CB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138</c:v>
                </c:pt>
                <c:pt idx="3">
                  <c:v>128</c:v>
                </c:pt>
                <c:pt idx="6">
                  <c:v>93</c:v>
                </c:pt>
                <c:pt idx="9">
                  <c:v>83</c:v>
                </c:pt>
                <c:pt idx="12">
                  <c:v>84</c:v>
                </c:pt>
              </c:numCache>
            </c:numRef>
          </c:val>
          <c:extLst>
            <c:ext xmlns:c16="http://schemas.microsoft.com/office/drawing/2014/chart" uri="{C3380CC4-5D6E-409C-BE32-E72D297353CC}">
              <c16:uniqueId val="{00000007-4A34-44AB-81C7-B3140560CB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1976</c:v>
                </c:pt>
                <c:pt idx="3">
                  <c:v>1872</c:v>
                </c:pt>
                <c:pt idx="6">
                  <c:v>1833</c:v>
                </c:pt>
                <c:pt idx="9">
                  <c:v>1806</c:v>
                </c:pt>
                <c:pt idx="12">
                  <c:v>1655</c:v>
                </c:pt>
              </c:numCache>
            </c:numRef>
          </c:val>
          <c:extLst>
            <c:ext xmlns:c16="http://schemas.microsoft.com/office/drawing/2014/chart" uri="{C3380CC4-5D6E-409C-BE32-E72D297353CC}">
              <c16:uniqueId val="{00000008-4A34-44AB-81C7-B3140560CB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34-44AB-81C7-B3140560CB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2698</c:v>
                </c:pt>
                <c:pt idx="3">
                  <c:v>2573</c:v>
                </c:pt>
                <c:pt idx="6">
                  <c:v>2616</c:v>
                </c:pt>
                <c:pt idx="9">
                  <c:v>2563</c:v>
                </c:pt>
                <c:pt idx="12">
                  <c:v>2612</c:v>
                </c:pt>
              </c:numCache>
            </c:numRef>
          </c:val>
          <c:extLst>
            <c:ext xmlns:c16="http://schemas.microsoft.com/office/drawing/2014/chart" uri="{C3380CC4-5D6E-409C-BE32-E72D297353CC}">
              <c16:uniqueId val="{0000000A-4A34-44AB-81C7-B3140560CBC7}"/>
            </c:ext>
          </c:extLst>
        </c:ser>
        <c:dLbls>
          <c:showLegendKey val="0"/>
          <c:showVal val="0"/>
          <c:showCatName val="0"/>
          <c:showSerName val="0"/>
          <c:showPercent val="0"/>
          <c:showBubbleSize val="0"/>
        </c:dLbls>
        <c:gapWidth val="100"/>
        <c:overlap val="100"/>
        <c:axId val="54940080"/>
        <c:axId val="5494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34-44AB-81C7-B3140560CBC7}"/>
            </c:ext>
          </c:extLst>
        </c:ser>
        <c:dLbls>
          <c:showLegendKey val="0"/>
          <c:showVal val="0"/>
          <c:showCatName val="0"/>
          <c:showSerName val="0"/>
          <c:showPercent val="0"/>
          <c:showBubbleSize val="0"/>
        </c:dLbls>
        <c:marker val="1"/>
        <c:smooth val="0"/>
        <c:axId val="54940080"/>
        <c:axId val="54947696"/>
      </c:lineChart>
      <c:catAx>
        <c:axId val="5494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947696"/>
        <c:crosses val="autoZero"/>
        <c:auto val="1"/>
        <c:lblAlgn val="ctr"/>
        <c:lblOffset val="100"/>
        <c:tickLblSkip val="1"/>
        <c:tickMarkSkip val="1"/>
        <c:noMultiLvlLbl val="0"/>
      </c:catAx>
      <c:valAx>
        <c:axId val="5494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4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1298</c:v>
                </c:pt>
                <c:pt idx="1">
                  <c:v>1387</c:v>
                </c:pt>
                <c:pt idx="2">
                  <c:v>1349</c:v>
                </c:pt>
              </c:numCache>
            </c:numRef>
          </c:val>
          <c:extLst>
            <c:ext xmlns:c16="http://schemas.microsoft.com/office/drawing/2014/chart" uri="{C3380CC4-5D6E-409C-BE32-E72D297353CC}">
              <c16:uniqueId val="{00000000-870C-4D5B-8343-7F64A4A4C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870C-4D5B-8343-7F64A4A4C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499</c:v>
                </c:pt>
                <c:pt idx="1">
                  <c:v>467</c:v>
                </c:pt>
                <c:pt idx="2">
                  <c:v>487</c:v>
                </c:pt>
              </c:numCache>
            </c:numRef>
          </c:val>
          <c:extLst>
            <c:ext xmlns:c16="http://schemas.microsoft.com/office/drawing/2014/chart" uri="{C3380CC4-5D6E-409C-BE32-E72D297353CC}">
              <c16:uniqueId val="{00000002-870C-4D5B-8343-7F64A4A4C3C3}"/>
            </c:ext>
          </c:extLst>
        </c:ser>
        <c:dLbls>
          <c:showLegendKey val="0"/>
          <c:showVal val="0"/>
          <c:showCatName val="0"/>
          <c:showSerName val="0"/>
          <c:showPercent val="0"/>
          <c:showBubbleSize val="0"/>
        </c:dLbls>
        <c:gapWidth val="120"/>
        <c:overlap val="100"/>
        <c:axId val="54942256"/>
        <c:axId val="54943888"/>
      </c:barChart>
      <c:catAx>
        <c:axId val="5494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43888"/>
        <c:crosses val="autoZero"/>
        <c:auto val="1"/>
        <c:lblAlgn val="ctr"/>
        <c:lblOffset val="100"/>
        <c:tickLblSkip val="1"/>
        <c:tickMarkSkip val="1"/>
        <c:noMultiLvlLbl val="0"/>
      </c:catAx>
      <c:valAx>
        <c:axId val="5494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4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{D24A072B-FFED-40C2-93D3-FF4D54D75A1A}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BD0-44FC-BA62-82F984F5C4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{D2812A83-7535-424B-BA18-B458DFF52878}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D0-44FC-BA62-82F984F5C4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{9B5340A3-AAEA-4AD4-92FE-55109294E8F0}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D0-44FC-BA62-82F984F5C4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{21FB5125-9639-46EE-A7DC-045E7AF76BAC}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D0-44FC-BA62-82F984F5C4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{9B035645-74C6-4ADB-9419-DB3B67C95429}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D0-44FC-BA62-82F984F5C4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{F0DDFD2E-C80F-4AF2-9AD3-51F87FAB6663}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BD0-44FC-BA62-82F984F5C4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{3F3655DA-7D01-4F04-9839-8B391DEFF76C}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BD0-44FC-BA62-82F984F5C41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{C7E2F5E7-89A7-4563-9D27-8A6FB6AF4D40}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BD0-44FC-BA62-82F984F5C4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{9D6C2143-467E-488F-915A-2D5FD9D08EBA}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BD0-44FC-BA62-82F984F5C4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65.8</c:v>
                </c:pt>
                <c:pt idx="16">
                  <c:v>62.8</c:v>
                </c:pt>
                <c:pt idx="24">
                  <c:v>64.599999999999994</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D0-44FC-BA62-82F984F5C4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{A79B923C-55C2-49CD-985E-1EBC968D6A00}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BD0-44FC-BA62-82F984F5C4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{EAA60F03-6C64-4EF9-A9DF-DB8576100E77}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D0-44FC-BA62-82F984F5C4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{F1B1997A-224B-4A12-A2C6-C59B3395220D}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D0-44FC-BA62-82F984F5C4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{C60FBA41-70F8-40D0-A5E9-4AC13DE46188}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D0-44FC-BA62-82F984F5C4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{A6764C0F-265D-4B66-8627-61DA7D659CDE}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D0-44FC-BA62-82F984F5C4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{D8CA8C58-7CD9-4308-B90C-2298B7BC1A1C}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BD0-44FC-BA62-82F984F5C4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{510DF9DA-AC11-416A-931B-6A5A574EA3F6}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BD0-44FC-BA62-82F984F5C41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{16B81023-28F3-4915-BC91-735FE9ACA1C5}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BD0-44FC-BA62-82F984F5C4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{E17AE8D3-4698-4A88-9109-1CA5F67891F7}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BD0-44FC-BA62-82F984F5C4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BD0-44FC-BA62-82F984F5C417}"/>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{26061800-422A-43C8-B3FC-B5559192E826}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296-4D00-9E17-D23A53869C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{DF8B600C-3091-4027-806F-A4293B28C1BA}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96-4D00-9E17-D23A53869C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{96B7D683-6C7D-4920-8BE6-2BDE868C8DE9}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96-4D00-9E17-D23A53869C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{B8AFE47A-8374-4335-9F42-C87DD2FEAAF2}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96-4D00-9E17-D23A53869C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{D9BE4026-C263-4FBF-9F34-B26B3F015EE8}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96-4D00-9E17-D23A53869C9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{5AA3F7EF-22F7-4D4A-906B-C3AF3FE9C78F}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296-4D00-9E17-D23A53869C9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{37085181-0512-40E9-9B1D-3F3A516D2FD7}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296-4D00-9E17-D23A53869C9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{8C14401A-7013-437B-A8C2-506E74FC6FDC}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296-4D00-9E17-D23A53869C9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{D1A8E950-54F9-49A9-B846-0BC58B9F3C78}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296-4D00-9E17-D23A53869C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5.7</c:v>
                </c:pt>
                <c:pt idx="16">
                  <c:v>5.6</c:v>
                </c:pt>
                <c:pt idx="24">
                  <c:v>5.9</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96-4D00-9E17-D23A53869C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{96C8FA36-06B0-434F-AF35-4C506A09EB48}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296-4D00-9E17-D23A53869C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{17F49BCF-13A6-4962-8240-E0671CCD7A9A}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96-4D00-9E17-D23A53869C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{C0F921C6-B6EA-4BF4-AD50-F623EE04888E}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96-4D00-9E17-D23A53869C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{A950E975-5FAE-4F72-A400-9C996B6A21B4}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96-4D00-9E17-D23A53869C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{556E66C7-34C4-4A66-833A-DD86E42A8B40}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96-4D00-9E17-D23A53869C9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{1A0042BC-CF9A-462D-850E-8B5BA1FA18E7}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296-4D00-9E17-D23A53869C9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{A117B1B3-F586-4509-9160-1DA2250CD3CD}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296-4D00-9E17-D23A53869C9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{DA0D733C-89FD-4EF2-A45E-7F03894C7AD4}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296-4D00-9E17-D23A53869C9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{4A72521E-A066-4821-9356-B81416B1ABEE}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296-4D00-9E17-D23A53869C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96-4D00-9E17-D23A53869C93}"/>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もあり増加傾向にある。また、借入資金の選択により、算入公債費等は増加しているため、実質公債費比率の減少・抑制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木曽広域連合事業への負担金に対する地方債の発行や村単事業への地方債の発行の増加が見込まれるため、より一層公債費の抑制を図り、事業実施については算入公債費の考慮により、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が減少したものの、木曾広域連合事業への負担金に係る地方債の発行により一般会計等に係る地方債の現在高は増加した。充当可能財源等については、基金残高及び基準財政需要額算入見込額ともにや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今後も充当可能額が将来負担額を上回り、将来負担比率が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百万円を行なったことにより基金全体は減少した。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維持補修費が見込まれる道路維持補修や公共施設修繕に備えるため、過疎対策道路維持基金及び公共施設整備基金に積立を行ってい行く。短期的には特目基金の増加が見込まれるが、同時に基金を取り崩して次号を実施していく予定のため、中長期的には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過疎対策道路維持基金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：過疎対策として、村道の維持・補修を行い、安心・安全な住民生活の確保を図る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商工産業振興資金預託基金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：村内中小企業者の進行を図る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百万円の積立を行いながら経済活動、地域協働活動を促すための村単補助施策に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過疎対策道路維持基金については、今後の村道維持、補修に備えるため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過疎対策道路維持基金：過疎債ソフト分の借入を行い毎年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百万円前後を積み立てながら、当年度の事業に対し取崩しをして事業を実施する。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社会福祉事業推進基金：社会福祉施設建設事業への財源として取崩しを行う。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入札差金などによる不用額が発生し、歳計余剰金処分による積立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百万円を行なった一方、財源不足に伴う繰入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百万円を行なったことで、基金残高は減少となった。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億円を目安に積立と取崩しを行っていく予定。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同時に、基金の使途を明確化するために、財政調整基金を取り崩して個々の特定目的基金に積み立てていく予定。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当面は現状通り決算余剰金を積み立てていく事としている。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519B8C-78C3-4A8C-8400-4FA335857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2E404F-0A28-4467-8D2E-DD279E72B1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14C1472-3491-479F-98DB-79E8E8D462F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5CB8737-C8F0-43A4-A442-4C447B02D48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874C589-58E2-49D9-9E12-09BBD12D527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77AB641-F895-44E8-9258-72F2E524743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DD8196D-CB62-4B9D-879C-CE43146DD3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EE6F5BD-70A5-491D-8538-CCDBD816D7F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2E1B0B9-3639-4762-9CCF-3EE907924EF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8F31681-2F2D-4ADA-81B4-F307D7FD692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3D887DE-6C29-4AC0-877C-1FBC33A2EDC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A0E4623-E854-48D2-B1BA-47B87C55A81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9A2BBBAE-5B86-4ED6-8340-58ABB2F831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C46711B-9E17-4DC6-9556-BDFA11F1ED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AB2EA03-151D-40DC-B176-04BAB70C88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8D23BB0-EE67-4174-A23F-A7B4DB1602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E4857B3-92CC-47C4-A716-F7A8189BD28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4997954-A30F-4076-AAFC-B6B29B094D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5658C34-E477-44D8-9016-B9757B072B7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0AC6FA2-A4A8-4CCE-88BB-E10E7FDE82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76455FC-16CE-469D-9F6B-6F239FA1D0F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516EC85-3381-4970-8C09-5481B79439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BE66114-6FFE-4531-85E1-7A6488C334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DD3416F0-43CF-4DD6-9072-6D00E96A21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E0831E8-098D-4245-9A45-36A2DBF24D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DC48078-59E4-4F86-9B32-08B013B01A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EFBD8F4-D4E2-4188-BF53-0ADC4069821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334B178-5B78-403B-90B8-74812E738E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5F43E7C-464F-438B-B9C2-821EB601AE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9ECA3DA-9998-4B2F-B01D-26EE1FDBCF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117B1B8-637A-472F-9C62-575F5F29D93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681A1A3D-A810-4E9D-B30F-4D0B215AE4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7420973-3084-467B-8CB6-95AEB6C5C6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38AB8FE-3EAF-4B76-8D74-985CA2F029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DFB9F2B-B764-49BF-9558-0C2EB0F9AA8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6055BBF-8152-435D-8219-D6A2C30FFDD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F514692-CDDC-410A-8D16-9BA755A706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008624D-16A6-41B1-8B1C-C171470D4E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DADADEE-573F-437B-92DB-13E6A6651A9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AF584121-C143-4584-A337-CDE6DA75279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EBBE8B3-A05A-4B0F-94E6-8AD9E2FFE46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8F9DD41C-DD3F-4B31-BB9E-94652D4392C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FC92123-3961-42FB-9EE4-8603FA5815E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B835A7D-C964-4A1D-8C4D-AF26BCF1C9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47A7E70-8E78-4D35-8A56-505465500F4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5907860-39C5-4289-8673-6329036033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86373CD7-3C80-48E7-9654-2040BD1824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2636C7E-291D-46DC-9533-B2CD2DD751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EECCDF9-1A42-43E2-8AC3-8EE22B1B85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78A606B-D330-4892-BF41-727E7E48FFC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6471FA1-9E24-4D2C-8D0A-6F0E3C5DC1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5E0337F-C421-4A93-86C9-757EDD378C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005B919-C193-481B-893E-430E2C7402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7C0F1B0E-1EAD-4925-8FBE-329AB24FABA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1A647B2-ACDC-4C4C-BED4-E89DA6685A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有形固定資産減価償却率は類似団体の平均を上回る結果となった。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建築から数十年経過している公共施設が多く、今後も増加する見込みとなっている。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今年度作成する公共施設個別施設計画に沿って、施設の統廃合や更新を行うことにより、減少する見込みとなっている。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20FFB68-E427-49F3-A151-8C147431B1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DDBF9A0-7FEC-4BF4-BB04-DC309F8467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FAF030B-00BC-42BB-BD42-3FA5FCF4FCE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B941CBF-430D-476F-909E-6FDB840DF82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C21F7D12-3753-4015-B3CE-C8891730C07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92D84DCF-DAF6-4A68-B39C-0415647DC8C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673583C9-422B-4FE1-87AE-9CD2DBE41B1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9E49667-AE62-450C-878B-089CABA9B64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2FEB62C3-B511-42DA-8135-C896F9A1D78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FDEF263-5236-4093-A12F-2EC82C540D5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778F385-6883-414C-8C64-A7A4B58ACE5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85FF5C2-5A44-4AAA-B224-979B272C3BB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E81999D-03A2-4B65-8500-CD4D911ED1B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D2E8DF21-EF5F-484F-AF4C-2530A165067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FBD0FF5D-6385-4B68-8EA3-625CAD6EB84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13D6614-9B91-42B6-9FF1-AEF6D8121AD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7DA12F71-EB65-4D0E-AD23-8F729E53F2A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F38B65C-2217-4E3F-B4EE-8B6BE98FA24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FCAB305A-06B0-4627-BB3B-05A7CDEF85FB}"/>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03182073-A50F-4B54-8B46-E319313A64EE}"/>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05C70F1F-8457-4FB9-B197-72DC81A2DE2C}"/>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0A6C7A06-BECD-46C3-B88B-9DC1C49FFE19}"/>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AACA5104-8029-45B1-96E9-ED68F53D40B7}"/>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a:extLst>
            <a:ext uri="{FF2B5EF4-FFF2-40B4-BE49-F238E27FC236}">
              <a16:creationId xmlns:a16="http://schemas.microsoft.com/office/drawing/2014/main" id="{C9FBFCA7-5760-4DB0-8379-C385A457D59F}"/>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6E3DA647-F9A7-4C35-9F5B-56E79C1EE773}"/>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AC7E1542-1F76-4C82-B6DD-812146A7C919}"/>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79F8CCCD-C654-4A1C-9194-C758DD5D4C6C}"/>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a:extLst>
            <a:ext uri="{FF2B5EF4-FFF2-40B4-BE49-F238E27FC236}">
              <a16:creationId xmlns:a16="http://schemas.microsoft.com/office/drawing/2014/main" id="{FBA4E421-571F-43CA-AB2E-CAFF421BB2B6}"/>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B77EB3A-8F8D-4B5C-9344-A258E31635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F389A27-3B10-45DD-BDFE-33482058B1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E9A69AC-278C-4F5D-8D49-6E95CCFF6B6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DE53CE3-346D-4541-B605-B1377906C3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C72CD79-EBB3-4CE0-B395-56E564D5C5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29664</xdr:rowOff>
    </xdr:from>
    <xdr:to>
      <xdr:col>23</xdr:col>
      <xdr:colOff>136525</xdr:colOff>
      <xdr:row>30</xdr:row>
      <xdr:rowOff>131264</xdr:rowOff>
    </xdr:to>
    <xdr:sp macro="" textlink="">
      <xdr:nvSpPr>
        <xdr:cNvPr id="90" name="楕円 89">
          <a:extLst>
            <a:ext uri="{FF2B5EF4-FFF2-40B4-BE49-F238E27FC236}">
              <a16:creationId xmlns:a16="http://schemas.microsoft.com/office/drawing/2014/main" id="{A1475B6C-8ED4-4039-A114-90BD98E152FB}"/>
            </a:ext>
          </a:extLst>
        </xdr:cNvPr>
        <xdr:cNvSpPr/>
      </xdr:nvSpPr>
      <xdr:spPr>
        <a:xfrm>
          <a:off x="47117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52541</xdr:rowOff>
    </xdr:from>
    <xdr:ext cx="405111" cy="259045"/>
    <xdr:sp macro="" textlink="">
      <xdr:nvSpPr>
        <xdr:cNvPr id="91" name="有形固定資産減価償却率該当値テキスト">
          <a:extLst>
            <a:ext uri="{FF2B5EF4-FFF2-40B4-BE49-F238E27FC236}">
              <a16:creationId xmlns:a16="http://schemas.microsoft.com/office/drawing/2014/main" id="{1966D558-D90E-40B5-9EF1-20AF96274EE6}"/>
            </a:ext>
          </a:extLst>
        </xdr:cNvPr>
        <xdr:cNvSpPr txBox="1"/>
      </xdr:nvSpPr>
      <xdr:spPr>
        <a:xfrm>
          <a:off x="4813300" y="579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2" name="楕円 91">
          <a:extLst>
            <a:ext uri="{FF2B5EF4-FFF2-40B4-BE49-F238E27FC236}">
              <a16:creationId xmlns:a16="http://schemas.microsoft.com/office/drawing/2014/main" id="{82074373-482A-4050-9B5D-E87DCC13F884}"/>
            </a:ext>
          </a:extLst>
        </xdr:cNvPr>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129812</xdr:rowOff>
    </xdr:to>
    <xdr:cxnSp macro="">
      <xdr:nvCxnSpPr>
        <xdr:cNvPr id="93" name="直線コネクタ 92">
          <a:extLst>
            <a:ext uri="{FF2B5EF4-FFF2-40B4-BE49-F238E27FC236}">
              <a16:creationId xmlns:a16="http://schemas.microsoft.com/office/drawing/2014/main" id="{298DACBA-678B-4C02-A1D4-AB086FCE1DF6}"/>
            </a:ext>
          </a:extLst>
        </xdr:cNvPr>
        <xdr:cNvCxnSpPr/>
      </xdr:nvCxnSpPr>
      <xdr:spPr>
        <a:xfrm flipV="1">
          <a:off x="4051300" y="5995489"/>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4" name="楕円 93">
          <a:extLst>
            <a:ext uri="{FF2B5EF4-FFF2-40B4-BE49-F238E27FC236}">
              <a16:creationId xmlns:a16="http://schemas.microsoft.com/office/drawing/2014/main" id="{28C20EFE-64B0-481B-BB79-84149686E2C9}"/>
            </a:ext>
          </a:extLst>
        </xdr:cNvPr>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13879</xdr:rowOff>
    </xdr:to>
    <xdr:cxnSp macro="">
      <xdr:nvCxnSpPr>
        <xdr:cNvPr id="95" name="直線コネクタ 94">
          <a:extLst>
            <a:ext uri="{FF2B5EF4-FFF2-40B4-BE49-F238E27FC236}">
              <a16:creationId xmlns:a16="http://schemas.microsoft.com/office/drawing/2014/main" id="{33805A7D-AADE-4A06-9285-23FCBDE22190}"/>
            </a:ext>
          </a:extLst>
        </xdr:cNvPr>
        <xdr:cNvCxnSpPr/>
      </xdr:nvCxnSpPr>
      <xdr:spPr>
        <a:xfrm flipV="1">
          <a:off x="3289300" y="60448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96" name="楕円 95">
          <a:extLst>
            <a:ext uri="{FF2B5EF4-FFF2-40B4-BE49-F238E27FC236}">
              <a16:creationId xmlns:a16="http://schemas.microsoft.com/office/drawing/2014/main" id="{385E6A1B-8050-4414-8C47-96AD44D790CD}"/>
            </a:ext>
          </a:extLst>
        </xdr:cNvPr>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31</xdr:row>
      <xdr:rowOff>13879</xdr:rowOff>
    </xdr:to>
    <xdr:cxnSp macro="">
      <xdr:nvCxnSpPr>
        <xdr:cNvPr id="97" name="直線コネクタ 96">
          <a:extLst>
            <a:ext uri="{FF2B5EF4-FFF2-40B4-BE49-F238E27FC236}">
              <a16:creationId xmlns:a16="http://schemas.microsoft.com/office/drawing/2014/main" id="{482CACD2-BCB6-4C58-8F10-C7D9B38F62E0}"/>
            </a:ext>
          </a:extLst>
        </xdr:cNvPr>
        <xdr:cNvCxnSpPr/>
      </xdr:nvCxnSpPr>
      <xdr:spPr>
        <a:xfrm>
          <a:off x="2527300" y="600782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a:extLst>
            <a:ext uri="{FF2B5EF4-FFF2-40B4-BE49-F238E27FC236}">
              <a16:creationId xmlns:a16="http://schemas.microsoft.com/office/drawing/2014/main" id="{25A340A9-ED57-4BD5-BD07-C39137E06644}"/>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a:extLst>
            <a:ext uri="{FF2B5EF4-FFF2-40B4-BE49-F238E27FC236}">
              <a16:creationId xmlns:a16="http://schemas.microsoft.com/office/drawing/2014/main" id="{F793F02F-ED3E-4BC0-BC21-96272B939890}"/>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0" name="n_3aveValue有形固定資産減価償却率">
          <a:extLst>
            <a:ext uri="{FF2B5EF4-FFF2-40B4-BE49-F238E27FC236}">
              <a16:creationId xmlns:a16="http://schemas.microsoft.com/office/drawing/2014/main" id="{4B0D8845-5895-4208-8744-4BCA9655CAD9}"/>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101" name="n_1mainValue有形固定資産減価償却率">
          <a:extLst>
            <a:ext uri="{FF2B5EF4-FFF2-40B4-BE49-F238E27FC236}">
              <a16:creationId xmlns:a16="http://schemas.microsoft.com/office/drawing/2014/main" id="{CC9A24D3-751F-455D-B288-E2A9E8C4F891}"/>
            </a:ext>
          </a:extLst>
        </xdr:cNvPr>
        <xdr:cNvSpPr txBox="1"/>
      </xdr:nvSpPr>
      <xdr:spPr>
        <a:xfrm>
          <a:off x="38360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81206</xdr:rowOff>
    </xdr:from>
    <xdr:ext cx="405111" cy="259045"/>
    <xdr:sp macro="" textlink="">
      <xdr:nvSpPr>
        <xdr:cNvPr id="102" name="n_2mainValue有形固定資産減価償却率">
          <a:extLst>
            <a:ext uri="{FF2B5EF4-FFF2-40B4-BE49-F238E27FC236}">
              <a16:creationId xmlns:a16="http://schemas.microsoft.com/office/drawing/2014/main" id="{9ED8F9CA-C856-4449-8FC2-714584FE9EA0}"/>
            </a:ext>
          </a:extLst>
        </xdr:cNvPr>
        <xdr:cNvSpPr txBox="1"/>
      </xdr:nvSpPr>
      <xdr:spPr>
        <a:xfrm>
          <a:off x="3086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3" name="n_3mainValue有形固定資産減価償却率">
          <a:extLst>
            <a:ext uri="{FF2B5EF4-FFF2-40B4-BE49-F238E27FC236}">
              <a16:creationId xmlns:a16="http://schemas.microsoft.com/office/drawing/2014/main" id="{929ED006-4686-48F2-B137-C13245FC559C}"/>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7C26B54E-093E-4369-9E12-BFDA0BDBE1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F33192AE-A3EE-4D1A-9BE5-B45E58B15EE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74C7216C-3FE9-4F8D-AD06-1535384CF5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329F4A64-D111-4EB5-A190-F72DC658623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88CA1E-9DFA-475B-A74C-6194F6EB9E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EE3154E0-E9AF-4059-89BE-1174F1C647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B90804FF-D817-43BC-B531-4AABD4959DF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F88AEEC3-5A11-466C-83D6-DBF126E77C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1C526E8-573B-42B7-BB35-D600459A3F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5DA4A3F1-0F61-4983-8BDD-F2D6174029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E51B166C-BEC7-4A8D-BCB0-307EB6C5AE4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68692930-F6C6-474B-A362-C6256A7374C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5A1B2D86-49D8-4815-800B-B9BA3C13A02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抑制や公営企業斎藤繰入見込額の減少により、将来負担は減少傾向にある。全国や長野県平均と比較すると比率は下回っているが、類似団体と比較すると、職員数は下回っているものの、人件費が高い水準にあるため、債務償還比率も高くなっ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1F2B0F1-747C-4D01-A744-4383BEFEF8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8F920555-FC50-4D20-8A6C-198EBEDD41A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89E7F48-68CF-4851-84CA-67F7A91ECE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5C582277-7F9A-47FB-944A-740AD589BFB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16D4AA95-035E-4FCC-8F3D-7F17928FE99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B21DEBCC-6917-4A36-8671-850D3C061AB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1140EFA-DB98-4D09-AC17-EBC8B1FB98E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F05C0946-08E2-4AC3-A5D2-B3664D17CAF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7A0CE823-07E5-4065-8159-B1DB0DEF82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48226D8-F6C8-44BE-9F69-3C796EDD171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5CDB2E9B-1490-48C5-AF2D-EBFDD460F37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D6A65ED1-319E-4490-BBA2-7D0902CAAA4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9A62FAF4-A42B-4219-AD5B-5CEE27F374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FE05660C-FBD2-4816-8326-43666CA4086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B8B366B7-5719-4E6B-8601-DEDCDDDF014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5AEE00C4-996C-44CC-BF1F-BB8FC192B777}"/>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56C63157-2170-40C4-B8BA-4BD295221D3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1D7B173E-DC89-4A38-B968-B3B758B6570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3C2D3775-07C2-44E3-BBAE-0B0C6F77E83C}"/>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60735D7A-FEDC-479E-B006-4D25B82D2AAB}"/>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a:extLst>
            <a:ext uri="{FF2B5EF4-FFF2-40B4-BE49-F238E27FC236}">
              <a16:creationId xmlns:a16="http://schemas.microsoft.com/office/drawing/2014/main" id="{58E7617D-ACD6-40EB-B1C9-3CF4E9202588}"/>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9E19B64A-8ADF-4EC8-8A44-197B98AED68E}"/>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A739857A-06D5-4B12-8120-3122092CD9E9}"/>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742A17B-A511-456E-93DE-B2952832E0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5334CEE-EA2C-443E-9C53-7B6B551BD2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55FA64E-0502-444C-9A6F-DF36E73DDA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EFF4878-6AD8-4390-8323-A11D1B1656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B5D9111-B73D-45E8-A710-B572337A311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43427</xdr:rowOff>
    </xdr:from>
    <xdr:to>
      <xdr:col>76</xdr:col>
      <xdr:colOff>73025</xdr:colOff>
      <xdr:row>32</xdr:row>
      <xdr:rowOff>145027</xdr:rowOff>
    </xdr:to>
    <xdr:sp macro="" textlink="">
      <xdr:nvSpPr>
        <xdr:cNvPr id="145" name="楕円 144">
          <a:extLst>
            <a:ext uri="{FF2B5EF4-FFF2-40B4-BE49-F238E27FC236}">
              <a16:creationId xmlns:a16="http://schemas.microsoft.com/office/drawing/2014/main" id="{16B365E3-2F9F-413E-8012-D3A832C67B4A}"/>
            </a:ext>
          </a:extLst>
        </xdr:cNvPr>
        <xdr:cNvSpPr/>
      </xdr:nvSpPr>
      <xdr:spPr>
        <a:xfrm>
          <a:off x="14744700" y="63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66304</xdr:rowOff>
    </xdr:from>
    <xdr:ext cx="469744" cy="259045"/>
    <xdr:sp macro="" textlink="">
      <xdr:nvSpPr>
        <xdr:cNvPr id="146" name="債務償還比率該当値テキスト">
          <a:extLst>
            <a:ext uri="{FF2B5EF4-FFF2-40B4-BE49-F238E27FC236}">
              <a16:creationId xmlns:a16="http://schemas.microsoft.com/office/drawing/2014/main" id="{46A053F3-6214-4904-ADC9-FFD072692E76}"/>
            </a:ext>
          </a:extLst>
        </xdr:cNvPr>
        <xdr:cNvSpPr txBox="1"/>
      </xdr:nvSpPr>
      <xdr:spPr>
        <a:xfrm>
          <a:off x="14846300" y="61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65737</xdr:rowOff>
    </xdr:from>
    <xdr:to>
      <xdr:col>72</xdr:col>
      <xdr:colOff>123825</xdr:colOff>
      <xdr:row>32</xdr:row>
      <xdr:rowOff>167337</xdr:rowOff>
    </xdr:to>
    <xdr:sp macro="" textlink="">
      <xdr:nvSpPr>
        <xdr:cNvPr id="147" name="楕円 146">
          <a:extLst>
            <a:ext uri="{FF2B5EF4-FFF2-40B4-BE49-F238E27FC236}">
              <a16:creationId xmlns:a16="http://schemas.microsoft.com/office/drawing/2014/main" id="{D7D9FF95-5F5A-42FE-B868-B69767962037}"/>
            </a:ext>
          </a:extLst>
        </xdr:cNvPr>
        <xdr:cNvSpPr/>
      </xdr:nvSpPr>
      <xdr:spPr>
        <a:xfrm>
          <a:off x="14033500" y="63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94227</xdr:rowOff>
    </xdr:from>
    <xdr:to>
      <xdr:col>76</xdr:col>
      <xdr:colOff>22225</xdr:colOff>
      <xdr:row>32</xdr:row>
      <xdr:rowOff>116537</xdr:rowOff>
    </xdr:to>
    <xdr:cxnSp macro="">
      <xdr:nvCxnSpPr>
        <xdr:cNvPr id="148" name="直線コネクタ 147">
          <a:extLst>
            <a:ext uri="{FF2B5EF4-FFF2-40B4-BE49-F238E27FC236}">
              <a16:creationId xmlns:a16="http://schemas.microsoft.com/office/drawing/2014/main" id="{5C218090-9039-4086-B1E6-703D1CD75017}"/>
            </a:ext>
          </a:extLst>
        </xdr:cNvPr>
        <xdr:cNvCxnSpPr/>
      </xdr:nvCxnSpPr>
      <xdr:spPr>
        <a:xfrm flipV="1">
          <a:off x="14084300" y="6352152"/>
          <a:ext cx="711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a:extLst>
            <a:ext uri="{FF2B5EF4-FFF2-40B4-BE49-F238E27FC236}">
              <a16:creationId xmlns:a16="http://schemas.microsoft.com/office/drawing/2014/main" id="{22E1B60A-7D82-47BC-B2B0-FDC4D9F9D987}"/>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12414</xdr:rowOff>
    </xdr:from>
    <xdr:ext cx="469744" cy="259045"/>
    <xdr:sp macro="" textlink="">
      <xdr:nvSpPr>
        <xdr:cNvPr id="150" name="n_1mainValue債務償還比率">
          <a:extLst>
            <a:ext uri="{FF2B5EF4-FFF2-40B4-BE49-F238E27FC236}">
              <a16:creationId xmlns:a16="http://schemas.microsoft.com/office/drawing/2014/main" id="{135309F0-3AAB-4085-A259-B38BCE6F8202}"/>
            </a:ext>
          </a:extLst>
        </xdr:cNvPr>
        <xdr:cNvSpPr txBox="1"/>
      </xdr:nvSpPr>
      <xdr:spPr>
        <a:xfrm>
          <a:off x="13836727" y="60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D100BF0D-CFD0-415C-8B49-E744ECC31A8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5DB3191F-A892-456A-94C1-F027090BF1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4E097E67-AB15-440B-99C6-2B840AD032F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65078D5D-213E-471A-B635-5940516D0B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C2A956C8-FF5B-478A-ACE3-2CEA8A34EB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4A964403-C5CC-4FB7-ADCB-900028B0FA1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3336AF-97AC-40AB-98AA-ABBA4A2458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0D3068-F868-436A-9010-DC74F2FB80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B30168-D6A3-45D8-9DD8-951BD13CDE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694EA5-BE41-41EE-9730-27E6B57013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C7539B-6469-45A7-8539-0DCCA276FD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EE85F5-2208-448B-B3B8-2A78404A11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76B675-D0CA-4CD6-9301-4223A3AF46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7CFE92-C34C-452E-BC57-182CACDF38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848293-4628-4F9F-82BA-D83791E7A7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31EF2C-C3F4-4424-A3D6-1D91970A52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9AE27C-5C3C-4229-BBEA-CF090E9FB8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8C04D2-C75A-4F58-8577-555C070552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F06A31-D144-45F9-A219-8282E06143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4D0FB7-C5D2-4400-BAA5-C2A1CFDC7D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E6D657-293C-45AA-B79E-88A546257D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2DE901-EA23-4FCC-9C98-BE463CFB57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29A0D3-4E5A-405A-AA84-360C8D1202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692693-C487-4E5D-A63B-8E52CD390C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CB1DB8-C1D0-421C-BE56-855276A1C7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07D030-9876-45F0-9695-785F5A53F9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7BB6E0-467B-42C0-9219-36E60902A7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504671-03D3-4305-BD9B-79EAC3DB8C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AE38FB-08A3-48FE-B13A-47433E3088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110DBF-1EE7-49F9-B44E-43B17F9239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A4C3CD-24B3-4DFF-9C06-7538EED000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278311-965F-4ECE-9E58-F329FE483B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7A3E77-D554-4068-810A-63B05FF961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5B1286-E96E-4BC1-B369-35FC0A0B2D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8E72E1-0127-4842-8E0D-791BBBA749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EF96E9-AE5C-4D9C-A608-274EF68D5E5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A608CDB-C787-4D2C-9746-9D8E6BD2D7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CFAB77E-76AD-4A43-8DA8-46C266F270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153E93-DDEE-4F6E-B20E-1681B2A57D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2CB1C83-3C60-416E-BB78-3FBCBF16F1C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6220F91-5429-4E67-962C-A34FD7D958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E532936-BDF6-4428-AC13-6139720FF4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5EC25E5-0208-41B2-A42C-C905217B73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7CE4A5-CE39-44BB-B586-881D27C027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FD098E-2E35-40BB-9246-B0073E4083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8D08C18-D8F1-4106-B745-9E6883D143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0FF3FE3-D3BC-4865-BA95-83895F3D530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AF68B2C-65A1-4F1B-B49C-BA778FE48F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18A3BD1-8891-44F0-A88E-81C12087DA3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AF65533-9977-49C0-93B4-C4A224BBA0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B9AD5AB-E362-4E5B-B9AD-FD217F8FA8E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D96D58D-6D89-4E9E-8D2B-63505CDF06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1BFCCDA-82F9-451C-8FD7-8428B19F7F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90BA1EC-720A-472F-AF95-8F15E169458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8B4BA3F-9613-46E2-9F57-7266F9BDCD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A13BA3E-684F-4220-BE97-3B411DF3747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216C8E2-2AA0-49EE-844B-F686F1CFBF2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92223CD-B6AB-4426-92FD-967D351186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9117626-022E-4B84-83D5-323F39791FD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020C2CC-2509-4527-BC45-9B8FBDA426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E2842950-19F5-40F2-9BF8-9DD28B0203CC}"/>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59BF465A-4F06-43DA-B8D3-5D734FC7C237}"/>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97C849AD-16E6-4EDE-87D4-36430862CB42}"/>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F5FA730C-7763-4483-8EC9-072479961CAB}"/>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BA59C14A-E588-4231-8ECE-0368AA0EC40A}"/>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A1E801D3-49BA-42C9-8012-D01A3578CCA4}"/>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C5B46DC9-D89D-4AA7-B5BD-36811525F0C8}"/>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8F0759DA-1368-4E97-BDA5-A650B46F82E8}"/>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E323E9FA-257E-4E5A-B0EF-5F54DF75528E}"/>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693F89DD-C9C9-446C-8233-D15307F4A7A7}"/>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D37EB38-F5AF-4457-BEAE-6328C9E8EB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578CBE-B1F3-479B-8CAE-3B59230378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3AF24F-5924-479D-9CCD-CC509A0051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2B3048-42B9-4871-B601-B1E587F68F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D814F9-A4DD-4822-A160-E08C5F4904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1" name="楕円 70">
          <a:extLst>
            <a:ext uri="{FF2B5EF4-FFF2-40B4-BE49-F238E27FC236}">
              <a16:creationId xmlns:a16="http://schemas.microsoft.com/office/drawing/2014/main" id="{98C1EC44-5D71-4E43-8238-D44DC4106513}"/>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102887</xdr:rowOff>
    </xdr:from>
    <xdr:ext cx="405111" cy="259045"/>
    <xdr:sp macro="" textlink="">
      <xdr:nvSpPr>
        <xdr:cNvPr id="72" name="【道路】&#10;有形固定資産減価償却率該当値テキスト">
          <a:extLst>
            <a:ext uri="{FF2B5EF4-FFF2-40B4-BE49-F238E27FC236}">
              <a16:creationId xmlns:a16="http://schemas.microsoft.com/office/drawing/2014/main" id="{B9FECBA4-815D-4D02-B55D-C05C0D825818}"/>
            </a:ext>
          </a:extLst>
        </xdr:cNvPr>
        <xdr:cNvSpPr txBox="1"/>
      </xdr:nvSpPr>
      <xdr:spPr>
        <a:xfrm>
          <a:off x="4673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3" name="楕円 72">
          <a:extLst>
            <a:ext uri="{FF2B5EF4-FFF2-40B4-BE49-F238E27FC236}">
              <a16:creationId xmlns:a16="http://schemas.microsoft.com/office/drawing/2014/main" id="{33493E21-03ED-4B0E-A602-7524972D53DD}"/>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32385</xdr:rowOff>
    </xdr:to>
    <xdr:cxnSp macro="">
      <xdr:nvCxnSpPr>
        <xdr:cNvPr id="74" name="直線コネクタ 73">
          <a:extLst>
            <a:ext uri="{FF2B5EF4-FFF2-40B4-BE49-F238E27FC236}">
              <a16:creationId xmlns:a16="http://schemas.microsoft.com/office/drawing/2014/main" id="{6A3F1032-58C5-4637-A75A-A11CCF8B287D}"/>
            </a:ext>
          </a:extLst>
        </xdr:cNvPr>
        <xdr:cNvCxnSpPr/>
      </xdr:nvCxnSpPr>
      <xdr:spPr>
        <a:xfrm flipV="1">
          <a:off x="3797300" y="65189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a:extLst>
            <a:ext uri="{FF2B5EF4-FFF2-40B4-BE49-F238E27FC236}">
              <a16:creationId xmlns:a16="http://schemas.microsoft.com/office/drawing/2014/main" id="{F41B41DA-71E7-470E-B9BD-7F16BC0DD049}"/>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6" name="直線コネクタ 75">
          <a:extLst>
            <a:ext uri="{FF2B5EF4-FFF2-40B4-BE49-F238E27FC236}">
              <a16:creationId xmlns:a16="http://schemas.microsoft.com/office/drawing/2014/main" id="{5AC073D3-638A-4DB3-9DB0-A88C60E73075}"/>
            </a:ext>
          </a:extLst>
        </xdr:cNvPr>
        <xdr:cNvCxnSpPr/>
      </xdr:nvCxnSpPr>
      <xdr:spPr>
        <a:xfrm flipV="1">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7" name="楕円 76">
          <a:extLst>
            <a:ext uri="{FF2B5EF4-FFF2-40B4-BE49-F238E27FC236}">
              <a16:creationId xmlns:a16="http://schemas.microsoft.com/office/drawing/2014/main" id="{3ED65925-5D58-4307-B7B6-F13D8BD4D297}"/>
            </a:ext>
          </a:extLst>
        </xdr:cNvPr>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64770</xdr:rowOff>
    </xdr:to>
    <xdr:cxnSp macro="">
      <xdr:nvCxnSpPr>
        <xdr:cNvPr id="78" name="直線コネクタ 77">
          <a:extLst>
            <a:ext uri="{FF2B5EF4-FFF2-40B4-BE49-F238E27FC236}">
              <a16:creationId xmlns:a16="http://schemas.microsoft.com/office/drawing/2014/main" id="{CF478260-D036-415B-8E87-34897C60BDEF}"/>
            </a:ext>
          </a:extLst>
        </xdr:cNvPr>
        <xdr:cNvCxnSpPr/>
      </xdr:nvCxnSpPr>
      <xdr:spPr>
        <a:xfrm>
          <a:off x="2019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18315CE1-C339-40A4-A9BD-F8437C50EDE3}"/>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D9D4A9C6-1AAB-4CE3-B857-92F0402756FC}"/>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515A2115-B044-4841-8835-05F2F74D0219}"/>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2" name="n_1mainValue【道路】&#10;有形固定資産減価償却率">
          <a:extLst>
            <a:ext uri="{FF2B5EF4-FFF2-40B4-BE49-F238E27FC236}">
              <a16:creationId xmlns:a16="http://schemas.microsoft.com/office/drawing/2014/main" id="{6D241DE9-725F-470A-99A2-27EA306B4024}"/>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3" name="n_2mainValue【道路】&#10;有形固定資産減価償却率">
          <a:extLst>
            <a:ext uri="{FF2B5EF4-FFF2-40B4-BE49-F238E27FC236}">
              <a16:creationId xmlns:a16="http://schemas.microsoft.com/office/drawing/2014/main" id="{6E73A24E-36B4-4F99-B756-3249BAEC6AE5}"/>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4" name="n_3mainValue【道路】&#10;有形固定資産減価償却率">
          <a:extLst>
            <a:ext uri="{FF2B5EF4-FFF2-40B4-BE49-F238E27FC236}">
              <a16:creationId xmlns:a16="http://schemas.microsoft.com/office/drawing/2014/main" id="{DB353F02-9129-4659-80BD-B1EEC5644B78}"/>
            </a:ext>
          </a:extLst>
        </xdr:cNvPr>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6BF4442-2E63-4564-B715-8B26F895D3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2E8C582-E266-44C8-8450-B0EE50F068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9F56219-AE20-4561-B41B-9673F964C5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41D6AD6-4BFC-435D-B989-9F8533236A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93DD666-AF51-4990-B772-9D8E334182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E58387F-56F9-44E0-A325-05A990FA29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B586756-68B8-4DD7-8DB5-039D4B34DA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3057B48-B41C-4C69-A1FE-5A6F7DF1B4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A268083-CF34-4382-BD56-46C4F66AD6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2E4F47E-2B71-47A5-A03F-21369CA81F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47676F8-6A9A-4596-956A-1232A2A1AE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33389DC-FAF4-447D-B4EB-4173D4FF73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6634875E-4F32-4B7D-BA26-4EFE4A9731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3B6594F0-E040-421B-9E3A-5256B84ADF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42A79D4-3566-45F9-BA9F-A1FCD3722AD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249CF845-A817-490C-9F63-C7A290BB57C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C78889EE-13ED-4289-B1D6-883CB02CB38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B02D8E05-7AC1-41DD-9795-2B0CCA31F6C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F3FBF42-B19A-4873-8940-53DF3EDFE5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9AF8A5F4-53A3-44E7-A86C-B6225AF2DBF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4C8156F-37E5-4B55-AE25-A8F01E6FD2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DC296F1E-59E7-49CF-B105-59753FC905A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15F92B43-25A5-4E0E-A8AE-9673CB4E47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EE115010-7F56-47A4-89F1-99CF5FD89A5A}"/>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5A3709F6-9DF7-44B4-9347-8621C465BA7F}"/>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3CB265D6-D02E-4B9C-9341-A635C296F855}"/>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6C879802-9D71-47B6-A6BB-79153DD79ADE}"/>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A13B1E71-2F63-4945-AE86-9B9DE1C88545}"/>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a:extLst>
            <a:ext uri="{FF2B5EF4-FFF2-40B4-BE49-F238E27FC236}">
              <a16:creationId xmlns:a16="http://schemas.microsoft.com/office/drawing/2014/main" id="{BD0A3BBB-BF47-4014-B785-92EF18B01405}"/>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8B524209-31D5-40E5-870B-891AC39583FE}"/>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4F840324-59D9-4150-894A-8C75F6098358}"/>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FB498758-2FD0-44EA-9DF5-9CCAE56F2B08}"/>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37905798-EAF9-471B-8E7D-130DCE6DB748}"/>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6F084F5-FACE-47B6-887B-54381E6E74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793D6A4-6EE6-47A3-BA17-C2593151A5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A72DBA6-20CB-4017-891F-FFFA840AEC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9B94EA7-064B-45E8-96E2-CBA6604680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571E692-C5B0-4D6D-BC15-033B8F8EB9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26276</xdr:rowOff>
    </xdr:from>
    <xdr:to>
      <xdr:col>55</xdr:col>
      <xdr:colOff>50800</xdr:colOff>
      <xdr:row>40</xdr:row>
      <xdr:rowOff>127876</xdr:rowOff>
    </xdr:to>
    <xdr:sp macro="" textlink="">
      <xdr:nvSpPr>
        <xdr:cNvPr id="123" name="楕円 122">
          <a:extLst>
            <a:ext uri="{FF2B5EF4-FFF2-40B4-BE49-F238E27FC236}">
              <a16:creationId xmlns:a16="http://schemas.microsoft.com/office/drawing/2014/main" id="{2C8EFFB0-6EC4-4AD1-92EF-9857A0CA5553}"/>
            </a:ext>
          </a:extLst>
        </xdr:cNvPr>
        <xdr:cNvSpPr/>
      </xdr:nvSpPr>
      <xdr:spPr>
        <a:xfrm>
          <a:off x="10426700" y="6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4703</xdr:rowOff>
    </xdr:from>
    <xdr:ext cx="534377" cy="259045"/>
    <xdr:sp macro="" textlink="">
      <xdr:nvSpPr>
        <xdr:cNvPr id="124" name="【道路】&#10;一人当たり延長該当値テキスト">
          <a:extLst>
            <a:ext uri="{FF2B5EF4-FFF2-40B4-BE49-F238E27FC236}">
              <a16:creationId xmlns:a16="http://schemas.microsoft.com/office/drawing/2014/main" id="{D36A6B26-4AFE-41B7-BE0A-6433D7FB6EDD}"/>
            </a:ext>
          </a:extLst>
        </xdr:cNvPr>
        <xdr:cNvSpPr txBox="1"/>
      </xdr:nvSpPr>
      <xdr:spPr>
        <a:xfrm>
          <a:off x="10515600" y="68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30399</xdr:rowOff>
    </xdr:from>
    <xdr:to>
      <xdr:col>50</xdr:col>
      <xdr:colOff>165100</xdr:colOff>
      <xdr:row>40</xdr:row>
      <xdr:rowOff>131999</xdr:rowOff>
    </xdr:to>
    <xdr:sp macro="" textlink="">
      <xdr:nvSpPr>
        <xdr:cNvPr id="125" name="楕円 124">
          <a:extLst>
            <a:ext uri="{FF2B5EF4-FFF2-40B4-BE49-F238E27FC236}">
              <a16:creationId xmlns:a16="http://schemas.microsoft.com/office/drawing/2014/main" id="{73AD70A3-CF9F-4F1A-AFC7-EA777AACD0CD}"/>
            </a:ext>
          </a:extLst>
        </xdr:cNvPr>
        <xdr:cNvSpPr/>
      </xdr:nvSpPr>
      <xdr:spPr>
        <a:xfrm>
          <a:off x="9588500" y="68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77076</xdr:rowOff>
    </xdr:from>
    <xdr:to>
      <xdr:col>55</xdr:col>
      <xdr:colOff>0</xdr:colOff>
      <xdr:row>40</xdr:row>
      <xdr:rowOff>81199</xdr:rowOff>
    </xdr:to>
    <xdr:cxnSp macro="">
      <xdr:nvCxnSpPr>
        <xdr:cNvPr id="126" name="直線コネクタ 125">
          <a:extLst>
            <a:ext uri="{FF2B5EF4-FFF2-40B4-BE49-F238E27FC236}">
              <a16:creationId xmlns:a16="http://schemas.microsoft.com/office/drawing/2014/main" id="{A3D370A4-71FC-40AC-85A5-38437DF4D113}"/>
            </a:ext>
          </a:extLst>
        </xdr:cNvPr>
        <xdr:cNvCxnSpPr/>
      </xdr:nvCxnSpPr>
      <xdr:spPr>
        <a:xfrm flipV="1">
          <a:off x="9639300" y="6935076"/>
          <a:ext cx="8382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38651</xdr:rowOff>
    </xdr:from>
    <xdr:to>
      <xdr:col>46</xdr:col>
      <xdr:colOff>38100</xdr:colOff>
      <xdr:row>40</xdr:row>
      <xdr:rowOff>140251</xdr:rowOff>
    </xdr:to>
    <xdr:sp macro="" textlink="">
      <xdr:nvSpPr>
        <xdr:cNvPr id="127" name="楕円 126">
          <a:extLst>
            <a:ext uri="{FF2B5EF4-FFF2-40B4-BE49-F238E27FC236}">
              <a16:creationId xmlns:a16="http://schemas.microsoft.com/office/drawing/2014/main" id="{55C71ECE-60BE-4002-98E8-94647C4E4193}"/>
            </a:ext>
          </a:extLst>
        </xdr:cNvPr>
        <xdr:cNvSpPr/>
      </xdr:nvSpPr>
      <xdr:spPr>
        <a:xfrm>
          <a:off x="8699500" y="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81199</xdr:rowOff>
    </xdr:from>
    <xdr:to>
      <xdr:col>50</xdr:col>
      <xdr:colOff>114300</xdr:colOff>
      <xdr:row>40</xdr:row>
      <xdr:rowOff>89451</xdr:rowOff>
    </xdr:to>
    <xdr:cxnSp macro="">
      <xdr:nvCxnSpPr>
        <xdr:cNvPr id="128" name="直線コネクタ 127">
          <a:extLst>
            <a:ext uri="{FF2B5EF4-FFF2-40B4-BE49-F238E27FC236}">
              <a16:creationId xmlns:a16="http://schemas.microsoft.com/office/drawing/2014/main" id="{D07D1160-0E26-4156-871B-EE0B6FD45F90}"/>
            </a:ext>
          </a:extLst>
        </xdr:cNvPr>
        <xdr:cNvCxnSpPr/>
      </xdr:nvCxnSpPr>
      <xdr:spPr>
        <a:xfrm flipV="1">
          <a:off x="8750300" y="693919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40694</xdr:rowOff>
    </xdr:from>
    <xdr:to>
      <xdr:col>41</xdr:col>
      <xdr:colOff>101600</xdr:colOff>
      <xdr:row>40</xdr:row>
      <xdr:rowOff>142294</xdr:rowOff>
    </xdr:to>
    <xdr:sp macro="" textlink="">
      <xdr:nvSpPr>
        <xdr:cNvPr id="129" name="楕円 128">
          <a:extLst>
            <a:ext uri="{FF2B5EF4-FFF2-40B4-BE49-F238E27FC236}">
              <a16:creationId xmlns:a16="http://schemas.microsoft.com/office/drawing/2014/main" id="{F68F09A9-CB79-4210-8A4B-D9BD8C96A8CA}"/>
            </a:ext>
          </a:extLst>
        </xdr:cNvPr>
        <xdr:cNvSpPr/>
      </xdr:nvSpPr>
      <xdr:spPr>
        <a:xfrm>
          <a:off x="7810500" y="68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89451</xdr:rowOff>
    </xdr:from>
    <xdr:to>
      <xdr:col>45</xdr:col>
      <xdr:colOff>177800</xdr:colOff>
      <xdr:row>40</xdr:row>
      <xdr:rowOff>91494</xdr:rowOff>
    </xdr:to>
    <xdr:cxnSp macro="">
      <xdr:nvCxnSpPr>
        <xdr:cNvPr id="130" name="直線コネクタ 129">
          <a:extLst>
            <a:ext uri="{FF2B5EF4-FFF2-40B4-BE49-F238E27FC236}">
              <a16:creationId xmlns:a16="http://schemas.microsoft.com/office/drawing/2014/main" id="{05AA182A-F8B4-4E27-A118-213B4EE8A4B6}"/>
            </a:ext>
          </a:extLst>
        </xdr:cNvPr>
        <xdr:cNvCxnSpPr/>
      </xdr:nvCxnSpPr>
      <xdr:spPr>
        <a:xfrm flipV="1">
          <a:off x="7861300" y="6947451"/>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a16="http://schemas.microsoft.com/office/drawing/2014/main" id="{BF3E6775-3B01-49E6-B967-B9EAAA625DAC}"/>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a16="http://schemas.microsoft.com/office/drawing/2014/main" id="{FBA0F9CA-2D32-4860-BF8E-6AAAEA551DC7}"/>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a:extLst>
            <a:ext uri="{FF2B5EF4-FFF2-40B4-BE49-F238E27FC236}">
              <a16:creationId xmlns:a16="http://schemas.microsoft.com/office/drawing/2014/main" id="{B028744F-F91C-4A4C-912A-E9D8E3673E76}"/>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123126</xdr:rowOff>
    </xdr:from>
    <xdr:ext cx="534377" cy="259045"/>
    <xdr:sp macro="" textlink="">
      <xdr:nvSpPr>
        <xdr:cNvPr id="134" name="n_1mainValue【道路】&#10;一人当たり延長">
          <a:extLst>
            <a:ext uri="{FF2B5EF4-FFF2-40B4-BE49-F238E27FC236}">
              <a16:creationId xmlns:a16="http://schemas.microsoft.com/office/drawing/2014/main" id="{0D2C1ED6-D6EA-4C8A-8459-E40954F8E18A}"/>
            </a:ext>
          </a:extLst>
        </xdr:cNvPr>
        <xdr:cNvSpPr txBox="1"/>
      </xdr:nvSpPr>
      <xdr:spPr>
        <a:xfrm>
          <a:off x="9359411" y="698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131378</xdr:rowOff>
    </xdr:from>
    <xdr:ext cx="534377" cy="259045"/>
    <xdr:sp macro="" textlink="">
      <xdr:nvSpPr>
        <xdr:cNvPr id="135" name="n_2mainValue【道路】&#10;一人当たり延長">
          <a:extLst>
            <a:ext uri="{FF2B5EF4-FFF2-40B4-BE49-F238E27FC236}">
              <a16:creationId xmlns:a16="http://schemas.microsoft.com/office/drawing/2014/main" id="{D4701AD9-8E38-4ACC-8EC5-4BC87437F88A}"/>
            </a:ext>
          </a:extLst>
        </xdr:cNvPr>
        <xdr:cNvSpPr txBox="1"/>
      </xdr:nvSpPr>
      <xdr:spPr>
        <a:xfrm>
          <a:off x="8483111" y="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133421</xdr:rowOff>
    </xdr:from>
    <xdr:ext cx="534377" cy="259045"/>
    <xdr:sp macro="" textlink="">
      <xdr:nvSpPr>
        <xdr:cNvPr id="136" name="n_3mainValue【道路】&#10;一人当たり延長">
          <a:extLst>
            <a:ext uri="{FF2B5EF4-FFF2-40B4-BE49-F238E27FC236}">
              <a16:creationId xmlns:a16="http://schemas.microsoft.com/office/drawing/2014/main" id="{4C236ABE-9174-40D0-A405-32DAD6E9608A}"/>
            </a:ext>
          </a:extLst>
        </xdr:cNvPr>
        <xdr:cNvSpPr txBox="1"/>
      </xdr:nvSpPr>
      <xdr:spPr>
        <a:xfrm>
          <a:off x="7594111" y="69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5BBD54FA-3282-49B0-A478-20EB475785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396CDA0E-10BE-459C-88C9-85D7131D85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BC5B13A-3BFC-4B51-8203-DA54978234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5451698E-1969-4600-B23A-4916868C00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BA12291-B118-42A0-A2FC-A2556A3929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2EDA3643-1EE7-452D-8C49-61BC35BA9E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468D4EFA-4349-4558-AC02-0D5880F0B7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E803BB8-733B-4B11-8FF3-EB1FD133C9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C099ED4-285C-44D1-841B-95B8C67DBB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E77B0655-6E7C-493B-83CE-47502AB1D1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B9378F89-B0C7-437B-89DE-F449C93DE77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5239F8D8-58AD-4A04-B118-461CE5D1368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CA0043FF-3521-4E11-B030-D0CA68C4ABFD}"/>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AF18A4DC-2EE1-4E35-B717-670988AE402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80F47C83-2B90-44B8-954B-4ABF23C6C51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6AA306E5-CE55-43B6-A35A-9215DB67396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3F763634-DC02-4E34-9F9A-A918E17D4CC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FFC4895C-2C06-4281-980B-E3CF0955EEA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49659AA1-5E5C-486F-8246-3D46668DF75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8F697F48-5F48-4AC6-829A-7B1AB14933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3D94E200-521D-4106-A768-70EEB30F334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2AC68ECE-3F3F-423B-A520-6FF5101A34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01EFE59E-14B4-4342-B8C3-2BDE79F365A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6BA49DCA-C632-4F05-8C83-8DC81832EAA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7575457A-C00F-49C8-A00E-73174803876F}"/>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AEE0C25C-95A3-4D55-A897-00E84187DB14}"/>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A0D0FC25-43BF-43D5-B132-318354340F1A}"/>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D0851889-2177-4965-B0C9-A0188C70F39B}"/>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800217CC-748B-45B4-B9D6-CDFA864D056C}"/>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81174EE7-663C-41B1-9714-5A568D7E0C35}"/>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C13C59E5-22A6-4D93-AF11-02302148DD84}"/>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909F5A52-3B45-40DD-A702-A9BE0E1F5BD8}"/>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D1AE4F4-D9DF-4F4F-90E9-6C3C87738A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0EE4600-D59F-4450-BD38-52C9686575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10D4FD7-EC02-4E8D-8655-E579B72517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CE4308B-A6C4-4FF8-A37E-3ECE2DB647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954C4F2-9433-4C39-B2A1-8904B850CE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xdr:rowOff>
    </xdr:from>
    <xdr:to>
      <xdr:col>24</xdr:col>
      <xdr:colOff>114300</xdr:colOff>
      <xdr:row>58</xdr:row>
      <xdr:rowOff>110236</xdr:rowOff>
    </xdr:to>
    <xdr:sp macro="" textlink="">
      <xdr:nvSpPr>
        <xdr:cNvPr id="174" name="楕円 173">
          <a:extLst>
            <a:ext uri="{FF2B5EF4-FFF2-40B4-BE49-F238E27FC236}">
              <a16:creationId xmlns:a16="http://schemas.microsoft.com/office/drawing/2014/main" id="{7BCCCCBA-AFFD-46C3-939E-D8010692F330}"/>
            </a:ext>
          </a:extLst>
        </xdr:cNvPr>
        <xdr:cNvSpPr/>
      </xdr:nvSpPr>
      <xdr:spPr>
        <a:xfrm>
          <a:off x="4584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31513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40371C04-04CA-4F84-B370-8874CDF7FA6D}"/>
            </a:ext>
          </a:extLst>
        </xdr:cNvPr>
        <xdr:cNvSpPr txBox="1"/>
      </xdr:nvSpPr>
      <xdr:spPr>
        <a:xfrm>
          <a:off x="4673600"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38354</xdr:rowOff>
    </xdr:from>
    <xdr:to>
      <xdr:col>20</xdr:col>
      <xdr:colOff>38100</xdr:colOff>
      <xdr:row>58</xdr:row>
      <xdr:rowOff>139954</xdr:rowOff>
    </xdr:to>
    <xdr:sp macro="" textlink="">
      <xdr:nvSpPr>
        <xdr:cNvPr id="176" name="楕円 175">
          <a:extLst>
            <a:ext uri="{FF2B5EF4-FFF2-40B4-BE49-F238E27FC236}">
              <a16:creationId xmlns:a16="http://schemas.microsoft.com/office/drawing/2014/main" id="{83199610-992C-4E1D-B864-7708C8B417C7}"/>
            </a:ext>
          </a:extLst>
        </xdr:cNvPr>
        <xdr:cNvSpPr/>
      </xdr:nvSpPr>
      <xdr:spPr>
        <a:xfrm>
          <a:off x="3746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59436</xdr:rowOff>
    </xdr:from>
    <xdr:to>
      <xdr:col>24</xdr:col>
      <xdr:colOff>63500</xdr:colOff>
      <xdr:row>58</xdr:row>
      <xdr:rowOff>89154</xdr:rowOff>
    </xdr:to>
    <xdr:cxnSp macro="">
      <xdr:nvCxnSpPr>
        <xdr:cNvPr id="177" name="直線コネクタ 176">
          <a:extLst>
            <a:ext uri="{FF2B5EF4-FFF2-40B4-BE49-F238E27FC236}">
              <a16:creationId xmlns:a16="http://schemas.microsoft.com/office/drawing/2014/main" id="{FA688637-3A4C-4AFF-AE05-83D432844CFB}"/>
            </a:ext>
          </a:extLst>
        </xdr:cNvPr>
        <xdr:cNvCxnSpPr/>
      </xdr:nvCxnSpPr>
      <xdr:spPr>
        <a:xfrm flipV="1">
          <a:off x="3797300" y="1000353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72644</xdr:rowOff>
    </xdr:from>
    <xdr:to>
      <xdr:col>15</xdr:col>
      <xdr:colOff>101600</xdr:colOff>
      <xdr:row>59</xdr:row>
      <xdr:rowOff>2794</xdr:rowOff>
    </xdr:to>
    <xdr:sp macro="" textlink="">
      <xdr:nvSpPr>
        <xdr:cNvPr id="178" name="楕円 177">
          <a:extLst>
            <a:ext uri="{FF2B5EF4-FFF2-40B4-BE49-F238E27FC236}">
              <a16:creationId xmlns:a16="http://schemas.microsoft.com/office/drawing/2014/main" id="{0AA7A574-347D-42D9-B111-7AAC583EB3C3}"/>
            </a:ext>
          </a:extLst>
        </xdr:cNvPr>
        <xdr:cNvSpPr/>
      </xdr:nvSpPr>
      <xdr:spPr>
        <a:xfrm>
          <a:off x="2857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89154</xdr:rowOff>
    </xdr:from>
    <xdr:to>
      <xdr:col>19</xdr:col>
      <xdr:colOff>177800</xdr:colOff>
      <xdr:row>58</xdr:row>
      <xdr:rowOff>123444</xdr:rowOff>
    </xdr:to>
    <xdr:cxnSp macro="">
      <xdr:nvCxnSpPr>
        <xdr:cNvPr id="179" name="直線コネクタ 178">
          <a:extLst>
            <a:ext uri="{FF2B5EF4-FFF2-40B4-BE49-F238E27FC236}">
              <a16:creationId xmlns:a16="http://schemas.microsoft.com/office/drawing/2014/main" id="{D70C9D96-F947-4F20-B3E9-4B5E0807BFBF}"/>
            </a:ext>
          </a:extLst>
        </xdr:cNvPr>
        <xdr:cNvCxnSpPr/>
      </xdr:nvCxnSpPr>
      <xdr:spPr>
        <a:xfrm flipV="1">
          <a:off x="2908300" y="100332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180" name="楕円 179">
          <a:extLst>
            <a:ext uri="{FF2B5EF4-FFF2-40B4-BE49-F238E27FC236}">
              <a16:creationId xmlns:a16="http://schemas.microsoft.com/office/drawing/2014/main" id="{DEFB68C6-6A59-4D9E-9A23-7F154BF6226C}"/>
            </a:ext>
          </a:extLst>
        </xdr:cNvPr>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91440</xdr:rowOff>
    </xdr:from>
    <xdr:to>
      <xdr:col>15</xdr:col>
      <xdr:colOff>50800</xdr:colOff>
      <xdr:row>58</xdr:row>
      <xdr:rowOff>123444</xdr:rowOff>
    </xdr:to>
    <xdr:cxnSp macro="">
      <xdr:nvCxnSpPr>
        <xdr:cNvPr id="181" name="直線コネクタ 180">
          <a:extLst>
            <a:ext uri="{FF2B5EF4-FFF2-40B4-BE49-F238E27FC236}">
              <a16:creationId xmlns:a16="http://schemas.microsoft.com/office/drawing/2014/main" id="{57DB940E-EBDE-409A-941F-EFA240E7A180}"/>
            </a:ext>
          </a:extLst>
        </xdr:cNvPr>
        <xdr:cNvCxnSpPr/>
      </xdr:nvCxnSpPr>
      <xdr:spPr>
        <a:xfrm>
          <a:off x="2019300" y="969264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FEB9AC09-B1C8-45F4-8162-C20E8134C15F}"/>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A16030DE-1A8B-4681-96F2-B6E387D47BF3}"/>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F5123F76-C908-4F00-9E8B-729C955320D8}"/>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156481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98C2621A-5BE2-457B-A298-877FAF42FFAF}"/>
            </a:ext>
          </a:extLst>
        </xdr:cNvPr>
        <xdr:cNvSpPr txBox="1"/>
      </xdr:nvSpPr>
      <xdr:spPr>
        <a:xfrm>
          <a:off x="3582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165371</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83F7FF3-BCF2-437A-9CA1-83B638270DF8}"/>
            </a:ext>
          </a:extLst>
        </xdr:cNvPr>
        <xdr:cNvSpPr txBox="1"/>
      </xdr:nvSpPr>
      <xdr:spPr>
        <a:xfrm>
          <a:off x="2705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D86612EC-CD41-4876-90A4-DD1269157691}"/>
            </a:ext>
          </a:extLst>
        </xdr:cNvPr>
        <xdr:cNvSpPr txBox="1"/>
      </xdr:nvSpPr>
      <xdr:spPr>
        <a:xfrm>
          <a:off x="1816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752E31D3-C60D-4368-ABE1-C7B25B1F7D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195F64BA-8632-4557-AD29-0E5C5465C3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DF56E97B-CC35-414B-8E0E-52F0842396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6D9DEA39-F849-4A20-9255-03587F9E1E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5DD01E66-F44B-4200-8998-2EF219A4EA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449D23A2-4E3E-4FB0-81EF-CC4921DE08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823667BA-B123-44B9-80FF-D7A8031B3E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75999E99-FA1B-4C0D-9965-0534193287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D3FDFBD8-5168-4A54-B2B4-B4DC253802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13F79C8-E7EC-4F53-B443-5206C30600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9D1E67C2-D342-465D-9ECF-7ED9585CC10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A8B05BD8-E7C1-4AFF-92DE-5EF810C967E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947FB095-D842-434A-A7CA-A4D33B7FBCB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702F0A97-CBFF-4AD9-B862-A97D8BC3FE0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E6B74D9D-0A34-4FE7-A73F-8D87DFA750B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E251A1A5-412B-40F4-8D56-DA711D65085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D4A9DC3-9684-4A8D-8873-5F5D3844CE2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DD27E790-DDF9-4891-919F-9040C07AA5E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CA88783D-A006-463C-83FD-7C7C48F504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15B264C6-ABBC-4205-B88D-820503B7D94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7E52C985-9858-4401-A021-0A159351C38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D541964E-05C9-4793-B12B-8E0D911D62B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E770B451-1859-4F47-A06A-014F3B4775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BDC0878-9597-4E95-991B-98F050556F2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33263D58-31E4-4E3D-AD97-2C1217094F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AFAAAACF-09D0-41F1-9F00-6E4B566F328C}"/>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1423C96A-2663-42A3-8541-EF8645B8D38A}"/>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86EE25A8-DD37-49EE-945D-3FD024E51883}"/>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41852586-BB81-411A-A2A6-144C3BD9A31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98303488-0B27-45E4-BC73-1221BFD8B8C4}"/>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F5859F4F-87A3-4C12-A089-11728969337F}"/>
            </a:ext>
          </a:extLst>
        </xdr:cNvPr>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C94CA23D-6801-4CF8-B6BA-1BFBA32BD8F2}"/>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F801D7CD-E7A7-4FC3-B14D-7F4FC0E1E3B6}"/>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B7415A39-BB5A-45A8-9617-381BB34D2FE6}"/>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020570B7-AD3B-4F46-B698-010C0AA46933}"/>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6C34DBD-2F9B-417E-A321-3D43B120FD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3A4D7FF-CA7C-40AB-9D38-A56A036604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5066775-32B0-430D-84E9-54D5A89F3C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7982294-7678-4772-82C6-1FB17E8F13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B8D091C-872C-4C91-809F-96EB2BE203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101236</xdr:rowOff>
    </xdr:from>
    <xdr:to>
      <xdr:col>55</xdr:col>
      <xdr:colOff>50800</xdr:colOff>
      <xdr:row>63</xdr:row>
      <xdr:rowOff>31386</xdr:rowOff>
    </xdr:to>
    <xdr:sp macro="" textlink="">
      <xdr:nvSpPr>
        <xdr:cNvPr id="228" name="楕円 227">
          <a:extLst>
            <a:ext uri="{FF2B5EF4-FFF2-40B4-BE49-F238E27FC236}">
              <a16:creationId xmlns:a16="http://schemas.microsoft.com/office/drawing/2014/main" id="{6EF5C903-4981-4F16-B92D-8587097B9961}"/>
            </a:ext>
          </a:extLst>
        </xdr:cNvPr>
        <xdr:cNvSpPr/>
      </xdr:nvSpPr>
      <xdr:spPr>
        <a:xfrm>
          <a:off x="10426700" y="107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124113</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C185097B-BEF9-457E-8C38-626E15C9B0DA}"/>
            </a:ext>
          </a:extLst>
        </xdr:cNvPr>
        <xdr:cNvSpPr txBox="1"/>
      </xdr:nvSpPr>
      <xdr:spPr>
        <a:xfrm>
          <a:off x="10515600" y="105825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106114</xdr:rowOff>
    </xdr:from>
    <xdr:to>
      <xdr:col>50</xdr:col>
      <xdr:colOff>165100</xdr:colOff>
      <xdr:row>63</xdr:row>
      <xdr:rowOff>36264</xdr:rowOff>
    </xdr:to>
    <xdr:sp macro="" textlink="">
      <xdr:nvSpPr>
        <xdr:cNvPr id="230" name="楕円 229">
          <a:extLst>
            <a:ext uri="{FF2B5EF4-FFF2-40B4-BE49-F238E27FC236}">
              <a16:creationId xmlns:a16="http://schemas.microsoft.com/office/drawing/2014/main" id="{E1863E48-E492-44CB-9F7B-C8FCF0AAE589}"/>
            </a:ext>
          </a:extLst>
        </xdr:cNvPr>
        <xdr:cNvSpPr/>
      </xdr:nvSpPr>
      <xdr:spPr>
        <a:xfrm>
          <a:off x="9588500" y="107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152036</xdr:rowOff>
    </xdr:from>
    <xdr:to>
      <xdr:col>55</xdr:col>
      <xdr:colOff>0</xdr:colOff>
      <xdr:row>62</xdr:row>
      <xdr:rowOff>156914</xdr:rowOff>
    </xdr:to>
    <xdr:cxnSp macro="">
      <xdr:nvCxnSpPr>
        <xdr:cNvPr id="231" name="直線コネクタ 230">
          <a:extLst>
            <a:ext uri="{FF2B5EF4-FFF2-40B4-BE49-F238E27FC236}">
              <a16:creationId xmlns:a16="http://schemas.microsoft.com/office/drawing/2014/main" id="{6C6A91D9-170E-450D-96A8-2A25B31B7513}"/>
            </a:ext>
          </a:extLst>
        </xdr:cNvPr>
        <xdr:cNvCxnSpPr/>
      </xdr:nvCxnSpPr>
      <xdr:spPr>
        <a:xfrm flipV="1">
          <a:off x="9639300" y="10781936"/>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114622</xdr:rowOff>
    </xdr:from>
    <xdr:to>
      <xdr:col>46</xdr:col>
      <xdr:colOff>38100</xdr:colOff>
      <xdr:row>63</xdr:row>
      <xdr:rowOff>44772</xdr:rowOff>
    </xdr:to>
    <xdr:sp macro="" textlink="">
      <xdr:nvSpPr>
        <xdr:cNvPr id="232" name="楕円 231">
          <a:extLst>
            <a:ext uri="{FF2B5EF4-FFF2-40B4-BE49-F238E27FC236}">
              <a16:creationId xmlns:a16="http://schemas.microsoft.com/office/drawing/2014/main" id="{7A8ABB09-6301-4F31-9BDB-CC8A734E715A}"/>
            </a:ext>
          </a:extLst>
        </xdr:cNvPr>
        <xdr:cNvSpPr/>
      </xdr:nvSpPr>
      <xdr:spPr>
        <a:xfrm>
          <a:off x="8699500" y="10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156914</xdr:rowOff>
    </xdr:from>
    <xdr:to>
      <xdr:col>50</xdr:col>
      <xdr:colOff>114300</xdr:colOff>
      <xdr:row>62</xdr:row>
      <xdr:rowOff>165422</xdr:rowOff>
    </xdr:to>
    <xdr:cxnSp macro="">
      <xdr:nvCxnSpPr>
        <xdr:cNvPr id="233" name="直線コネクタ 232">
          <a:extLst>
            <a:ext uri="{FF2B5EF4-FFF2-40B4-BE49-F238E27FC236}">
              <a16:creationId xmlns:a16="http://schemas.microsoft.com/office/drawing/2014/main" id="{A2564154-CFED-4A57-98B4-2D034D2895E6}"/>
            </a:ext>
          </a:extLst>
        </xdr:cNvPr>
        <xdr:cNvCxnSpPr/>
      </xdr:nvCxnSpPr>
      <xdr:spPr>
        <a:xfrm flipV="1">
          <a:off x="8750300" y="1078681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68053</xdr:rowOff>
    </xdr:from>
    <xdr:to>
      <xdr:col>41</xdr:col>
      <xdr:colOff>101600</xdr:colOff>
      <xdr:row>64</xdr:row>
      <xdr:rowOff>169653</xdr:rowOff>
    </xdr:to>
    <xdr:sp macro="" textlink="">
      <xdr:nvSpPr>
        <xdr:cNvPr id="234" name="楕円 233">
          <a:extLst>
            <a:ext uri="{FF2B5EF4-FFF2-40B4-BE49-F238E27FC236}">
              <a16:creationId xmlns:a16="http://schemas.microsoft.com/office/drawing/2014/main" id="{2EADF54A-005E-437F-944D-034796DBFE43}"/>
            </a:ext>
          </a:extLst>
        </xdr:cNvPr>
        <xdr:cNvSpPr/>
      </xdr:nvSpPr>
      <xdr:spPr>
        <a:xfrm>
          <a:off x="7810500" y="11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165422</xdr:rowOff>
    </xdr:from>
    <xdr:to>
      <xdr:col>45</xdr:col>
      <xdr:colOff>177800</xdr:colOff>
      <xdr:row>64</xdr:row>
      <xdr:rowOff>118853</xdr:rowOff>
    </xdr:to>
    <xdr:cxnSp macro="">
      <xdr:nvCxnSpPr>
        <xdr:cNvPr id="235" name="直線コネクタ 234">
          <a:extLst>
            <a:ext uri="{FF2B5EF4-FFF2-40B4-BE49-F238E27FC236}">
              <a16:creationId xmlns:a16="http://schemas.microsoft.com/office/drawing/2014/main" id="{B41EBF62-EA66-4706-9C47-1883FAFEAB75}"/>
            </a:ext>
          </a:extLst>
        </xdr:cNvPr>
        <xdr:cNvCxnSpPr/>
      </xdr:nvCxnSpPr>
      <xdr:spPr>
        <a:xfrm flipV="1">
          <a:off x="7861300" y="10795322"/>
          <a:ext cx="889000" cy="29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4017D081-EF3F-4039-B7A5-0B1E6AA3C3AD}"/>
            </a:ext>
          </a:extLst>
        </xdr:cNvPr>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E3CF61B7-50CE-4503-A1B1-93A6D05665DA}"/>
            </a:ext>
          </a:extLst>
        </xdr:cNvPr>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1055F792-0137-41D2-ACD0-F5AC0F878073}"/>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52791</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42325A6E-DF9A-4172-8266-3951FB6F7F38}"/>
            </a:ext>
          </a:extLst>
        </xdr:cNvPr>
        <xdr:cNvSpPr txBox="1"/>
      </xdr:nvSpPr>
      <xdr:spPr>
        <a:xfrm>
          <a:off x="9281505" y="10511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61299</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58B07F5C-7B71-4ED6-86B2-B583D8EF9C06}"/>
            </a:ext>
          </a:extLst>
        </xdr:cNvPr>
        <xdr:cNvSpPr txBox="1"/>
      </xdr:nvSpPr>
      <xdr:spPr>
        <a:xfrm>
          <a:off x="8405205" y="10519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160780</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id="{E66AD29A-D2DB-4774-BDDB-5B1B51CD2E04}"/>
            </a:ext>
          </a:extLst>
        </xdr:cNvPr>
        <xdr:cNvSpPr txBox="1"/>
      </xdr:nvSpPr>
      <xdr:spPr>
        <a:xfrm>
          <a:off x="7594111" y="111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C031C7E-C4FD-4C38-A5B2-FF3D3D2ACA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C459213C-C88B-4D61-85A8-CBC56E44D5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5A036495-9653-4BD6-8AFC-67DFC453BB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687D8661-C7AB-487F-AE8C-8A511E5835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D9DEC36E-265E-4022-B93B-F757C147C3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C3F4E2CD-08AE-439C-B196-48813D263B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DC3073E8-C434-43C7-B7E9-A6CBD8312B9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B5CF7EDC-FFF4-49F9-8971-07158692C2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F0240BA8-9063-4911-9F8C-2B2A6A31CC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A324A6BB-46C1-4319-901B-9C867196FD6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3CD65136-E545-4E34-A6AA-28FEE2C380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CC78E90E-1EB8-42E3-A96E-39891A8DF7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8A619386-AD91-4DA9-849F-74D575B5B25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BFF778AB-CCD2-4966-B9F2-F631061B02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1B5DBF4-5F4B-49AC-87E8-8372FFEE67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94E7DA9D-53B6-42B6-BE00-BA7378FCF9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2C21464-B8A9-47B2-B3B0-E799615363E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E5297077-AD89-404C-8D79-B120DA13E71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20BB3C4-ED93-442F-94D5-6D778DCB66C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C1F152DE-3E52-421F-9A7B-546FC7849AB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B5307F91-5F4E-474D-93BB-226D81C7AB1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7FC6BE7A-74BC-4793-990C-3AACA8A143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E93DE9ED-A014-41EB-A1F6-E8A011BD9FD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315E57DF-0E12-4D20-955F-14A70A91C8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2291FE49-5669-46C9-842E-1C0CE27CC517}"/>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2DC53ABD-29A6-48FD-BDB8-7C670F793E0A}"/>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20C36B44-BB31-4534-AB5B-85E31EF3021A}"/>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3EC4E3EE-7C40-46A4-98B5-18832E4E17C3}"/>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54BD2482-F090-4E10-B77E-F194D849D13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BB1CE52-73DA-4A57-BC1A-3F4444E1F755}"/>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F14AA8E7-C479-477C-B617-9A15394CD92A}"/>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E7326EF4-DB1E-4DC6-9F5B-4602C706A16C}"/>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9E5D66BC-2832-4E7E-9795-8316239D5E9A}"/>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B827D5EA-4CEE-4ADD-BDC6-491DEFEAC0E4}"/>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DC3B3E9-98EA-4F31-ABF1-275BEA0285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8DF583B-F0BD-453F-9E2B-EC9894F88F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C6ABF83-6057-42C3-BF33-99BBC72482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C2AFD9D-D97B-4BFF-8F17-B843D46ABF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D1D0C90-68A0-4D56-B99E-343C355B2A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1" name="楕円 280">
          <a:extLst>
            <a:ext uri="{FF2B5EF4-FFF2-40B4-BE49-F238E27FC236}">
              <a16:creationId xmlns:a16="http://schemas.microsoft.com/office/drawing/2014/main" id="{9B0DFDC4-22C7-4FE2-BBC6-DB95E074B9BB}"/>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D88A6238-402F-4565-AB7F-7F69D0EE6662}"/>
            </a:ext>
          </a:extLst>
        </xdr:cNvPr>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83" name="楕円 282">
          <a:extLst>
            <a:ext uri="{FF2B5EF4-FFF2-40B4-BE49-F238E27FC236}">
              <a16:creationId xmlns:a16="http://schemas.microsoft.com/office/drawing/2014/main" id="{FE5B02DD-D65A-438D-96A1-2CC3724C8CD7}"/>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7620</xdr:rowOff>
    </xdr:to>
    <xdr:cxnSp macro="">
      <xdr:nvCxnSpPr>
        <xdr:cNvPr id="284" name="直線コネクタ 283">
          <a:extLst>
            <a:ext uri="{FF2B5EF4-FFF2-40B4-BE49-F238E27FC236}">
              <a16:creationId xmlns:a16="http://schemas.microsoft.com/office/drawing/2014/main" id="{A4236E59-177B-4684-A8DB-E8B48F60D81A}"/>
            </a:ext>
          </a:extLst>
        </xdr:cNvPr>
        <xdr:cNvCxnSpPr/>
      </xdr:nvCxnSpPr>
      <xdr:spPr>
        <a:xfrm flipV="1">
          <a:off x="3797300" y="14062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5" name="楕円 284">
          <a:extLst>
            <a:ext uri="{FF2B5EF4-FFF2-40B4-BE49-F238E27FC236}">
              <a16:creationId xmlns:a16="http://schemas.microsoft.com/office/drawing/2014/main" id="{D3CA9EBC-C08B-4959-9898-94DAD20E340F}"/>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89536</xdr:rowOff>
    </xdr:to>
    <xdr:cxnSp macro="">
      <xdr:nvCxnSpPr>
        <xdr:cNvPr id="286" name="直線コネクタ 285">
          <a:extLst>
            <a:ext uri="{FF2B5EF4-FFF2-40B4-BE49-F238E27FC236}">
              <a16:creationId xmlns:a16="http://schemas.microsoft.com/office/drawing/2014/main" id="{E3F00988-842A-41DA-B5FD-19F360B38502}"/>
            </a:ext>
          </a:extLst>
        </xdr:cNvPr>
        <xdr:cNvCxnSpPr/>
      </xdr:nvCxnSpPr>
      <xdr:spPr>
        <a:xfrm flipV="1">
          <a:off x="2908300" y="140665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7" name="楕円 286">
          <a:extLst>
            <a:ext uri="{FF2B5EF4-FFF2-40B4-BE49-F238E27FC236}">
              <a16:creationId xmlns:a16="http://schemas.microsoft.com/office/drawing/2014/main" id="{12D69B5B-4713-4E73-A63E-059C9D9458C3}"/>
            </a:ext>
          </a:extLst>
        </xdr:cNvPr>
        <xdr:cNvSpPr/>
      </xdr:nvSpPr>
      <xdr:spPr>
        <a:xfrm>
          <a:off x="1968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22861</xdr:rowOff>
    </xdr:from>
    <xdr:to>
      <xdr:col>15</xdr:col>
      <xdr:colOff>50800</xdr:colOff>
      <xdr:row>82</xdr:row>
      <xdr:rowOff>89536</xdr:rowOff>
    </xdr:to>
    <xdr:cxnSp macro="">
      <xdr:nvCxnSpPr>
        <xdr:cNvPr id="288" name="直線コネクタ 287">
          <a:extLst>
            <a:ext uri="{FF2B5EF4-FFF2-40B4-BE49-F238E27FC236}">
              <a16:creationId xmlns:a16="http://schemas.microsoft.com/office/drawing/2014/main" id="{187AE3B7-95D4-475C-B81F-5474B669D042}"/>
            </a:ext>
          </a:extLst>
        </xdr:cNvPr>
        <xdr:cNvCxnSpPr/>
      </xdr:nvCxnSpPr>
      <xdr:spPr>
        <a:xfrm>
          <a:off x="2019300" y="13910311"/>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id="{0F608295-E76B-408D-9289-ADBCC23E28D7}"/>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a:extLst>
            <a:ext uri="{FF2B5EF4-FFF2-40B4-BE49-F238E27FC236}">
              <a16:creationId xmlns:a16="http://schemas.microsoft.com/office/drawing/2014/main" id="{93CF084A-F886-4452-827B-E46658613A27}"/>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E709BBE1-678C-4384-9EEF-3C93703E3F62}"/>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292" name="n_1mainValue【公営住宅】&#10;有形固定資産減価償却率">
          <a:extLst>
            <a:ext uri="{FF2B5EF4-FFF2-40B4-BE49-F238E27FC236}">
              <a16:creationId xmlns:a16="http://schemas.microsoft.com/office/drawing/2014/main" id="{4A6A3D51-3694-4D0F-AD8F-7933EC333BC4}"/>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93" name="n_2mainValue【公営住宅】&#10;有形固定資産減価償却率">
          <a:extLst>
            <a:ext uri="{FF2B5EF4-FFF2-40B4-BE49-F238E27FC236}">
              <a16:creationId xmlns:a16="http://schemas.microsoft.com/office/drawing/2014/main" id="{FA1EE757-E160-4D37-8922-E33F3B102FEF}"/>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4" name="n_3mainValue【公営住宅】&#10;有形固定資産減価償却率">
          <a:extLst>
            <a:ext uri="{FF2B5EF4-FFF2-40B4-BE49-F238E27FC236}">
              <a16:creationId xmlns:a16="http://schemas.microsoft.com/office/drawing/2014/main" id="{B44DF928-1E24-4826-B476-05E05AD07B45}"/>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4E03DE9-F801-4DF9-8108-D7B889E439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14E51C47-D50D-465E-BE76-E74E9EF0A4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77389B6C-26C8-4A74-9780-1F58A909BF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FF239433-FD59-4EFC-A48C-AEEA926EC8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97D3E629-C684-4973-A237-1E297A1EB3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7BD7BE7-A335-4370-B0BA-4935AD9299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7F8ACD30-C765-4BDA-B930-2F39FBF9DE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3B949156-8777-4EAA-A851-EBEFF915A9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44D7C43E-60D2-47F0-92B4-17E5AC1566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C9C918C4-F40D-4400-9334-958F60DA5E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851B8E45-1509-4A29-A144-E5699B310E2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1FB62172-AFBC-4C32-8BFD-4FF4B4A55F6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88F73FD6-E823-4B74-A34C-D1C4E22D871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90840A22-27A8-4A25-BF4A-2B9261869B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4BEBA475-F026-4C8E-A73A-6A069491B9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BD6BE4B7-18FC-4407-AF42-C2BADA1F9B2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F9874F6-3145-485C-BB16-900223DE41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61D47F4D-D814-4C42-AC3D-6727BF07969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543D8E70-4038-4E96-BC5C-B1E080C2BF8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3C9C323E-19B4-4BD7-9350-A073962DDEC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EFD5CA8-2E62-464C-A824-F5396F5CF1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3B00C50A-01EF-4521-BB31-AFF0825701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B12951D2-78EB-49BB-B7E9-ACBC326300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B4EF3BE4-8F0E-4E36-A1A1-B326F17B962A}"/>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2FF093EC-A47A-4131-B7BD-5FE8A703D5D3}"/>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AF48CAB9-69C1-485D-9BCA-8A3CA3A28618}"/>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D2616055-6E3F-4190-AE6D-615B7E95C988}"/>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77C19D87-1C3D-44E4-9F1B-45D38FD486B7}"/>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06D5E07E-F94D-47BB-B75E-A32D2DE52F01}"/>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E2941975-9934-4DC3-9951-8D40561541E7}"/>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88E97EE2-D588-48FC-9983-2BF17870A695}"/>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638D1BEA-CE99-423A-9F05-8635CCCD066A}"/>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3AE40A8C-A84F-448E-A22B-48FBAF241C0C}"/>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3AB5C23-25EE-4BBB-91D4-0FB22F03B5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7163BF7-B5A5-4CDB-AFFE-98A4CEDE2B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AAAF673-AE12-4BBC-A3F4-FE2936DBAE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DDA193E-C7ED-44A0-9D18-4AD68E7989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D788C8F-A42A-4D2C-983F-E16751280E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59944</xdr:rowOff>
    </xdr:from>
    <xdr:to>
      <xdr:col>55</xdr:col>
      <xdr:colOff>50800</xdr:colOff>
      <xdr:row>85</xdr:row>
      <xdr:rowOff>161544</xdr:rowOff>
    </xdr:to>
    <xdr:sp macro="" textlink="">
      <xdr:nvSpPr>
        <xdr:cNvPr id="333" name="楕円 332">
          <a:extLst>
            <a:ext uri="{FF2B5EF4-FFF2-40B4-BE49-F238E27FC236}">
              <a16:creationId xmlns:a16="http://schemas.microsoft.com/office/drawing/2014/main" id="{7620E5A2-7949-4F1A-BC79-8BBE0192CCBB}"/>
            </a:ext>
          </a:extLst>
        </xdr:cNvPr>
        <xdr:cNvSpPr/>
      </xdr:nvSpPr>
      <xdr:spPr>
        <a:xfrm>
          <a:off x="10426700" y="14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34" name="【公営住宅】&#10;一人当たり面積該当値テキスト">
          <a:extLst>
            <a:ext uri="{FF2B5EF4-FFF2-40B4-BE49-F238E27FC236}">
              <a16:creationId xmlns:a16="http://schemas.microsoft.com/office/drawing/2014/main" id="{25AACCA4-D022-402D-939C-E6924D9C65F3}"/>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66929</xdr:rowOff>
    </xdr:from>
    <xdr:to>
      <xdr:col>50</xdr:col>
      <xdr:colOff>165100</xdr:colOff>
      <xdr:row>85</xdr:row>
      <xdr:rowOff>168529</xdr:rowOff>
    </xdr:to>
    <xdr:sp macro="" textlink="">
      <xdr:nvSpPr>
        <xdr:cNvPr id="335" name="楕円 334">
          <a:extLst>
            <a:ext uri="{FF2B5EF4-FFF2-40B4-BE49-F238E27FC236}">
              <a16:creationId xmlns:a16="http://schemas.microsoft.com/office/drawing/2014/main" id="{5361C9E8-4786-458E-B2BB-011BCCEA97BF}"/>
            </a:ext>
          </a:extLst>
        </xdr:cNvPr>
        <xdr:cNvSpPr/>
      </xdr:nvSpPr>
      <xdr:spPr>
        <a:xfrm>
          <a:off x="9588500" y="146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110744</xdr:rowOff>
    </xdr:from>
    <xdr:to>
      <xdr:col>55</xdr:col>
      <xdr:colOff>0</xdr:colOff>
      <xdr:row>85</xdr:row>
      <xdr:rowOff>117729</xdr:rowOff>
    </xdr:to>
    <xdr:cxnSp macro="">
      <xdr:nvCxnSpPr>
        <xdr:cNvPr id="336" name="直線コネクタ 335">
          <a:extLst>
            <a:ext uri="{FF2B5EF4-FFF2-40B4-BE49-F238E27FC236}">
              <a16:creationId xmlns:a16="http://schemas.microsoft.com/office/drawing/2014/main" id="{2F45EF79-7FC8-401B-82C3-15A9B8348207}"/>
            </a:ext>
          </a:extLst>
        </xdr:cNvPr>
        <xdr:cNvCxnSpPr/>
      </xdr:nvCxnSpPr>
      <xdr:spPr>
        <a:xfrm flipV="1">
          <a:off x="9639300" y="14683994"/>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70613</xdr:rowOff>
    </xdr:from>
    <xdr:to>
      <xdr:col>46</xdr:col>
      <xdr:colOff>38100</xdr:colOff>
      <xdr:row>86</xdr:row>
      <xdr:rowOff>763</xdr:rowOff>
    </xdr:to>
    <xdr:sp macro="" textlink="">
      <xdr:nvSpPr>
        <xdr:cNvPr id="337" name="楕円 336">
          <a:extLst>
            <a:ext uri="{FF2B5EF4-FFF2-40B4-BE49-F238E27FC236}">
              <a16:creationId xmlns:a16="http://schemas.microsoft.com/office/drawing/2014/main" id="{CD91C5CB-51BA-4AF0-AEDF-5D0AADB1D878}"/>
            </a:ext>
          </a:extLst>
        </xdr:cNvPr>
        <xdr:cNvSpPr/>
      </xdr:nvSpPr>
      <xdr:spPr>
        <a:xfrm>
          <a:off x="8699500" y="14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117729</xdr:rowOff>
    </xdr:from>
    <xdr:to>
      <xdr:col>50</xdr:col>
      <xdr:colOff>114300</xdr:colOff>
      <xdr:row>85</xdr:row>
      <xdr:rowOff>121413</xdr:rowOff>
    </xdr:to>
    <xdr:cxnSp macro="">
      <xdr:nvCxnSpPr>
        <xdr:cNvPr id="338" name="直線コネクタ 337">
          <a:extLst>
            <a:ext uri="{FF2B5EF4-FFF2-40B4-BE49-F238E27FC236}">
              <a16:creationId xmlns:a16="http://schemas.microsoft.com/office/drawing/2014/main" id="{DCA7A0C9-9077-431A-978D-80525D9C187C}"/>
            </a:ext>
          </a:extLst>
        </xdr:cNvPr>
        <xdr:cNvCxnSpPr/>
      </xdr:nvCxnSpPr>
      <xdr:spPr>
        <a:xfrm flipV="1">
          <a:off x="8750300" y="14690979"/>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26670</xdr:rowOff>
    </xdr:from>
    <xdr:to>
      <xdr:col>41</xdr:col>
      <xdr:colOff>101600</xdr:colOff>
      <xdr:row>85</xdr:row>
      <xdr:rowOff>128270</xdr:rowOff>
    </xdr:to>
    <xdr:sp macro="" textlink="">
      <xdr:nvSpPr>
        <xdr:cNvPr id="339" name="楕円 338">
          <a:extLst>
            <a:ext uri="{FF2B5EF4-FFF2-40B4-BE49-F238E27FC236}">
              <a16:creationId xmlns:a16="http://schemas.microsoft.com/office/drawing/2014/main" id="{1B6B742C-A4E6-47FB-B6FE-26775AAB95DC}"/>
            </a:ext>
          </a:extLst>
        </xdr:cNvPr>
        <xdr:cNvSpPr/>
      </xdr:nvSpPr>
      <xdr:spPr>
        <a:xfrm>
          <a:off x="7810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77470</xdr:rowOff>
    </xdr:from>
    <xdr:to>
      <xdr:col>45</xdr:col>
      <xdr:colOff>177800</xdr:colOff>
      <xdr:row>85</xdr:row>
      <xdr:rowOff>121413</xdr:rowOff>
    </xdr:to>
    <xdr:cxnSp macro="">
      <xdr:nvCxnSpPr>
        <xdr:cNvPr id="340" name="直線コネクタ 339">
          <a:extLst>
            <a:ext uri="{FF2B5EF4-FFF2-40B4-BE49-F238E27FC236}">
              <a16:creationId xmlns:a16="http://schemas.microsoft.com/office/drawing/2014/main" id="{E312C20C-C6CC-4849-8B8C-A253FF375D5D}"/>
            </a:ext>
          </a:extLst>
        </xdr:cNvPr>
        <xdr:cNvCxnSpPr/>
      </xdr:nvCxnSpPr>
      <xdr:spPr>
        <a:xfrm>
          <a:off x="7861300" y="14650720"/>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F4AECE67-49E2-4DF0-8E75-533B3D1C5682}"/>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3FF42C95-E421-466D-AB08-E24310235CD0}"/>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a:extLst>
            <a:ext uri="{FF2B5EF4-FFF2-40B4-BE49-F238E27FC236}">
              <a16:creationId xmlns:a16="http://schemas.microsoft.com/office/drawing/2014/main" id="{0123B051-5694-4697-BAA8-AD1020742D23}"/>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159656</xdr:rowOff>
    </xdr:from>
    <xdr:ext cx="469744" cy="259045"/>
    <xdr:sp macro="" textlink="">
      <xdr:nvSpPr>
        <xdr:cNvPr id="344" name="n_1mainValue【公営住宅】&#10;一人当たり面積">
          <a:extLst>
            <a:ext uri="{FF2B5EF4-FFF2-40B4-BE49-F238E27FC236}">
              <a16:creationId xmlns:a16="http://schemas.microsoft.com/office/drawing/2014/main" id="{B60DF6C8-B8C3-4A04-8505-9600101C650E}"/>
            </a:ext>
          </a:extLst>
        </xdr:cNvPr>
        <xdr:cNvSpPr txBox="1"/>
      </xdr:nvSpPr>
      <xdr:spPr>
        <a:xfrm>
          <a:off x="9391727" y="1473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163340</xdr:rowOff>
    </xdr:from>
    <xdr:ext cx="469744" cy="259045"/>
    <xdr:sp macro="" textlink="">
      <xdr:nvSpPr>
        <xdr:cNvPr id="345" name="n_2mainValue【公営住宅】&#10;一人当たり面積">
          <a:extLst>
            <a:ext uri="{FF2B5EF4-FFF2-40B4-BE49-F238E27FC236}">
              <a16:creationId xmlns:a16="http://schemas.microsoft.com/office/drawing/2014/main" id="{7B08FF21-1030-4B7C-AA99-8D1D15B2F205}"/>
            </a:ext>
          </a:extLst>
        </xdr:cNvPr>
        <xdr:cNvSpPr txBox="1"/>
      </xdr:nvSpPr>
      <xdr:spPr>
        <a:xfrm>
          <a:off x="8515427" y="147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119397</xdr:rowOff>
    </xdr:from>
    <xdr:ext cx="469744" cy="259045"/>
    <xdr:sp macro="" textlink="">
      <xdr:nvSpPr>
        <xdr:cNvPr id="346" name="n_3mainValue【公営住宅】&#10;一人当たり面積">
          <a:extLst>
            <a:ext uri="{FF2B5EF4-FFF2-40B4-BE49-F238E27FC236}">
              <a16:creationId xmlns:a16="http://schemas.microsoft.com/office/drawing/2014/main" id="{8815F973-F802-499A-90C7-EAF8C093052D}"/>
            </a:ext>
          </a:extLst>
        </xdr:cNvPr>
        <xdr:cNvSpPr txBox="1"/>
      </xdr:nvSpPr>
      <xdr:spPr>
        <a:xfrm>
          <a:off x="76264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191CD94-C9B5-4F68-A712-DF301C5814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BC325974-CDF5-47DD-8ED8-7455EBF23D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191A5099-7C88-400C-AC10-14329AB406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DDACD543-1875-4F15-A6E4-EF9AA8F0A1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49CBA14D-B0B6-4721-A181-9FACD25ED0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42C1A6CA-7487-4AA2-AEB0-6D50F55864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DD6C268F-48D4-4AAA-BFDD-328F67CBC7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6BAD39E1-E32D-4276-902F-BCFDC1946BF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D2C73B2F-82F8-4D8F-BD9C-508589993C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64EDCA86-786D-4673-9963-E8C0BB4587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686CCDD1-5A50-4AA8-B4AA-3743395D99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E35872FB-2BCC-43E6-AAE6-A57913ADCF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BB64B6A0-4D2E-42F7-A451-6E7797EBDE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8DE941AA-70E4-4AC2-BDBC-1D3A96A7A9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E3325BBB-0A43-4FD7-9492-912D1BA9AB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A5302445-41ED-4B55-B6D4-D23EBAF07E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ACB5CB7A-D353-4D10-98B6-C2537DF5FD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E0BC171-2BA4-4B92-BE3D-5B1660A003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C993367-F0F5-4B89-A776-CDF3520562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27A8E85C-961B-4AC1-A15F-E052CA6C7F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CE0DBE13-275D-4D21-A70A-1635B68701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27F056EB-E1C3-4827-9173-79CE578411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89BC06DE-DE68-47E4-B4C4-30FDACA8A8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B9DEF969-1699-42F7-AE16-82E04D02D5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5E67DABA-FC1A-4648-8E92-70B69AEDC0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88F5F79D-D612-4043-AD4D-8A65A49F9F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E64BCA3A-A9C5-4712-BE20-ABA2642D97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B76E2255-EA11-408A-892B-6CBA8D62C22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60CB71D-7D56-44AB-8B0F-379F35D32FD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2C6F5678-3523-4BF0-BABF-0FB87C24A3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16AC5B-4509-42EC-B19D-06F63CC270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E084A6A7-AFDE-4D7E-A34C-B7528A30F9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70150C16-ADB9-401A-8B34-5DDA747DD7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26DD682E-616D-4925-A88C-6B43E49E78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58DDD87B-1212-4842-864E-60EF77D7EE3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1FDDB275-DED7-4ECD-8472-F0986B5CDBA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D6AE3E0D-CDBC-40DE-9B0A-98B8DA77D2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891F0F40-2B50-43DA-850B-8404663C03F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9445BCC3-FE57-438F-A00F-71CC499307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4B808C44-828C-419B-941E-405C9EC0241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60FC5A38-31BB-41E2-9332-238A830D35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a:extLst>
            <a:ext uri="{FF2B5EF4-FFF2-40B4-BE49-F238E27FC236}">
              <a16:creationId xmlns:a16="http://schemas.microsoft.com/office/drawing/2014/main" id="{E34CE695-9287-4CD1-8E7E-9C84AA5C82E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732F61D5-C042-4EE5-B762-AD1C14C201EC}"/>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a:extLst>
            <a:ext uri="{FF2B5EF4-FFF2-40B4-BE49-F238E27FC236}">
              <a16:creationId xmlns:a16="http://schemas.microsoft.com/office/drawing/2014/main" id="{70F9A08D-E39A-4746-B732-935B3D64A689}"/>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D20583A0-0E8A-4369-9707-DCDE529F4EB4}"/>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a:extLst>
            <a:ext uri="{FF2B5EF4-FFF2-40B4-BE49-F238E27FC236}">
              <a16:creationId xmlns:a16="http://schemas.microsoft.com/office/drawing/2014/main" id="{C7FFEC89-3C1B-4C3B-912A-3342A5702471}"/>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1FDFA48F-118D-4D55-9B3C-C643875E062B}"/>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a:extLst>
            <a:ext uri="{FF2B5EF4-FFF2-40B4-BE49-F238E27FC236}">
              <a16:creationId xmlns:a16="http://schemas.microsoft.com/office/drawing/2014/main" id="{0B1BB16A-1773-45E7-A288-50157794CB4E}"/>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a:extLst>
            <a:ext uri="{FF2B5EF4-FFF2-40B4-BE49-F238E27FC236}">
              <a16:creationId xmlns:a16="http://schemas.microsoft.com/office/drawing/2014/main" id="{C6830CA8-C627-47DD-89D6-72302858DE6A}"/>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a:extLst>
            <a:ext uri="{FF2B5EF4-FFF2-40B4-BE49-F238E27FC236}">
              <a16:creationId xmlns:a16="http://schemas.microsoft.com/office/drawing/2014/main" id="{FDA5E682-D49B-46FE-BD20-B7054D39D39B}"/>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id="{23D9F3DD-C6C6-467E-A18C-5DAAB0D7BD7A}"/>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CB185A6-6D82-4564-A610-E8ED949BD2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D499E67-7851-4EFC-A549-7A045636D2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96EF45C-42B3-417D-9DB8-A01EEE3AC7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7F99CC2D-EA54-4FE8-87CD-D9528FADB6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95656AB0-D070-47A3-B511-F8FE455800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403" name="楕円 402">
          <a:extLst>
            <a:ext uri="{FF2B5EF4-FFF2-40B4-BE49-F238E27FC236}">
              <a16:creationId xmlns:a16="http://schemas.microsoft.com/office/drawing/2014/main" id="{0128B014-4CBA-405B-A0A5-C8F69F34B234}"/>
            </a:ext>
          </a:extLst>
        </xdr:cNvPr>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152780</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A1E4899A-C07B-416C-9711-3192A0C67ACC}"/>
            </a:ext>
          </a:extLst>
        </xdr:cNvPr>
        <xdr:cNvSpPr txBox="1"/>
      </xdr:nvSpPr>
      <xdr:spPr>
        <a:xfrm>
          <a:off x="16357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405" name="楕円 404">
          <a:extLst>
            <a:ext uri="{FF2B5EF4-FFF2-40B4-BE49-F238E27FC236}">
              <a16:creationId xmlns:a16="http://schemas.microsoft.com/office/drawing/2014/main" id="{4FCA57D9-72AD-4999-8C38-CA271422A460}"/>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84364</xdr:rowOff>
    </xdr:to>
    <xdr:cxnSp macro="">
      <xdr:nvCxnSpPr>
        <xdr:cNvPr id="406" name="直線コネクタ 405">
          <a:extLst>
            <a:ext uri="{FF2B5EF4-FFF2-40B4-BE49-F238E27FC236}">
              <a16:creationId xmlns:a16="http://schemas.microsoft.com/office/drawing/2014/main" id="{08E0224E-8E75-4EF7-9304-AA19FFA64100}"/>
            </a:ext>
          </a:extLst>
        </xdr:cNvPr>
        <xdr:cNvCxnSpPr/>
      </xdr:nvCxnSpPr>
      <xdr:spPr>
        <a:xfrm flipV="1">
          <a:off x="15481300" y="618145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07" name="楕円 406">
          <a:extLst>
            <a:ext uri="{FF2B5EF4-FFF2-40B4-BE49-F238E27FC236}">
              <a16:creationId xmlns:a16="http://schemas.microsoft.com/office/drawing/2014/main" id="{4E62C85F-407D-4682-8402-35237DCEE8C6}"/>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84364</xdr:rowOff>
    </xdr:from>
    <xdr:to>
      <xdr:col>81</xdr:col>
      <xdr:colOff>50800</xdr:colOff>
      <xdr:row>36</xdr:row>
      <xdr:rowOff>149678</xdr:rowOff>
    </xdr:to>
    <xdr:cxnSp macro="">
      <xdr:nvCxnSpPr>
        <xdr:cNvPr id="408" name="直線コネクタ 407">
          <a:extLst>
            <a:ext uri="{FF2B5EF4-FFF2-40B4-BE49-F238E27FC236}">
              <a16:creationId xmlns:a16="http://schemas.microsoft.com/office/drawing/2014/main" id="{CC90B4AB-6956-4A20-B071-3406B15D1BAC}"/>
            </a:ext>
          </a:extLst>
        </xdr:cNvPr>
        <xdr:cNvCxnSpPr/>
      </xdr:nvCxnSpPr>
      <xdr:spPr>
        <a:xfrm flipV="1">
          <a:off x="14592300" y="625656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409" name="楕円 408">
          <a:extLst>
            <a:ext uri="{FF2B5EF4-FFF2-40B4-BE49-F238E27FC236}">
              <a16:creationId xmlns:a16="http://schemas.microsoft.com/office/drawing/2014/main" id="{55441825-5F2A-4C77-984D-1AA9EC36B4A3}"/>
            </a:ext>
          </a:extLst>
        </xdr:cNvPr>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53340</xdr:rowOff>
    </xdr:to>
    <xdr:cxnSp macro="">
      <xdr:nvCxnSpPr>
        <xdr:cNvPr id="410" name="直線コネクタ 409">
          <a:extLst>
            <a:ext uri="{FF2B5EF4-FFF2-40B4-BE49-F238E27FC236}">
              <a16:creationId xmlns:a16="http://schemas.microsoft.com/office/drawing/2014/main" id="{89F85273-DD14-49EF-86A7-DDB535657945}"/>
            </a:ext>
          </a:extLst>
        </xdr:cNvPr>
        <xdr:cNvCxnSpPr/>
      </xdr:nvCxnSpPr>
      <xdr:spPr>
        <a:xfrm flipV="1">
          <a:off x="13703300" y="63218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BDD6C967-1C0D-422B-86BA-C4187F6D668C}"/>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F8119A51-A9B3-4C40-A3AC-5D5D6361DE6F}"/>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E0688597-70AE-4051-A1D3-0CBD1DB1BBA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892D1595-E266-44ED-959B-234952AA517A}"/>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7FE3513F-7D3F-48F2-AADE-6D80E6FE8E26}"/>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905362F5-1EBA-4D43-AA33-0E5350B16AF3}"/>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E025E8D-29DA-4039-8BD1-AB8F98828D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288D9306-8936-448F-8D4C-9B0094C08F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B7FEA6C7-677F-499C-A191-46D7B0CA17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AE185BF-A8D2-4B60-A8FF-404DD7CEC2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6E29F95C-B32E-49CC-B878-C09EC5404C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F939BB18-F341-4482-9A05-9697FF74E5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24075520-E9DE-45AC-B06A-F9B1DC5E9E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27EE63A-89FB-4BAC-8BBD-8537CF1723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A079D451-77F2-4240-B094-78FA7219B8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F1C93834-6A35-4A4A-B8B6-F8420386F9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199BD97C-7432-4148-B012-70705BA5E8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C24FF45A-D497-4C71-A5FE-EAA2EB5F740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FA246B46-5885-4EFE-BE55-55BA2AEFDED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5E81190D-EFEB-47A7-9B10-4028A552566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23E42852-4080-446F-9CA2-459C25FD6E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391C5905-FFEF-4743-8A24-2E5D90C3C2B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82FBA980-2965-4DD4-8842-2879F7F645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75936E2A-C517-4247-9D66-37C2AB3FF30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EE034CFE-A6F5-45A2-8198-66122EEA788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31F1344D-72F0-4A3F-9565-0039EF30B84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7C2BE35F-B86E-46C3-8C4A-85760BA60B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697B2D87-F100-4AEB-A091-8C39F7D6E0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52AEE966-D709-42F6-9146-5C1136FFA4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a:extLst>
            <a:ext uri="{FF2B5EF4-FFF2-40B4-BE49-F238E27FC236}">
              <a16:creationId xmlns:a16="http://schemas.microsoft.com/office/drawing/2014/main" id="{B08BAEEF-127D-43EE-8EAE-8D56C51D48EF}"/>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4D7F6B98-5016-459A-B844-4CAF278EE24A}"/>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a:extLst>
            <a:ext uri="{FF2B5EF4-FFF2-40B4-BE49-F238E27FC236}">
              <a16:creationId xmlns:a16="http://schemas.microsoft.com/office/drawing/2014/main" id="{C2D92CC3-78DE-45C6-8674-18DC8EDF96E3}"/>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FE733416-EEDC-4B3D-AA2C-E833871BC0F7}"/>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a:extLst>
            <a:ext uri="{FF2B5EF4-FFF2-40B4-BE49-F238E27FC236}">
              <a16:creationId xmlns:a16="http://schemas.microsoft.com/office/drawing/2014/main" id="{042394C0-185E-442C-B1E8-F9E183542EAB}"/>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D1872A03-7F21-44AF-A9B2-ADD6F768585E}"/>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a:extLst>
            <a:ext uri="{FF2B5EF4-FFF2-40B4-BE49-F238E27FC236}">
              <a16:creationId xmlns:a16="http://schemas.microsoft.com/office/drawing/2014/main" id="{2AF65640-6D57-482F-99EC-61E292A71079}"/>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a:extLst>
            <a:ext uri="{FF2B5EF4-FFF2-40B4-BE49-F238E27FC236}">
              <a16:creationId xmlns:a16="http://schemas.microsoft.com/office/drawing/2014/main" id="{1BA0F571-AA01-419B-8E10-0547AE88D022}"/>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a:extLst>
            <a:ext uri="{FF2B5EF4-FFF2-40B4-BE49-F238E27FC236}">
              <a16:creationId xmlns:a16="http://schemas.microsoft.com/office/drawing/2014/main" id="{0AB55760-AD17-4E9F-BF79-73B23C3F38FF}"/>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a:extLst>
            <a:ext uri="{FF2B5EF4-FFF2-40B4-BE49-F238E27FC236}">
              <a16:creationId xmlns:a16="http://schemas.microsoft.com/office/drawing/2014/main" id="{BD9A430B-33E1-44B8-A893-36136ECFDC18}"/>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20CC6DC-51F5-4501-9897-6F7AD7EFD28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5ED78AC-4BB1-4676-A003-BA8C349AAC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A8FC9AE2-EEF9-41A1-B8BA-DC6C0E377D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944DDAC9-9029-4E1F-9336-1225FF4C88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16066B36-D806-43EB-9131-67CC7C2286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55" name="楕円 454">
          <a:extLst>
            <a:ext uri="{FF2B5EF4-FFF2-40B4-BE49-F238E27FC236}">
              <a16:creationId xmlns:a16="http://schemas.microsoft.com/office/drawing/2014/main" id="{D9B36AFC-737E-4B23-9A7C-DFCCF33BD0AC}"/>
            </a:ext>
          </a:extLst>
        </xdr:cNvPr>
        <xdr:cNvSpPr/>
      </xdr:nvSpPr>
      <xdr:spPr>
        <a:xfrm>
          <a:off x="22110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F9355488-CDB2-4274-804D-C866CA10AF85}"/>
            </a:ext>
          </a:extLst>
        </xdr:cNvPr>
        <xdr:cNvSpPr txBox="1"/>
      </xdr:nvSpPr>
      <xdr:spPr>
        <a:xfrm>
          <a:off x="22199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55880</xdr:rowOff>
    </xdr:from>
    <xdr:to>
      <xdr:col>112</xdr:col>
      <xdr:colOff>38100</xdr:colOff>
      <xdr:row>39</xdr:row>
      <xdr:rowOff>157480</xdr:rowOff>
    </xdr:to>
    <xdr:sp macro="" textlink="">
      <xdr:nvSpPr>
        <xdr:cNvPr id="457" name="楕円 456">
          <a:extLst>
            <a:ext uri="{FF2B5EF4-FFF2-40B4-BE49-F238E27FC236}">
              <a16:creationId xmlns:a16="http://schemas.microsoft.com/office/drawing/2014/main" id="{B5AA95F9-6340-4CDF-8DAA-1E0B7F801314}"/>
            </a:ext>
          </a:extLst>
        </xdr:cNvPr>
        <xdr:cNvSpPr/>
      </xdr:nvSpPr>
      <xdr:spPr>
        <a:xfrm>
          <a:off x="2127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102870</xdr:rowOff>
    </xdr:from>
    <xdr:to>
      <xdr:col>116</xdr:col>
      <xdr:colOff>63500</xdr:colOff>
      <xdr:row>39</xdr:row>
      <xdr:rowOff>106680</xdr:rowOff>
    </xdr:to>
    <xdr:cxnSp macro="">
      <xdr:nvCxnSpPr>
        <xdr:cNvPr id="458" name="直線コネクタ 457">
          <a:extLst>
            <a:ext uri="{FF2B5EF4-FFF2-40B4-BE49-F238E27FC236}">
              <a16:creationId xmlns:a16="http://schemas.microsoft.com/office/drawing/2014/main" id="{73C81958-7E68-4721-8778-CA5528FE9B90}"/>
            </a:ext>
          </a:extLst>
        </xdr:cNvPr>
        <xdr:cNvCxnSpPr/>
      </xdr:nvCxnSpPr>
      <xdr:spPr>
        <a:xfrm flipV="1">
          <a:off x="21323300" y="678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66040</xdr:rowOff>
    </xdr:from>
    <xdr:to>
      <xdr:col>107</xdr:col>
      <xdr:colOff>101600</xdr:colOff>
      <xdr:row>39</xdr:row>
      <xdr:rowOff>167640</xdr:rowOff>
    </xdr:to>
    <xdr:sp macro="" textlink="">
      <xdr:nvSpPr>
        <xdr:cNvPr id="459" name="楕円 458">
          <a:extLst>
            <a:ext uri="{FF2B5EF4-FFF2-40B4-BE49-F238E27FC236}">
              <a16:creationId xmlns:a16="http://schemas.microsoft.com/office/drawing/2014/main" id="{17492BA8-AE25-477B-A119-4E3D9730C61D}"/>
            </a:ext>
          </a:extLst>
        </xdr:cNvPr>
        <xdr:cNvSpPr/>
      </xdr:nvSpPr>
      <xdr:spPr>
        <a:xfrm>
          <a:off x="20383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106680</xdr:rowOff>
    </xdr:from>
    <xdr:to>
      <xdr:col>111</xdr:col>
      <xdr:colOff>177800</xdr:colOff>
      <xdr:row>39</xdr:row>
      <xdr:rowOff>116840</xdr:rowOff>
    </xdr:to>
    <xdr:cxnSp macro="">
      <xdr:nvCxnSpPr>
        <xdr:cNvPr id="460" name="直線コネクタ 459">
          <a:extLst>
            <a:ext uri="{FF2B5EF4-FFF2-40B4-BE49-F238E27FC236}">
              <a16:creationId xmlns:a16="http://schemas.microsoft.com/office/drawing/2014/main" id="{7E85D749-C1DD-4FBA-961C-0610C73DC4B6}"/>
            </a:ext>
          </a:extLst>
        </xdr:cNvPr>
        <xdr:cNvCxnSpPr/>
      </xdr:nvCxnSpPr>
      <xdr:spPr>
        <a:xfrm flipV="1">
          <a:off x="20434300" y="67932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1" name="楕円 460">
          <a:extLst>
            <a:ext uri="{FF2B5EF4-FFF2-40B4-BE49-F238E27FC236}">
              <a16:creationId xmlns:a16="http://schemas.microsoft.com/office/drawing/2014/main" id="{EB63E74B-3A93-4E60-969D-80344882D5C4}"/>
            </a:ext>
          </a:extLst>
        </xdr:cNvPr>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116840</xdr:rowOff>
    </xdr:from>
    <xdr:to>
      <xdr:col>107</xdr:col>
      <xdr:colOff>50800</xdr:colOff>
      <xdr:row>39</xdr:row>
      <xdr:rowOff>144780</xdr:rowOff>
    </xdr:to>
    <xdr:cxnSp macro="">
      <xdr:nvCxnSpPr>
        <xdr:cNvPr id="462" name="直線コネクタ 461">
          <a:extLst>
            <a:ext uri="{FF2B5EF4-FFF2-40B4-BE49-F238E27FC236}">
              <a16:creationId xmlns:a16="http://schemas.microsoft.com/office/drawing/2014/main" id="{FED1E00E-4D17-4D8C-801D-692A8D27CB7D}"/>
            </a:ext>
          </a:extLst>
        </xdr:cNvPr>
        <xdr:cNvCxnSpPr/>
      </xdr:nvCxnSpPr>
      <xdr:spPr>
        <a:xfrm flipV="1">
          <a:off x="19545300" y="68033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FB7BDEC5-6F84-46B0-93CB-6E5C19D8004D}"/>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765D1DBF-178F-4D9B-869A-7F12C72CEEE1}"/>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553B2694-178C-4DBF-AF63-773B12818C6F}"/>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148607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52637B40-FB54-4E9C-8433-FCE37808622C}"/>
            </a:ext>
          </a:extLst>
        </xdr:cNvPr>
        <xdr:cNvSpPr txBox="1"/>
      </xdr:nvSpPr>
      <xdr:spPr>
        <a:xfrm>
          <a:off x="210757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12717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B657FAAA-BEF2-4802-B35E-4C0912973AB6}"/>
            </a:ext>
          </a:extLst>
        </xdr:cNvPr>
        <xdr:cNvSpPr txBox="1"/>
      </xdr:nvSpPr>
      <xdr:spPr>
        <a:xfrm>
          <a:off x="20199427" y="65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EF41438E-FBEF-4662-8439-78AC9B466025}"/>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E507E6FC-4D81-43B4-8055-D1B570A026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AAB42B32-D7BA-4296-AC37-32759ED0D6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D4656415-4045-4069-80E7-BAD308271C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FA9000EA-7138-4A03-8AC9-95D117F2AA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B2F2436A-DD97-4801-AB57-5F35BF732F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1BF577CB-0A82-4E31-B2B6-3596C019FA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6C2A3C5D-0D70-4AD2-BB52-E2FD012F3A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1B27CDF1-194B-4786-9AE2-240B41C88E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50B9E636-466F-4845-B581-4A2BA86A77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F364CF6D-4033-459C-996C-B1F2FFC24B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4DC13DB8-C316-4EC5-98FD-02CC1A4B9FD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77C1DC9F-ABE6-40C5-B2DA-4A427FF5F2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D742E7BE-C4CC-40B5-9091-D272048C481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E0ABAA00-CCBA-4305-826C-92467D7D40A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92D14252-8E15-4FAA-9D25-1EC2571989F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C92FE736-B91E-473E-B735-7061493E5F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E5FD7C84-48ED-4A9B-A62D-79C26A4D077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C1AC691F-A265-4DE0-9A39-86C809A929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34B800D5-363E-43D6-9059-F8334F9FE8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CC02C2F5-A77A-48EA-8542-C9020AE7BE5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4B383BF3-5031-4A47-8A01-59075A642E4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3CB1A38D-7354-4DA5-B502-752BB76DF3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71EC107B-FDC5-4DCD-B1F1-D17801EC5E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804D4A25-0675-4698-91ED-A2E69875EA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a:extLst>
            <a:ext uri="{FF2B5EF4-FFF2-40B4-BE49-F238E27FC236}">
              <a16:creationId xmlns:a16="http://schemas.microsoft.com/office/drawing/2014/main" id="{5D2BC5AB-51E7-456B-83CC-855A522DC607}"/>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1FC73C87-F107-4F32-BA37-748E415B24FE}"/>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a:extLst>
            <a:ext uri="{FF2B5EF4-FFF2-40B4-BE49-F238E27FC236}">
              <a16:creationId xmlns:a16="http://schemas.microsoft.com/office/drawing/2014/main" id="{A604D1BB-0DBD-4BFA-A6E8-ECFC5DF1DFA5}"/>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3F48B71A-19BB-4EB4-AFE4-532CBD9EF9AA}"/>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a:extLst>
            <a:ext uri="{FF2B5EF4-FFF2-40B4-BE49-F238E27FC236}">
              <a16:creationId xmlns:a16="http://schemas.microsoft.com/office/drawing/2014/main" id="{150B1E0B-E4C5-4C8F-9C7C-0EAB52F13031}"/>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C02CAA11-CC8B-475C-BA27-F5AA1BDBCE67}"/>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a:extLst>
            <a:ext uri="{FF2B5EF4-FFF2-40B4-BE49-F238E27FC236}">
              <a16:creationId xmlns:a16="http://schemas.microsoft.com/office/drawing/2014/main" id="{687B2282-40BF-4477-AF37-CA3632C61513}"/>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a:extLst>
            <a:ext uri="{FF2B5EF4-FFF2-40B4-BE49-F238E27FC236}">
              <a16:creationId xmlns:a16="http://schemas.microsoft.com/office/drawing/2014/main" id="{46E314D3-2B0A-4B37-AC98-5079AEFFF0AF}"/>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a:extLst>
            <a:ext uri="{FF2B5EF4-FFF2-40B4-BE49-F238E27FC236}">
              <a16:creationId xmlns:a16="http://schemas.microsoft.com/office/drawing/2014/main" id="{A9480912-7459-4291-A603-091CCB331D01}"/>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a:extLst>
            <a:ext uri="{FF2B5EF4-FFF2-40B4-BE49-F238E27FC236}">
              <a16:creationId xmlns:a16="http://schemas.microsoft.com/office/drawing/2014/main" id="{0A236B17-C010-4E84-BCD6-26AD63421CA8}"/>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6E98E8D-05DF-43F3-8B95-D3DD8245AA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039F37F-136A-451B-A6A0-9B12877DDA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71F8AB0-6ABB-4634-BAED-81FA9E0BC8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DD953F8-9B41-4CB0-B5C2-E7EEFB823C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60F800F-B39D-4C72-B8AA-29BAA04699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508" name="楕円 507">
          <a:extLst>
            <a:ext uri="{FF2B5EF4-FFF2-40B4-BE49-F238E27FC236}">
              <a16:creationId xmlns:a16="http://schemas.microsoft.com/office/drawing/2014/main" id="{86830B3A-9C1E-4880-BA8C-99642C5A252A}"/>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B204253B-1FA5-4C8B-913F-D560EBA5F3EA}"/>
            </a:ext>
          </a:extLst>
        </xdr:cNvPr>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510" name="楕円 509">
          <a:extLst>
            <a:ext uri="{FF2B5EF4-FFF2-40B4-BE49-F238E27FC236}">
              <a16:creationId xmlns:a16="http://schemas.microsoft.com/office/drawing/2014/main" id="{32C93405-6F2E-4264-BC40-9C62EC303851}"/>
            </a:ext>
          </a:extLst>
        </xdr:cNvPr>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1905</xdr:rowOff>
    </xdr:to>
    <xdr:cxnSp macro="">
      <xdr:nvCxnSpPr>
        <xdr:cNvPr id="511" name="直線コネクタ 510">
          <a:extLst>
            <a:ext uri="{FF2B5EF4-FFF2-40B4-BE49-F238E27FC236}">
              <a16:creationId xmlns:a16="http://schemas.microsoft.com/office/drawing/2014/main" id="{E1C6506E-0431-463C-B337-E896CB0ED75A}"/>
            </a:ext>
          </a:extLst>
        </xdr:cNvPr>
        <xdr:cNvCxnSpPr/>
      </xdr:nvCxnSpPr>
      <xdr:spPr>
        <a:xfrm flipV="1">
          <a:off x="15481300" y="9906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162560</xdr:rowOff>
    </xdr:from>
    <xdr:to>
      <xdr:col>76</xdr:col>
      <xdr:colOff>165100</xdr:colOff>
      <xdr:row>58</xdr:row>
      <xdr:rowOff>92710</xdr:rowOff>
    </xdr:to>
    <xdr:sp macro="" textlink="">
      <xdr:nvSpPr>
        <xdr:cNvPr id="512" name="楕円 511">
          <a:extLst>
            <a:ext uri="{FF2B5EF4-FFF2-40B4-BE49-F238E27FC236}">
              <a16:creationId xmlns:a16="http://schemas.microsoft.com/office/drawing/2014/main" id="{D7C923B3-9A07-4D9F-938C-5BEED5BED9BF}"/>
            </a:ext>
          </a:extLst>
        </xdr:cNvPr>
        <xdr:cNvSpPr/>
      </xdr:nvSpPr>
      <xdr:spPr>
        <a:xfrm>
          <a:off x="1454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xdr:rowOff>
    </xdr:from>
    <xdr:to>
      <xdr:col>81</xdr:col>
      <xdr:colOff>50800</xdr:colOff>
      <xdr:row>58</xdr:row>
      <xdr:rowOff>41910</xdr:rowOff>
    </xdr:to>
    <xdr:cxnSp macro="">
      <xdr:nvCxnSpPr>
        <xdr:cNvPr id="513" name="直線コネクタ 512">
          <a:extLst>
            <a:ext uri="{FF2B5EF4-FFF2-40B4-BE49-F238E27FC236}">
              <a16:creationId xmlns:a16="http://schemas.microsoft.com/office/drawing/2014/main" id="{92048F1F-86F1-400F-A776-B9DC18A62106}"/>
            </a:ext>
          </a:extLst>
        </xdr:cNvPr>
        <xdr:cNvCxnSpPr/>
      </xdr:nvCxnSpPr>
      <xdr:spPr>
        <a:xfrm flipV="1">
          <a:off x="14592300" y="9946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164465</xdr:rowOff>
    </xdr:from>
    <xdr:to>
      <xdr:col>72</xdr:col>
      <xdr:colOff>38100</xdr:colOff>
      <xdr:row>58</xdr:row>
      <xdr:rowOff>94615</xdr:rowOff>
    </xdr:to>
    <xdr:sp macro="" textlink="">
      <xdr:nvSpPr>
        <xdr:cNvPr id="514" name="楕円 513">
          <a:extLst>
            <a:ext uri="{FF2B5EF4-FFF2-40B4-BE49-F238E27FC236}">
              <a16:creationId xmlns:a16="http://schemas.microsoft.com/office/drawing/2014/main" id="{8E73232B-04AD-4866-9CD9-0EF732AB14E2}"/>
            </a:ext>
          </a:extLst>
        </xdr:cNvPr>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43815</xdr:rowOff>
    </xdr:to>
    <xdr:cxnSp macro="">
      <xdr:nvCxnSpPr>
        <xdr:cNvPr id="515" name="直線コネクタ 514">
          <a:extLst>
            <a:ext uri="{FF2B5EF4-FFF2-40B4-BE49-F238E27FC236}">
              <a16:creationId xmlns:a16="http://schemas.microsoft.com/office/drawing/2014/main" id="{D343DA22-5F02-426E-828D-EED693908CEA}"/>
            </a:ext>
          </a:extLst>
        </xdr:cNvPr>
        <xdr:cNvCxnSpPr/>
      </xdr:nvCxnSpPr>
      <xdr:spPr>
        <a:xfrm flipV="1">
          <a:off x="13703300" y="9986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a:extLst>
            <a:ext uri="{FF2B5EF4-FFF2-40B4-BE49-F238E27FC236}">
              <a16:creationId xmlns:a16="http://schemas.microsoft.com/office/drawing/2014/main" id="{76584BBE-A48A-40D1-A840-2DFB2E051508}"/>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a:extLst>
            <a:ext uri="{FF2B5EF4-FFF2-40B4-BE49-F238E27FC236}">
              <a16:creationId xmlns:a16="http://schemas.microsoft.com/office/drawing/2014/main" id="{960D1CC1-EF6C-4019-B695-83E5E24F39F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8" name="n_3aveValue【学校施設】&#10;有形固定資産減価償却率">
          <a:extLst>
            <a:ext uri="{FF2B5EF4-FFF2-40B4-BE49-F238E27FC236}">
              <a16:creationId xmlns:a16="http://schemas.microsoft.com/office/drawing/2014/main" id="{49F4CAB9-CEC9-4904-8657-348161FDB362}"/>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69232</xdr:rowOff>
    </xdr:from>
    <xdr:ext cx="405111" cy="259045"/>
    <xdr:sp macro="" textlink="">
      <xdr:nvSpPr>
        <xdr:cNvPr id="519" name="n_1mainValue【学校施設】&#10;有形固定資産減価償却率">
          <a:extLst>
            <a:ext uri="{FF2B5EF4-FFF2-40B4-BE49-F238E27FC236}">
              <a16:creationId xmlns:a16="http://schemas.microsoft.com/office/drawing/2014/main" id="{FAB4EEFF-F326-4E21-A924-42564944AAC5}"/>
            </a:ext>
          </a:extLst>
        </xdr:cNvPr>
        <xdr:cNvSpPr txBox="1"/>
      </xdr:nvSpPr>
      <xdr:spPr>
        <a:xfrm>
          <a:off x="15266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520" name="n_2mainValue【学校施設】&#10;有形固定資産減価償却率">
          <a:extLst>
            <a:ext uri="{FF2B5EF4-FFF2-40B4-BE49-F238E27FC236}">
              <a16:creationId xmlns:a16="http://schemas.microsoft.com/office/drawing/2014/main" id="{0FD31413-671D-4378-A514-1E8313DEA20B}"/>
            </a:ext>
          </a:extLst>
        </xdr:cNvPr>
        <xdr:cNvSpPr txBox="1"/>
      </xdr:nvSpPr>
      <xdr:spPr>
        <a:xfrm>
          <a:off x="14389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521" name="n_3mainValue【学校施設】&#10;有形固定資産減価償却率">
          <a:extLst>
            <a:ext uri="{FF2B5EF4-FFF2-40B4-BE49-F238E27FC236}">
              <a16:creationId xmlns:a16="http://schemas.microsoft.com/office/drawing/2014/main" id="{A42F6EE2-87AB-4924-9FA3-519BEE3D5655}"/>
            </a:ext>
          </a:extLst>
        </xdr:cNvPr>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7BC53915-F2C1-40F4-B5C4-02107E4367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FEFD246E-6523-440A-A8BB-F28D048FFD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52445F0A-D003-4CFD-BFFC-5E109A93DD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4D4BBF92-1A50-43AC-BEB9-8B6C323879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8D1D0EC-9D5D-46E5-A3D0-B663539F06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FFA6687C-449B-4AD4-B1A5-0B77E2BA57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7F6EFE4C-8ADE-459E-97BC-43F9FD7A48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BE2A14F5-A943-4CAE-B644-417CC9BA03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6FEF876D-E00B-46AA-B40D-DF1E46E18A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E02EFB25-643C-48D4-AE2A-7298A2D76D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24129FC8-7984-4F97-8B5A-2F7228F5819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BAE920C2-E6F3-456C-9638-602B06BC6F7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2D150F8B-7BDF-4EE1-BCC2-3DDE625D146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E0822E9E-C9A7-4B1A-8335-2D71778B9B4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6180143C-759E-4398-B9C7-4E0AB1C3C5D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5057EF1F-2A31-4708-9EEA-38680E6DE69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7ECD89EA-2460-45B5-BC32-37B7AEB1B90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F605ADCC-98AC-4E8C-B968-A8519171C2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7E1B0475-1D88-402A-A491-8BC7A57FC7B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69102A75-F5A1-4435-9033-B46372C565B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AC88BBD3-6792-4F45-B624-A7FB9155B88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9D63529C-7D83-4692-8EE9-AE847E577BD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C6DFF781-3EF7-4F8C-BC64-DD153C1AFE6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208B4CF8-CFDE-49EE-A1F4-9682419C60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A2AB1A85-4ACB-4A40-B06E-E43B3613F7F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E0DF123B-0B17-4616-9529-DD0555471D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a:extLst>
            <a:ext uri="{FF2B5EF4-FFF2-40B4-BE49-F238E27FC236}">
              <a16:creationId xmlns:a16="http://schemas.microsoft.com/office/drawing/2014/main" id="{6EA5EAA8-375E-44CD-A564-ED59596F6873}"/>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a:extLst>
            <a:ext uri="{FF2B5EF4-FFF2-40B4-BE49-F238E27FC236}">
              <a16:creationId xmlns:a16="http://schemas.microsoft.com/office/drawing/2014/main" id="{3F619CAF-07B3-4257-BCA5-8BAFB161EBE2}"/>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a:extLst>
            <a:ext uri="{FF2B5EF4-FFF2-40B4-BE49-F238E27FC236}">
              <a16:creationId xmlns:a16="http://schemas.microsoft.com/office/drawing/2014/main" id="{1896CD5C-0ACB-4753-989D-3680074ABFA1}"/>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a:extLst>
            <a:ext uri="{FF2B5EF4-FFF2-40B4-BE49-F238E27FC236}">
              <a16:creationId xmlns:a16="http://schemas.microsoft.com/office/drawing/2014/main" id="{256B05B6-B336-4DE3-B4D9-4A81842AA501}"/>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a:extLst>
            <a:ext uri="{FF2B5EF4-FFF2-40B4-BE49-F238E27FC236}">
              <a16:creationId xmlns:a16="http://schemas.microsoft.com/office/drawing/2014/main" id="{2B55C164-4E7E-4B0C-BCD7-ECD3EFE5E2C5}"/>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a:extLst>
            <a:ext uri="{FF2B5EF4-FFF2-40B4-BE49-F238E27FC236}">
              <a16:creationId xmlns:a16="http://schemas.microsoft.com/office/drawing/2014/main" id="{DD651397-F36E-4E4D-AF15-316C27E2DD92}"/>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a:extLst>
            <a:ext uri="{FF2B5EF4-FFF2-40B4-BE49-F238E27FC236}">
              <a16:creationId xmlns:a16="http://schemas.microsoft.com/office/drawing/2014/main" id="{C9F6D99B-5F4E-4653-95F0-9C9EC53FABC6}"/>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a:extLst>
            <a:ext uri="{FF2B5EF4-FFF2-40B4-BE49-F238E27FC236}">
              <a16:creationId xmlns:a16="http://schemas.microsoft.com/office/drawing/2014/main" id="{30C55260-968A-42BE-89D6-3D735418BC2B}"/>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a:extLst>
            <a:ext uri="{FF2B5EF4-FFF2-40B4-BE49-F238E27FC236}">
              <a16:creationId xmlns:a16="http://schemas.microsoft.com/office/drawing/2014/main" id="{CC8FECF9-F982-4AD0-B133-2E490C078F54}"/>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a:extLst>
            <a:ext uri="{FF2B5EF4-FFF2-40B4-BE49-F238E27FC236}">
              <a16:creationId xmlns:a16="http://schemas.microsoft.com/office/drawing/2014/main" id="{71F30D9E-E516-4C66-A05A-B410D9D2A335}"/>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8B944E0-48B7-4FD9-B878-01431CD50A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EF90702-67BB-4F03-BB40-9046F4856B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C30C2A1-257B-40C7-A2BE-251EC52AF1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A8050996-92FB-4B94-9A4A-B6FE0C85C9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DBF0B00-30DB-4217-90F3-74A2C561D1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120486</xdr:rowOff>
    </xdr:from>
    <xdr:to>
      <xdr:col>116</xdr:col>
      <xdr:colOff>114300</xdr:colOff>
      <xdr:row>63</xdr:row>
      <xdr:rowOff>50636</xdr:rowOff>
    </xdr:to>
    <xdr:sp macro="" textlink="">
      <xdr:nvSpPr>
        <xdr:cNvPr id="563" name="楕円 562">
          <a:extLst>
            <a:ext uri="{FF2B5EF4-FFF2-40B4-BE49-F238E27FC236}">
              <a16:creationId xmlns:a16="http://schemas.microsoft.com/office/drawing/2014/main" id="{90EEC041-E553-4AD1-9AF0-0A3E2C3C0D67}"/>
            </a:ext>
          </a:extLst>
        </xdr:cNvPr>
        <xdr:cNvSpPr/>
      </xdr:nvSpPr>
      <xdr:spPr>
        <a:xfrm>
          <a:off x="22110700" y="107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143363</xdr:rowOff>
    </xdr:from>
    <xdr:ext cx="469744" cy="259045"/>
    <xdr:sp macro="" textlink="">
      <xdr:nvSpPr>
        <xdr:cNvPr id="564" name="【学校施設】&#10;一人当たり面積該当値テキスト">
          <a:extLst>
            <a:ext uri="{FF2B5EF4-FFF2-40B4-BE49-F238E27FC236}">
              <a16:creationId xmlns:a16="http://schemas.microsoft.com/office/drawing/2014/main" id="{280AB40A-9113-4626-9B51-4AFDD426D339}"/>
            </a:ext>
          </a:extLst>
        </xdr:cNvPr>
        <xdr:cNvSpPr txBox="1"/>
      </xdr:nvSpPr>
      <xdr:spPr>
        <a:xfrm>
          <a:off x="22199600" y="106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565" name="楕円 564">
          <a:extLst>
            <a:ext uri="{FF2B5EF4-FFF2-40B4-BE49-F238E27FC236}">
              <a16:creationId xmlns:a16="http://schemas.microsoft.com/office/drawing/2014/main" id="{2498480A-2FE4-4BED-A5CD-069AFD223105}"/>
            </a:ext>
          </a:extLst>
        </xdr:cNvPr>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171286</xdr:rowOff>
    </xdr:from>
    <xdr:to>
      <xdr:col>116</xdr:col>
      <xdr:colOff>63500</xdr:colOff>
      <xdr:row>63</xdr:row>
      <xdr:rowOff>5715</xdr:rowOff>
    </xdr:to>
    <xdr:cxnSp macro="">
      <xdr:nvCxnSpPr>
        <xdr:cNvPr id="566" name="直線コネクタ 565">
          <a:extLst>
            <a:ext uri="{FF2B5EF4-FFF2-40B4-BE49-F238E27FC236}">
              <a16:creationId xmlns:a16="http://schemas.microsoft.com/office/drawing/2014/main" id="{5E11FB6C-6299-4FAF-B6BE-78FE793DB9D7}"/>
            </a:ext>
          </a:extLst>
        </xdr:cNvPr>
        <xdr:cNvCxnSpPr/>
      </xdr:nvCxnSpPr>
      <xdr:spPr>
        <a:xfrm flipV="1">
          <a:off x="21323300" y="10801186"/>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140570</xdr:rowOff>
    </xdr:from>
    <xdr:to>
      <xdr:col>107</xdr:col>
      <xdr:colOff>101600</xdr:colOff>
      <xdr:row>63</xdr:row>
      <xdr:rowOff>70720</xdr:rowOff>
    </xdr:to>
    <xdr:sp macro="" textlink="">
      <xdr:nvSpPr>
        <xdr:cNvPr id="567" name="楕円 566">
          <a:extLst>
            <a:ext uri="{FF2B5EF4-FFF2-40B4-BE49-F238E27FC236}">
              <a16:creationId xmlns:a16="http://schemas.microsoft.com/office/drawing/2014/main" id="{CDCE1787-A4B8-4918-9516-66E24FD7C9F0}"/>
            </a:ext>
          </a:extLst>
        </xdr:cNvPr>
        <xdr:cNvSpPr/>
      </xdr:nvSpPr>
      <xdr:spPr>
        <a:xfrm>
          <a:off x="20383500" y="10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xdr:rowOff>
    </xdr:from>
    <xdr:to>
      <xdr:col>111</xdr:col>
      <xdr:colOff>177800</xdr:colOff>
      <xdr:row>63</xdr:row>
      <xdr:rowOff>19920</xdr:rowOff>
    </xdr:to>
    <xdr:cxnSp macro="">
      <xdr:nvCxnSpPr>
        <xdr:cNvPr id="568" name="直線コネクタ 567">
          <a:extLst>
            <a:ext uri="{FF2B5EF4-FFF2-40B4-BE49-F238E27FC236}">
              <a16:creationId xmlns:a16="http://schemas.microsoft.com/office/drawing/2014/main" id="{AB6434BC-EBDF-4919-85A8-ADB97451A5FA}"/>
            </a:ext>
          </a:extLst>
        </xdr:cNvPr>
        <xdr:cNvCxnSpPr/>
      </xdr:nvCxnSpPr>
      <xdr:spPr>
        <a:xfrm flipV="1">
          <a:off x="20434300" y="10807065"/>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135672</xdr:rowOff>
    </xdr:from>
    <xdr:to>
      <xdr:col>102</xdr:col>
      <xdr:colOff>165100</xdr:colOff>
      <xdr:row>63</xdr:row>
      <xdr:rowOff>65822</xdr:rowOff>
    </xdr:to>
    <xdr:sp macro="" textlink="">
      <xdr:nvSpPr>
        <xdr:cNvPr id="569" name="楕円 568">
          <a:extLst>
            <a:ext uri="{FF2B5EF4-FFF2-40B4-BE49-F238E27FC236}">
              <a16:creationId xmlns:a16="http://schemas.microsoft.com/office/drawing/2014/main" id="{A28350F5-522B-4FCB-A31A-E59F7281E339}"/>
            </a:ext>
          </a:extLst>
        </xdr:cNvPr>
        <xdr:cNvSpPr/>
      </xdr:nvSpPr>
      <xdr:spPr>
        <a:xfrm>
          <a:off x="19494500" y="107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15022</xdr:rowOff>
    </xdr:from>
    <xdr:to>
      <xdr:col>107</xdr:col>
      <xdr:colOff>50800</xdr:colOff>
      <xdr:row>63</xdr:row>
      <xdr:rowOff>19920</xdr:rowOff>
    </xdr:to>
    <xdr:cxnSp macro="">
      <xdr:nvCxnSpPr>
        <xdr:cNvPr id="570" name="直線コネクタ 569">
          <a:extLst>
            <a:ext uri="{FF2B5EF4-FFF2-40B4-BE49-F238E27FC236}">
              <a16:creationId xmlns:a16="http://schemas.microsoft.com/office/drawing/2014/main" id="{66149A62-78A1-4468-84F3-A1ABB17F3C0E}"/>
            </a:ext>
          </a:extLst>
        </xdr:cNvPr>
        <xdr:cNvCxnSpPr/>
      </xdr:nvCxnSpPr>
      <xdr:spPr>
        <a:xfrm>
          <a:off x="19545300" y="108163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a:extLst>
            <a:ext uri="{FF2B5EF4-FFF2-40B4-BE49-F238E27FC236}">
              <a16:creationId xmlns:a16="http://schemas.microsoft.com/office/drawing/2014/main" id="{C1FD0419-42D2-4FE3-97D9-7FBF4DD3F4E1}"/>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72" name="n_2aveValue【学校施設】&#10;一人当たり面積">
          <a:extLst>
            <a:ext uri="{FF2B5EF4-FFF2-40B4-BE49-F238E27FC236}">
              <a16:creationId xmlns:a16="http://schemas.microsoft.com/office/drawing/2014/main" id="{5970AE3A-C31B-4686-87FA-FE1AB96CEEEF}"/>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a:extLst>
            <a:ext uri="{FF2B5EF4-FFF2-40B4-BE49-F238E27FC236}">
              <a16:creationId xmlns:a16="http://schemas.microsoft.com/office/drawing/2014/main" id="{9B4007F5-FF49-428A-9EE7-51FF14ADF0B4}"/>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73042</xdr:rowOff>
    </xdr:from>
    <xdr:ext cx="469744" cy="259045"/>
    <xdr:sp macro="" textlink="">
      <xdr:nvSpPr>
        <xdr:cNvPr id="574" name="n_1mainValue【学校施設】&#10;一人当たり面積">
          <a:extLst>
            <a:ext uri="{FF2B5EF4-FFF2-40B4-BE49-F238E27FC236}">
              <a16:creationId xmlns:a16="http://schemas.microsoft.com/office/drawing/2014/main" id="{9F62E8E5-AD36-4B2B-A3CD-4C83BD8B1BE8}"/>
            </a:ext>
          </a:extLst>
        </xdr:cNvPr>
        <xdr:cNvSpPr txBox="1"/>
      </xdr:nvSpPr>
      <xdr:spPr>
        <a:xfrm>
          <a:off x="21075727" y="1053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61847</xdr:rowOff>
    </xdr:from>
    <xdr:ext cx="469744" cy="259045"/>
    <xdr:sp macro="" textlink="">
      <xdr:nvSpPr>
        <xdr:cNvPr id="575" name="n_2mainValue【学校施設】&#10;一人当たり面積">
          <a:extLst>
            <a:ext uri="{FF2B5EF4-FFF2-40B4-BE49-F238E27FC236}">
              <a16:creationId xmlns:a16="http://schemas.microsoft.com/office/drawing/2014/main" id="{81C95787-1496-404E-AFAA-73851DA0ECB8}"/>
            </a:ext>
          </a:extLst>
        </xdr:cNvPr>
        <xdr:cNvSpPr txBox="1"/>
      </xdr:nvSpPr>
      <xdr:spPr>
        <a:xfrm>
          <a:off x="20199427" y="1086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56949</xdr:rowOff>
    </xdr:from>
    <xdr:ext cx="469744" cy="259045"/>
    <xdr:sp macro="" textlink="">
      <xdr:nvSpPr>
        <xdr:cNvPr id="576" name="n_3mainValue【学校施設】&#10;一人当たり面積">
          <a:extLst>
            <a:ext uri="{FF2B5EF4-FFF2-40B4-BE49-F238E27FC236}">
              <a16:creationId xmlns:a16="http://schemas.microsoft.com/office/drawing/2014/main" id="{6422A2AB-D69C-482F-B4DE-30ECB478CDA7}"/>
            </a:ext>
          </a:extLst>
        </xdr:cNvPr>
        <xdr:cNvSpPr txBox="1"/>
      </xdr:nvSpPr>
      <xdr:spPr>
        <a:xfrm>
          <a:off x="19310427" y="108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7FE304ED-FAEA-47F3-ACCE-26F3EB4CAE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6D53586A-BB74-49CA-B660-7FCEF46557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B8C04A83-6C1D-4CBB-B40C-3C5D386847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DB7E3AB3-6E56-4F76-B66B-5F4C9165D1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1E521D5D-1FC3-428E-864A-482CBF8AC0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E26D4710-DB2E-4C72-B6AD-40C0149FAC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A19DD45D-6C1A-4A96-999F-7BACFEA630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16B86AD6-42AF-41CE-B09C-6BE4C55CE43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FEB22177-B6F9-49DC-8698-C2062566C9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2809A54C-D8E1-467B-9242-33BA505B4C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E28D297-59E2-4C54-8DEA-30FA9C74FD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C9B92175-233A-484C-A6BE-FD7B97D46A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85A57B4E-AB92-4293-A924-3FCFA9BC65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238FF608-2BE5-41A9-829B-E15821B6C0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10249C9C-F2AA-4A97-AD26-D62701B1E2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759E16FA-12AE-4339-BFFD-1FE200F55B8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9E90AF8D-A09A-4E59-B458-F4BC3BEBC2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42261AD-EB18-4285-8CAD-C2230446BD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89CC21D2-F5C8-49FE-ABD7-F51CB9DB4E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C2DCA919-A0D7-44BA-9C92-C5499A65D7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7850E61F-06BC-4D7D-8CE2-182ACF36CF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33A2F130-7127-42DE-A2DA-B78CEA092C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39E1C3CE-72ED-4719-AADE-999EFD2CCF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9F29EF8F-330E-4015-835E-54ADC20440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774A46CB-B460-452F-86D1-5C725959760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A10BAF1A-AAF8-4EA2-ACEA-0B9AB81CB1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D71A1F7A-4208-44C9-BF98-209CD26A7C1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7FDCA398-AC9D-4289-BF1F-6B493172D75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E29D5860-9222-44C5-828A-A2840848B1B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00464F56-D319-40D1-8150-A1BAB66F70C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FD9EB64D-03D2-48D5-A756-B6FBAC8BEC6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EE2EAC39-D371-4963-AE1D-FBE5B3E62E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7D17382C-3D97-4F82-A428-DB56E2A0096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BE19EED6-9D7B-40F9-9F33-22CDFCFF878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8BC712DF-EFE0-42E9-AFA1-5E1BA735DB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C22D28FD-96D6-4B03-BFD7-84CB45C698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B3129F46-9CB6-47FB-B6BD-AB0CE78C1B1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6EB8DE34-9839-4316-9016-C43312E24F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DCC0A6F-21FC-4952-93B5-E82206F0D72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368F2650-9641-4E0D-8CBE-60FE8DE530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a:extLst>
            <a:ext uri="{FF2B5EF4-FFF2-40B4-BE49-F238E27FC236}">
              <a16:creationId xmlns:a16="http://schemas.microsoft.com/office/drawing/2014/main" id="{53D92A60-DB8B-42EE-A517-EE20B4670CDE}"/>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a:extLst>
            <a:ext uri="{FF2B5EF4-FFF2-40B4-BE49-F238E27FC236}">
              <a16:creationId xmlns:a16="http://schemas.microsoft.com/office/drawing/2014/main" id="{B2394565-0A3F-45D5-AB42-765CA28E6C73}"/>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a:extLst>
            <a:ext uri="{FF2B5EF4-FFF2-40B4-BE49-F238E27FC236}">
              <a16:creationId xmlns:a16="http://schemas.microsoft.com/office/drawing/2014/main" id="{3819746D-6C8E-4E47-BAB3-26EABFF29B6E}"/>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F5A4081E-28DB-4E1C-A36E-CA4B2FF2DF45}"/>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6EA47B58-A852-4882-9D59-070CDF22469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22" name="【公民館】&#10;有形固定資産減価償却率平均値テキスト">
          <a:extLst>
            <a:ext uri="{FF2B5EF4-FFF2-40B4-BE49-F238E27FC236}">
              <a16:creationId xmlns:a16="http://schemas.microsoft.com/office/drawing/2014/main" id="{6C7DA50E-7935-4A86-ABB8-6225C0712C6E}"/>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a:extLst>
            <a:ext uri="{FF2B5EF4-FFF2-40B4-BE49-F238E27FC236}">
              <a16:creationId xmlns:a16="http://schemas.microsoft.com/office/drawing/2014/main" id="{D6A57EAD-FC67-4B44-BD9B-013CC28AF665}"/>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a:extLst>
            <a:ext uri="{FF2B5EF4-FFF2-40B4-BE49-F238E27FC236}">
              <a16:creationId xmlns:a16="http://schemas.microsoft.com/office/drawing/2014/main" id="{FF30C525-B15A-4642-B53C-F29854C674E4}"/>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a:extLst>
            <a:ext uri="{FF2B5EF4-FFF2-40B4-BE49-F238E27FC236}">
              <a16:creationId xmlns:a16="http://schemas.microsoft.com/office/drawing/2014/main" id="{F4E3BEA0-2350-4B64-85BB-7A49C9C6ACB4}"/>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a:extLst>
            <a:ext uri="{FF2B5EF4-FFF2-40B4-BE49-F238E27FC236}">
              <a16:creationId xmlns:a16="http://schemas.microsoft.com/office/drawing/2014/main" id="{A6A4C903-7025-4CC2-B961-AC8F1208DA61}"/>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15D734B-F85B-49E5-BAB0-6E15EA8509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2814843-4B91-4115-93E5-E994285077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4A7AE18-FDB3-478E-854B-5F1B4CD074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9935C3AA-D16A-46F1-883C-D5B7ED0CFE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26A6F76-0ECE-403F-B2D7-C470FE4296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19686</xdr:rowOff>
    </xdr:from>
    <xdr:to>
      <xdr:col>85</xdr:col>
      <xdr:colOff>177800</xdr:colOff>
      <xdr:row>101</xdr:row>
      <xdr:rowOff>121286</xdr:rowOff>
    </xdr:to>
    <xdr:sp macro="" textlink="">
      <xdr:nvSpPr>
        <xdr:cNvPr id="632" name="楕円 631">
          <a:extLst>
            <a:ext uri="{FF2B5EF4-FFF2-40B4-BE49-F238E27FC236}">
              <a16:creationId xmlns:a16="http://schemas.microsoft.com/office/drawing/2014/main" id="{BBC05DF5-9691-4387-827C-88C1A10029BB}"/>
            </a:ext>
          </a:extLst>
        </xdr:cNvPr>
        <xdr:cNvSpPr/>
      </xdr:nvSpPr>
      <xdr:spPr>
        <a:xfrm>
          <a:off x="16268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42563</xdr:rowOff>
    </xdr:from>
    <xdr:ext cx="405111" cy="259045"/>
    <xdr:sp macro="" textlink="">
      <xdr:nvSpPr>
        <xdr:cNvPr id="633" name="【公民館】&#10;有形固定資産減価償却率該当値テキスト">
          <a:extLst>
            <a:ext uri="{FF2B5EF4-FFF2-40B4-BE49-F238E27FC236}">
              <a16:creationId xmlns:a16="http://schemas.microsoft.com/office/drawing/2014/main" id="{1AC3A4AA-1CBE-493C-883C-4C926BF4A318}"/>
            </a:ext>
          </a:extLst>
        </xdr:cNvPr>
        <xdr:cNvSpPr txBox="1"/>
      </xdr:nvSpPr>
      <xdr:spPr>
        <a:xfrm>
          <a:off x="16357600"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31114</xdr:rowOff>
    </xdr:from>
    <xdr:to>
      <xdr:col>81</xdr:col>
      <xdr:colOff>101600</xdr:colOff>
      <xdr:row>101</xdr:row>
      <xdr:rowOff>132714</xdr:rowOff>
    </xdr:to>
    <xdr:sp macro="" textlink="">
      <xdr:nvSpPr>
        <xdr:cNvPr id="634" name="楕円 633">
          <a:extLst>
            <a:ext uri="{FF2B5EF4-FFF2-40B4-BE49-F238E27FC236}">
              <a16:creationId xmlns:a16="http://schemas.microsoft.com/office/drawing/2014/main" id="{C63C3271-1034-4140-987A-6467BACB7853}"/>
            </a:ext>
          </a:extLst>
        </xdr:cNvPr>
        <xdr:cNvSpPr/>
      </xdr:nvSpPr>
      <xdr:spPr>
        <a:xfrm>
          <a:off x="15430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81914</xdr:rowOff>
    </xdr:to>
    <xdr:cxnSp macro="">
      <xdr:nvCxnSpPr>
        <xdr:cNvPr id="635" name="直線コネクタ 634">
          <a:extLst>
            <a:ext uri="{FF2B5EF4-FFF2-40B4-BE49-F238E27FC236}">
              <a16:creationId xmlns:a16="http://schemas.microsoft.com/office/drawing/2014/main" id="{AD3DB4AB-251C-4495-89E7-C99CABF5784D}"/>
            </a:ext>
          </a:extLst>
        </xdr:cNvPr>
        <xdr:cNvCxnSpPr/>
      </xdr:nvCxnSpPr>
      <xdr:spPr>
        <a:xfrm flipV="1">
          <a:off x="15481300" y="173869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57786</xdr:rowOff>
    </xdr:from>
    <xdr:to>
      <xdr:col>76</xdr:col>
      <xdr:colOff>165100</xdr:colOff>
      <xdr:row>101</xdr:row>
      <xdr:rowOff>159386</xdr:rowOff>
    </xdr:to>
    <xdr:sp macro="" textlink="">
      <xdr:nvSpPr>
        <xdr:cNvPr id="636" name="楕円 635">
          <a:extLst>
            <a:ext uri="{FF2B5EF4-FFF2-40B4-BE49-F238E27FC236}">
              <a16:creationId xmlns:a16="http://schemas.microsoft.com/office/drawing/2014/main" id="{AFC2439C-2507-43EB-8DF0-B439B325FDE6}"/>
            </a:ext>
          </a:extLst>
        </xdr:cNvPr>
        <xdr:cNvSpPr/>
      </xdr:nvSpPr>
      <xdr:spPr>
        <a:xfrm>
          <a:off x="14541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81914</xdr:rowOff>
    </xdr:from>
    <xdr:to>
      <xdr:col>81</xdr:col>
      <xdr:colOff>50800</xdr:colOff>
      <xdr:row>101</xdr:row>
      <xdr:rowOff>108586</xdr:rowOff>
    </xdr:to>
    <xdr:cxnSp macro="">
      <xdr:nvCxnSpPr>
        <xdr:cNvPr id="637" name="直線コネクタ 636">
          <a:extLst>
            <a:ext uri="{FF2B5EF4-FFF2-40B4-BE49-F238E27FC236}">
              <a16:creationId xmlns:a16="http://schemas.microsoft.com/office/drawing/2014/main" id="{A68DF383-27B7-4CBB-8158-48375AA626AC}"/>
            </a:ext>
          </a:extLst>
        </xdr:cNvPr>
        <xdr:cNvCxnSpPr/>
      </xdr:nvCxnSpPr>
      <xdr:spPr>
        <a:xfrm flipV="1">
          <a:off x="14592300" y="17398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638" name="楕円 637">
          <a:extLst>
            <a:ext uri="{FF2B5EF4-FFF2-40B4-BE49-F238E27FC236}">
              <a16:creationId xmlns:a16="http://schemas.microsoft.com/office/drawing/2014/main" id="{33360B50-D814-4269-8CAE-0B8205DF7902}"/>
            </a:ext>
          </a:extLst>
        </xdr:cNvPr>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108586</xdr:rowOff>
    </xdr:to>
    <xdr:cxnSp macro="">
      <xdr:nvCxnSpPr>
        <xdr:cNvPr id="639" name="直線コネクタ 638">
          <a:extLst>
            <a:ext uri="{FF2B5EF4-FFF2-40B4-BE49-F238E27FC236}">
              <a16:creationId xmlns:a16="http://schemas.microsoft.com/office/drawing/2014/main" id="{951D4B5B-DD57-4AFF-83BE-AC528F3F644A}"/>
            </a:ext>
          </a:extLst>
        </xdr:cNvPr>
        <xdr:cNvCxnSpPr/>
      </xdr:nvCxnSpPr>
      <xdr:spPr>
        <a:xfrm>
          <a:off x="13703300" y="17392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40" name="n_1aveValue【公民館】&#10;有形固定資産減価償却率">
          <a:extLst>
            <a:ext uri="{FF2B5EF4-FFF2-40B4-BE49-F238E27FC236}">
              <a16:creationId xmlns:a16="http://schemas.microsoft.com/office/drawing/2014/main" id="{D427098F-DC43-4DC1-B732-36C2CADB9482}"/>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41" name="n_2aveValue【公民館】&#10;有形固定資産減価償却率">
          <a:extLst>
            <a:ext uri="{FF2B5EF4-FFF2-40B4-BE49-F238E27FC236}">
              <a16:creationId xmlns:a16="http://schemas.microsoft.com/office/drawing/2014/main" id="{715AF7BC-923A-4199-98E6-E136DB38D630}"/>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642" name="n_3aveValue【公民館】&#10;有形固定資産減価償却率">
          <a:extLst>
            <a:ext uri="{FF2B5EF4-FFF2-40B4-BE49-F238E27FC236}">
              <a16:creationId xmlns:a16="http://schemas.microsoft.com/office/drawing/2014/main" id="{D2462910-DE0C-4693-B961-AA0C11C1CB90}"/>
            </a:ext>
          </a:extLst>
        </xdr:cNvPr>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149241</xdr:rowOff>
    </xdr:from>
    <xdr:ext cx="405111" cy="259045"/>
    <xdr:sp macro="" textlink="">
      <xdr:nvSpPr>
        <xdr:cNvPr id="643" name="n_1mainValue【公民館】&#10;有形固定資産減価償却率">
          <a:extLst>
            <a:ext uri="{FF2B5EF4-FFF2-40B4-BE49-F238E27FC236}">
              <a16:creationId xmlns:a16="http://schemas.microsoft.com/office/drawing/2014/main" id="{BC4DADED-868B-402B-BA85-14924E7802D1}"/>
            </a:ext>
          </a:extLst>
        </xdr:cNvPr>
        <xdr:cNvSpPr txBox="1"/>
      </xdr:nvSpPr>
      <xdr:spPr>
        <a:xfrm>
          <a:off x="15266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4463</xdr:rowOff>
    </xdr:from>
    <xdr:ext cx="405111" cy="259045"/>
    <xdr:sp macro="" textlink="">
      <xdr:nvSpPr>
        <xdr:cNvPr id="644" name="n_2mainValue【公民館】&#10;有形固定資産減価償却率">
          <a:extLst>
            <a:ext uri="{FF2B5EF4-FFF2-40B4-BE49-F238E27FC236}">
              <a16:creationId xmlns:a16="http://schemas.microsoft.com/office/drawing/2014/main" id="{FFBE882A-C212-47AF-9D08-AB357319FCDB}"/>
            </a:ext>
          </a:extLst>
        </xdr:cNvPr>
        <xdr:cNvSpPr txBox="1"/>
      </xdr:nvSpPr>
      <xdr:spPr>
        <a:xfrm>
          <a:off x="14389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645" name="n_3mainValue【公民館】&#10;有形固定資産減価償却率">
          <a:extLst>
            <a:ext uri="{FF2B5EF4-FFF2-40B4-BE49-F238E27FC236}">
              <a16:creationId xmlns:a16="http://schemas.microsoft.com/office/drawing/2014/main" id="{89DF1F21-350B-46B3-90E4-76CC5ACFEC46}"/>
            </a:ext>
          </a:extLst>
        </xdr:cNvPr>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B864EEE3-B413-4BC7-87B4-FD11912A2C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D41A6214-45A3-4E1F-A4D4-EB0FE5D758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BC8AA193-01EB-432D-A768-4F6D0E8521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A552F8E2-8FA5-4FFB-80C8-52D585403D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8650ED37-C38A-46DD-962D-79DE1956BB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C9CB0769-D0FD-4293-A34B-C0C0BCE0E5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61C6B904-9200-4530-B960-BBE144CAF3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285B4EA1-F294-480F-BB7A-BCE854868D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5936E507-D350-4B0B-9397-092B497E31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8D383F0B-CCF2-4A78-BA1B-B886138D89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E70B5254-60E7-4C7B-A024-9BB927BEB9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9CC4695C-1F5B-43CF-9FED-FE2C488A5F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BE708FC0-9B4E-4B39-A038-610C7D42906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FCE5A4E2-F7BA-40A0-A365-1D3A3F998F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64807EC1-F0BF-4655-AAEC-E0BC820C07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4DBDBC6A-64A1-4209-8514-90741AF8CF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CEB503D0-B599-4922-8A27-E3C9724289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A2CB8DAE-A0DE-4B1E-96F4-75378F20BCB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86CC8AE4-2620-4362-A1C9-5A7D6EA809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B35BDF12-0043-4A3D-AA25-86DC08220CA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8A3845EE-ACDC-4857-99BD-707E168449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2FE8E48A-83EA-4400-B082-0965D6B08E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76E9B112-F770-48DB-BECA-70CEF3022C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a:extLst>
            <a:ext uri="{FF2B5EF4-FFF2-40B4-BE49-F238E27FC236}">
              <a16:creationId xmlns:a16="http://schemas.microsoft.com/office/drawing/2014/main" id="{CCD6235A-3162-4686-912D-9C6F76531108}"/>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a:extLst>
            <a:ext uri="{FF2B5EF4-FFF2-40B4-BE49-F238E27FC236}">
              <a16:creationId xmlns:a16="http://schemas.microsoft.com/office/drawing/2014/main" id="{92E00BC8-260F-43A4-B39E-A188B477ADC8}"/>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a:extLst>
            <a:ext uri="{FF2B5EF4-FFF2-40B4-BE49-F238E27FC236}">
              <a16:creationId xmlns:a16="http://schemas.microsoft.com/office/drawing/2014/main" id="{89EFA873-3005-4072-8725-9E3D02F1E062}"/>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a:extLst>
            <a:ext uri="{FF2B5EF4-FFF2-40B4-BE49-F238E27FC236}">
              <a16:creationId xmlns:a16="http://schemas.microsoft.com/office/drawing/2014/main" id="{CCA34DEF-D8B1-48C6-980A-41BC9C91B7CD}"/>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a:extLst>
            <a:ext uri="{FF2B5EF4-FFF2-40B4-BE49-F238E27FC236}">
              <a16:creationId xmlns:a16="http://schemas.microsoft.com/office/drawing/2014/main" id="{E128759D-1B89-4603-9CDF-313D423A6D07}"/>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74" name="【公民館】&#10;一人当たり面積平均値テキスト">
          <a:extLst>
            <a:ext uri="{FF2B5EF4-FFF2-40B4-BE49-F238E27FC236}">
              <a16:creationId xmlns:a16="http://schemas.microsoft.com/office/drawing/2014/main" id="{19E7D617-A38A-4139-B81A-3044AB8A8F1A}"/>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a:extLst>
            <a:ext uri="{FF2B5EF4-FFF2-40B4-BE49-F238E27FC236}">
              <a16:creationId xmlns:a16="http://schemas.microsoft.com/office/drawing/2014/main" id="{624DAEEC-68A8-4A5E-9E02-F2F92BAFDD4F}"/>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a:extLst>
            <a:ext uri="{FF2B5EF4-FFF2-40B4-BE49-F238E27FC236}">
              <a16:creationId xmlns:a16="http://schemas.microsoft.com/office/drawing/2014/main" id="{DE104C43-3076-466C-A351-DF73BF791AA5}"/>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a:extLst>
            <a:ext uri="{FF2B5EF4-FFF2-40B4-BE49-F238E27FC236}">
              <a16:creationId xmlns:a16="http://schemas.microsoft.com/office/drawing/2014/main" id="{94E307B3-E191-466B-A0AD-9117B5EB14E5}"/>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a:extLst>
            <a:ext uri="{FF2B5EF4-FFF2-40B4-BE49-F238E27FC236}">
              <a16:creationId xmlns:a16="http://schemas.microsoft.com/office/drawing/2014/main" id="{B38DFC6E-E61D-4CB0-A6EF-DC000F370A4F}"/>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32B544E-DECB-4FB2-8D34-9FF545480B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F1C6093-0E01-4BDB-9175-6061FC97F9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C89C373-B1D9-43B2-A704-A061C1C792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5991F17-DB78-4C13-B7D8-D8667E267D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4DA06FE-9A1D-4FB5-BF5E-BF3E20D7CA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68453</xdr:rowOff>
    </xdr:from>
    <xdr:to>
      <xdr:col>116</xdr:col>
      <xdr:colOff>114300</xdr:colOff>
      <xdr:row>106</xdr:row>
      <xdr:rowOff>170053</xdr:rowOff>
    </xdr:to>
    <xdr:sp macro="" textlink="">
      <xdr:nvSpPr>
        <xdr:cNvPr id="684" name="楕円 683">
          <a:extLst>
            <a:ext uri="{FF2B5EF4-FFF2-40B4-BE49-F238E27FC236}">
              <a16:creationId xmlns:a16="http://schemas.microsoft.com/office/drawing/2014/main" id="{E0707731-5032-4005-9426-A3AED5051941}"/>
            </a:ext>
          </a:extLst>
        </xdr:cNvPr>
        <xdr:cNvSpPr/>
      </xdr:nvSpPr>
      <xdr:spPr>
        <a:xfrm>
          <a:off x="22110700" y="182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91330</xdr:rowOff>
    </xdr:from>
    <xdr:ext cx="469744" cy="259045"/>
    <xdr:sp macro="" textlink="">
      <xdr:nvSpPr>
        <xdr:cNvPr id="685" name="【公民館】&#10;一人当たり面積該当値テキスト">
          <a:extLst>
            <a:ext uri="{FF2B5EF4-FFF2-40B4-BE49-F238E27FC236}">
              <a16:creationId xmlns:a16="http://schemas.microsoft.com/office/drawing/2014/main" id="{2188A85A-F03A-472A-AB78-3794C3EB2A56}"/>
            </a:ext>
          </a:extLst>
        </xdr:cNvPr>
        <xdr:cNvSpPr txBox="1"/>
      </xdr:nvSpPr>
      <xdr:spPr>
        <a:xfrm>
          <a:off x="22199600" y="1809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71882</xdr:rowOff>
    </xdr:from>
    <xdr:to>
      <xdr:col>112</xdr:col>
      <xdr:colOff>38100</xdr:colOff>
      <xdr:row>107</xdr:row>
      <xdr:rowOff>2032</xdr:rowOff>
    </xdr:to>
    <xdr:sp macro="" textlink="">
      <xdr:nvSpPr>
        <xdr:cNvPr id="686" name="楕円 685">
          <a:extLst>
            <a:ext uri="{FF2B5EF4-FFF2-40B4-BE49-F238E27FC236}">
              <a16:creationId xmlns:a16="http://schemas.microsoft.com/office/drawing/2014/main" id="{A123977B-533D-43B6-A4CA-091338149DAF}"/>
            </a:ext>
          </a:extLst>
        </xdr:cNvPr>
        <xdr:cNvSpPr/>
      </xdr:nvSpPr>
      <xdr:spPr>
        <a:xfrm>
          <a:off x="21272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119253</xdr:rowOff>
    </xdr:from>
    <xdr:to>
      <xdr:col>116</xdr:col>
      <xdr:colOff>63500</xdr:colOff>
      <xdr:row>106</xdr:row>
      <xdr:rowOff>122682</xdr:rowOff>
    </xdr:to>
    <xdr:cxnSp macro="">
      <xdr:nvCxnSpPr>
        <xdr:cNvPr id="687" name="直線コネクタ 686">
          <a:extLst>
            <a:ext uri="{FF2B5EF4-FFF2-40B4-BE49-F238E27FC236}">
              <a16:creationId xmlns:a16="http://schemas.microsoft.com/office/drawing/2014/main" id="{5B3251B0-15FD-4542-AC4B-91F40993D093}"/>
            </a:ext>
          </a:extLst>
        </xdr:cNvPr>
        <xdr:cNvCxnSpPr/>
      </xdr:nvCxnSpPr>
      <xdr:spPr>
        <a:xfrm flipV="1">
          <a:off x="21323300" y="1829295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688" name="楕円 687">
          <a:extLst>
            <a:ext uri="{FF2B5EF4-FFF2-40B4-BE49-F238E27FC236}">
              <a16:creationId xmlns:a16="http://schemas.microsoft.com/office/drawing/2014/main" id="{57885FEE-3612-4684-AE8C-9134C9BA19B8}"/>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122682</xdr:rowOff>
    </xdr:from>
    <xdr:to>
      <xdr:col>111</xdr:col>
      <xdr:colOff>177800</xdr:colOff>
      <xdr:row>106</xdr:row>
      <xdr:rowOff>131445</xdr:rowOff>
    </xdr:to>
    <xdr:cxnSp macro="">
      <xdr:nvCxnSpPr>
        <xdr:cNvPr id="689" name="直線コネクタ 688">
          <a:extLst>
            <a:ext uri="{FF2B5EF4-FFF2-40B4-BE49-F238E27FC236}">
              <a16:creationId xmlns:a16="http://schemas.microsoft.com/office/drawing/2014/main" id="{C20BDE2D-2F18-41BB-9B0E-E61DB8EB64D2}"/>
            </a:ext>
          </a:extLst>
        </xdr:cNvPr>
        <xdr:cNvCxnSpPr/>
      </xdr:nvCxnSpPr>
      <xdr:spPr>
        <a:xfrm flipV="1">
          <a:off x="20434300" y="182963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131318</xdr:rowOff>
    </xdr:from>
    <xdr:to>
      <xdr:col>102</xdr:col>
      <xdr:colOff>165100</xdr:colOff>
      <xdr:row>107</xdr:row>
      <xdr:rowOff>61468</xdr:rowOff>
    </xdr:to>
    <xdr:sp macro="" textlink="">
      <xdr:nvSpPr>
        <xdr:cNvPr id="690" name="楕円 689">
          <a:extLst>
            <a:ext uri="{FF2B5EF4-FFF2-40B4-BE49-F238E27FC236}">
              <a16:creationId xmlns:a16="http://schemas.microsoft.com/office/drawing/2014/main" id="{5E67DA45-B3EA-4BE0-9504-2EA4B10DCCDF}"/>
            </a:ext>
          </a:extLst>
        </xdr:cNvPr>
        <xdr:cNvSpPr/>
      </xdr:nvSpPr>
      <xdr:spPr>
        <a:xfrm>
          <a:off x="19494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107</xdr:row>
      <xdr:rowOff>10668</xdr:rowOff>
    </xdr:to>
    <xdr:cxnSp macro="">
      <xdr:nvCxnSpPr>
        <xdr:cNvPr id="691" name="直線コネクタ 690">
          <a:extLst>
            <a:ext uri="{FF2B5EF4-FFF2-40B4-BE49-F238E27FC236}">
              <a16:creationId xmlns:a16="http://schemas.microsoft.com/office/drawing/2014/main" id="{2A3BC618-5674-4D8E-A082-7058F5BD2328}"/>
            </a:ext>
          </a:extLst>
        </xdr:cNvPr>
        <xdr:cNvCxnSpPr/>
      </xdr:nvCxnSpPr>
      <xdr:spPr>
        <a:xfrm flipV="1">
          <a:off x="19545300" y="1830514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92" name="n_1aveValue【公民館】&#10;一人当たり面積">
          <a:extLst>
            <a:ext uri="{FF2B5EF4-FFF2-40B4-BE49-F238E27FC236}">
              <a16:creationId xmlns:a16="http://schemas.microsoft.com/office/drawing/2014/main" id="{48D04B7E-381B-4FBC-B92C-B0AF9FB3F5A4}"/>
            </a:ext>
          </a:extLst>
        </xdr:cNvPr>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93" name="n_2aveValue【公民館】&#10;一人当たり面積">
          <a:extLst>
            <a:ext uri="{FF2B5EF4-FFF2-40B4-BE49-F238E27FC236}">
              <a16:creationId xmlns:a16="http://schemas.microsoft.com/office/drawing/2014/main" id="{93C8F2C4-FA88-4A46-B809-89956235D710}"/>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94" name="n_3aveValue【公民館】&#10;一人当たり面積">
          <a:extLst>
            <a:ext uri="{FF2B5EF4-FFF2-40B4-BE49-F238E27FC236}">
              <a16:creationId xmlns:a16="http://schemas.microsoft.com/office/drawing/2014/main" id="{E3048C05-DD3D-490B-94C8-5424202A3D3D}"/>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18559</xdr:rowOff>
    </xdr:from>
    <xdr:ext cx="469744" cy="259045"/>
    <xdr:sp macro="" textlink="">
      <xdr:nvSpPr>
        <xdr:cNvPr id="695" name="n_1mainValue【公民館】&#10;一人当たり面積">
          <a:extLst>
            <a:ext uri="{FF2B5EF4-FFF2-40B4-BE49-F238E27FC236}">
              <a16:creationId xmlns:a16="http://schemas.microsoft.com/office/drawing/2014/main" id="{24A8BCF2-AC1D-46A3-B1F1-F37D1E6C39D6}"/>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27322</xdr:rowOff>
    </xdr:from>
    <xdr:ext cx="469744" cy="259045"/>
    <xdr:sp macro="" textlink="">
      <xdr:nvSpPr>
        <xdr:cNvPr id="696" name="n_2mainValue【公民館】&#10;一人当たり面積">
          <a:extLst>
            <a:ext uri="{FF2B5EF4-FFF2-40B4-BE49-F238E27FC236}">
              <a16:creationId xmlns:a16="http://schemas.microsoft.com/office/drawing/2014/main" id="{7FA1D4B7-E9DA-4E98-8A65-8B1E001B118A}"/>
            </a:ext>
          </a:extLst>
        </xdr:cNvPr>
        <xdr:cNvSpPr txBox="1"/>
      </xdr:nvSpPr>
      <xdr:spPr>
        <a:xfrm>
          <a:off x="20199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52595</xdr:rowOff>
    </xdr:from>
    <xdr:ext cx="469744" cy="259045"/>
    <xdr:sp macro="" textlink="">
      <xdr:nvSpPr>
        <xdr:cNvPr id="697" name="n_3mainValue【公民館】&#10;一人当たり面積">
          <a:extLst>
            <a:ext uri="{FF2B5EF4-FFF2-40B4-BE49-F238E27FC236}">
              <a16:creationId xmlns:a16="http://schemas.microsoft.com/office/drawing/2014/main" id="{C3E7672F-6818-405A-8B56-9ACC0E526FA1}"/>
            </a:ext>
          </a:extLst>
        </xdr:cNvPr>
        <xdr:cNvSpPr txBox="1"/>
      </xdr:nvSpPr>
      <xdr:spPr>
        <a:xfrm>
          <a:off x="19310427" y="1839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23B0451A-CBFC-44B9-8E78-14AE4F4323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DBD99A4B-7A57-4770-96DF-9EF0694501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4858EA2C-BB25-4097-B1C7-E113AA8718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保育所、橋りょう・トンネル、学校施設、公民館で類似団体平均値を上回る結果となっている。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保育所、学校施設、公民館については、当面大規模改修の予定はないが、今年度作成する個別施設計画に沿って施設の長寿命化対策に取り組んでいく事となる。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度近接目視による法定点検を実施し、判定レベルに応じ随時修繕が必要な施設は改修していく事としている。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段階判定、</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：通行止め・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年以内に改修・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：経過観察・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：健全）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6DCEA0-5E01-4CFA-8675-98BA47C4F1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600A59-2894-447D-9719-63B816D9DF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1A72F7-B621-425B-A713-D900AC71EA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0077BF-0D44-44A6-8973-B23279C571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C66ED9-87E4-4822-B2D2-68864253D5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691D3D-A432-4AEC-962B-31A3D5562D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F85DDC-DFA1-4848-A9D8-B61268923B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768A4D-4141-446B-AC41-DAF66E7BB2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3766E2-2CA1-4D58-B260-2E9C1CB707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40C011-21D7-408E-BDF2-43282E40EC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3695B9-F1A6-4B9D-8B9A-AEB338432A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833808-3272-4384-818A-FFAC7AB146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118BAB-8AD2-4F6A-BF6F-785A998017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62FD5E-A176-4136-8D6B-76390D6D3F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5F0178-CEB7-4A0D-AFAA-B698D238ED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BB25D7-59C8-47F4-B782-3DE5B267AAD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FFA1B8-2DF9-4094-B81E-C422304207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61BB44-2D9D-4445-89D5-3D3AEBDA3D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24FE13-70B3-4A95-8B70-4484EC714D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028E85-C277-4CEB-B463-D1E074AF26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32D309-4728-4FD9-AFB4-3C11566C70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41F89D-76A7-4C8E-9968-A2A7FDADC8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40022F-DD00-42D5-AFEB-6792122D1B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A886FF-9B14-4F6C-B6E5-67EE3D03F4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BC8B99-1A14-4C22-B686-C3D0FC0A5F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80108B-3F50-42A0-A80D-F679DBB1EB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7B2315-C676-4D63-B387-D49A5295A2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D70BCF-2833-40AF-84C7-5F9ABDF0EA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1EE945-FF09-49FA-B45C-9EB9EF4292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352393-0881-424F-8776-D9A546F9A9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1EBA6F6-10F9-48C2-96F4-430625389B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1A6ACD-0EC7-49FE-A39F-154A48022D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5F98B0B-2AA4-4442-B620-333172F40A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893373F-08BF-426B-BE5F-7C5B05F345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74821A-936E-4907-95C6-E2A4B568C0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CAA3C4D-9C7F-4F21-AC97-1D8F16700E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4FC3969-E164-4686-B9E9-38B3BEC343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456B912-D978-445B-A209-BAF9C6F544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1CDB8FE-FF49-4E82-BA15-DA8CB7F549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074FAA1-1D7E-45FE-A01E-6C21B950F8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108377F-C453-4950-A129-87FC5E95A7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43B41F6-D61C-471D-9FB7-B46E89D000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258C7ED-3C28-43C3-942D-04428B42FB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E7C06CC-2C2C-4256-A9F5-5F8FB05931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B0AA09D-473C-4D23-8F78-0ED130C06D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3BA5383-0A63-447E-B0C7-D92DEB5CE9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BA01D0E-9D47-4587-8DB2-61AA5D6D61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038377D-7340-437A-A5BD-92A5D2D5E7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C2C2A57-E6DD-4511-ACBC-528AFBF4A2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8C8489E-9EEB-47AB-BDEA-4F31F5D9D6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87FA44E-7FAC-4152-B1C7-7A1A4CC223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FB7640C-DCBB-4E8B-B97F-B72DC11409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961F3A2-CCB5-4C9D-8116-0392D96630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EB3EE60-21CB-48DC-8D63-23CCB9F029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276976C-2B94-4741-BD62-1811741CEF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A060C9D-A077-4DED-B1E9-2B58EE535E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A7B8D4A-275C-4A05-A632-CCBA172AA6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498D3604-208A-4F2E-8FCC-849B669E04A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B709CF08-EEC8-4EA9-A5E5-1FBC3605EB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9A9B9313-8E93-4B9F-98FC-7A6F12EF02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A1D510D8-7C46-4D3F-9D1B-95F3BB0AA5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EBC56D2E-2984-4C35-B3FE-64E49D4AB2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C71C5E9B-578A-43BE-A72F-21976E3C06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FA68DCB6-0B8E-44E5-93AA-97B451D386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2C8BB4DB-F6DE-41DA-A21B-D0A5F34BD7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9E522F7F-0E88-481E-822C-E30B2F672F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96827DD5-91A7-4630-A6B4-893992DE32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9DF948ED-5CF8-4680-BBA5-6C7E93820DE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9FB4055-2559-4A2E-9044-A075BBB2CB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48C4B56A-5CAA-433D-A461-D12B228547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7CFA33F-0F94-45F5-9AAA-72B60DF9D6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580FF3EC-C0A9-4240-8923-B55706E20965}"/>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783E5DDF-47B0-44A2-97EF-1BFA89714CB4}"/>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6E8BBCF1-ECAB-4893-9039-A96DB45C381E}"/>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8FF4281D-882D-4269-8867-3A17249D651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6BDF2D9F-078F-43E7-8839-4FE695E1372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4C6EE90-0B13-477A-9D4F-7D5BD3B3D9DF}"/>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707DB8F2-8FB4-454B-8340-B0073D614ED6}"/>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D4FE0722-C2BC-4307-82DA-160F6BF8EFBE}"/>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60557FC7-BB03-43F8-92A7-28EF01313FBE}"/>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C67D8B3E-A4C7-4C31-A770-63C9F165775A}"/>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BCC61FFF-D54B-43A1-8A82-1049E8B4B217}"/>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CEFDD078-727B-47F5-A91F-B50B590907B5}"/>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a:extLst>
            <a:ext uri="{FF2B5EF4-FFF2-40B4-BE49-F238E27FC236}">
              <a16:creationId xmlns:a16="http://schemas.microsoft.com/office/drawing/2014/main" id="{400E46AB-5D8D-4EA6-B3E2-312950BDD45A}"/>
            </a:ext>
          </a:extLst>
        </xdr:cNvPr>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4CE9CB3-2520-495F-8619-D5051162B3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B5351E4-495D-4036-BF72-C34B8C4BED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E77E2F6-2996-4A3C-88A1-8FB8AE66D3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0A51FD2-375B-4E87-83D7-35A68F7081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6C097B14-6759-4E00-B62A-1962D48228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89626</xdr:rowOff>
    </xdr:from>
    <xdr:to>
      <xdr:col>24</xdr:col>
      <xdr:colOff>114300</xdr:colOff>
      <xdr:row>58</xdr:row>
      <xdr:rowOff>19776</xdr:rowOff>
    </xdr:to>
    <xdr:sp macro="" textlink="">
      <xdr:nvSpPr>
        <xdr:cNvPr id="91" name="楕円 90">
          <a:extLst>
            <a:ext uri="{FF2B5EF4-FFF2-40B4-BE49-F238E27FC236}">
              <a16:creationId xmlns:a16="http://schemas.microsoft.com/office/drawing/2014/main" id="{88A4AED3-230B-4B59-B2E5-1CD27383111D}"/>
            </a:ext>
          </a:extLst>
        </xdr:cNvPr>
        <xdr:cNvSpPr/>
      </xdr:nvSpPr>
      <xdr:spPr>
        <a:xfrm>
          <a:off x="45847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112503</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840A018F-4D42-49BE-A3DC-067B9E950301}"/>
            </a:ext>
          </a:extLst>
        </xdr:cNvPr>
        <xdr:cNvSpPr txBox="1"/>
      </xdr:nvSpPr>
      <xdr:spPr>
        <a:xfrm>
          <a:off x="4673600" y="971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127181</xdr:rowOff>
    </xdr:from>
    <xdr:to>
      <xdr:col>20</xdr:col>
      <xdr:colOff>38100</xdr:colOff>
      <xdr:row>58</xdr:row>
      <xdr:rowOff>57331</xdr:rowOff>
    </xdr:to>
    <xdr:sp macro="" textlink="">
      <xdr:nvSpPr>
        <xdr:cNvPr id="93" name="楕円 92">
          <a:extLst>
            <a:ext uri="{FF2B5EF4-FFF2-40B4-BE49-F238E27FC236}">
              <a16:creationId xmlns:a16="http://schemas.microsoft.com/office/drawing/2014/main" id="{F2A4C19B-E32E-429E-976B-30B2E5EF4B55}"/>
            </a:ext>
          </a:extLst>
        </xdr:cNvPr>
        <xdr:cNvSpPr/>
      </xdr:nvSpPr>
      <xdr:spPr>
        <a:xfrm>
          <a:off x="3746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140426</xdr:rowOff>
    </xdr:from>
    <xdr:to>
      <xdr:col>24</xdr:col>
      <xdr:colOff>63500</xdr:colOff>
      <xdr:row>58</xdr:row>
      <xdr:rowOff>6531</xdr:rowOff>
    </xdr:to>
    <xdr:cxnSp macro="">
      <xdr:nvCxnSpPr>
        <xdr:cNvPr id="94" name="直線コネクタ 93">
          <a:extLst>
            <a:ext uri="{FF2B5EF4-FFF2-40B4-BE49-F238E27FC236}">
              <a16:creationId xmlns:a16="http://schemas.microsoft.com/office/drawing/2014/main" id="{DF8B7D37-8997-432F-B7AE-2E0796889781}"/>
            </a:ext>
          </a:extLst>
        </xdr:cNvPr>
        <xdr:cNvCxnSpPr/>
      </xdr:nvCxnSpPr>
      <xdr:spPr>
        <a:xfrm flipV="1">
          <a:off x="3797300" y="99130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95" name="楕円 94">
          <a:extLst>
            <a:ext uri="{FF2B5EF4-FFF2-40B4-BE49-F238E27FC236}">
              <a16:creationId xmlns:a16="http://schemas.microsoft.com/office/drawing/2014/main" id="{4DF49D29-752E-4CE4-85F5-D2B1301DF2C7}"/>
            </a:ext>
          </a:extLst>
        </xdr:cNvPr>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xdr:rowOff>
    </xdr:from>
    <xdr:to>
      <xdr:col>19</xdr:col>
      <xdr:colOff>177800</xdr:colOff>
      <xdr:row>58</xdr:row>
      <xdr:rowOff>42454</xdr:rowOff>
    </xdr:to>
    <xdr:cxnSp macro="">
      <xdr:nvCxnSpPr>
        <xdr:cNvPr id="96" name="直線コネクタ 95">
          <a:extLst>
            <a:ext uri="{FF2B5EF4-FFF2-40B4-BE49-F238E27FC236}">
              <a16:creationId xmlns:a16="http://schemas.microsoft.com/office/drawing/2014/main" id="{DDBAA0CC-1F3C-4186-831F-3743009C2A32}"/>
            </a:ext>
          </a:extLst>
        </xdr:cNvPr>
        <xdr:cNvCxnSpPr/>
      </xdr:nvCxnSpPr>
      <xdr:spPr>
        <a:xfrm flipV="1">
          <a:off x="2908300" y="99506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97" name="楕円 96">
          <a:extLst>
            <a:ext uri="{FF2B5EF4-FFF2-40B4-BE49-F238E27FC236}">
              <a16:creationId xmlns:a16="http://schemas.microsoft.com/office/drawing/2014/main" id="{83B40551-400E-478E-932E-E5F18A29B4BB}"/>
            </a:ext>
          </a:extLst>
        </xdr:cNvPr>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42454</xdr:rowOff>
    </xdr:from>
    <xdr:to>
      <xdr:col>15</xdr:col>
      <xdr:colOff>50800</xdr:colOff>
      <xdr:row>58</xdr:row>
      <xdr:rowOff>80010</xdr:rowOff>
    </xdr:to>
    <xdr:cxnSp macro="">
      <xdr:nvCxnSpPr>
        <xdr:cNvPr id="98" name="直線コネクタ 97">
          <a:extLst>
            <a:ext uri="{FF2B5EF4-FFF2-40B4-BE49-F238E27FC236}">
              <a16:creationId xmlns:a16="http://schemas.microsoft.com/office/drawing/2014/main" id="{BE6FEE23-2AF9-4965-891A-D17F325A6C1C}"/>
            </a:ext>
          </a:extLst>
        </xdr:cNvPr>
        <xdr:cNvCxnSpPr/>
      </xdr:nvCxnSpPr>
      <xdr:spPr>
        <a:xfrm flipV="1">
          <a:off x="2019300" y="99865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48458</xdr:rowOff>
    </xdr:from>
    <xdr:ext cx="405111" cy="259045"/>
    <xdr:sp macro="" textlink="">
      <xdr:nvSpPr>
        <xdr:cNvPr id="99" name="n_1mainValue【体育館・プール】&#10;有形固定資産減価償却率">
          <a:extLst>
            <a:ext uri="{FF2B5EF4-FFF2-40B4-BE49-F238E27FC236}">
              <a16:creationId xmlns:a16="http://schemas.microsoft.com/office/drawing/2014/main" id="{5534275C-2D0C-4601-B41C-372E383F4C01}"/>
            </a:ext>
          </a:extLst>
        </xdr:cNvPr>
        <xdr:cNvSpPr txBox="1"/>
      </xdr:nvSpPr>
      <xdr:spPr>
        <a:xfrm>
          <a:off x="35820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84381</xdr:rowOff>
    </xdr:from>
    <xdr:ext cx="405111" cy="259045"/>
    <xdr:sp macro="" textlink="">
      <xdr:nvSpPr>
        <xdr:cNvPr id="100" name="n_2mainValue【体育館・プール】&#10;有形固定資産減価償却率">
          <a:extLst>
            <a:ext uri="{FF2B5EF4-FFF2-40B4-BE49-F238E27FC236}">
              <a16:creationId xmlns:a16="http://schemas.microsoft.com/office/drawing/2014/main" id="{96B4566B-6D9C-4F5C-9138-11650990565B}"/>
            </a:ext>
          </a:extLst>
        </xdr:cNvPr>
        <xdr:cNvSpPr txBox="1"/>
      </xdr:nvSpPr>
      <xdr:spPr>
        <a:xfrm>
          <a:off x="2705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101" name="n_3mainValue【体育館・プール】&#10;有形固定資産減価償却率">
          <a:extLst>
            <a:ext uri="{FF2B5EF4-FFF2-40B4-BE49-F238E27FC236}">
              <a16:creationId xmlns:a16="http://schemas.microsoft.com/office/drawing/2014/main" id="{C3BAFC22-ED9B-43F0-AE55-48764EC7780B}"/>
            </a:ext>
          </a:extLst>
        </xdr:cNvPr>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95289875-30C7-42F7-A3CA-B348711C28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C888E66E-F499-4609-85E9-22766C07C3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73EEB5A3-70CF-4CE6-B37B-BA92DC7D16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A1313316-B477-46F2-BC1B-3B175FCAB3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72FE9A49-2958-46D0-99B0-C1A31FADD3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4FB395F9-1234-481A-98B4-C4AA75CA80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61026B47-5D5E-41C0-B752-DEB151CC9B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ADF281BE-64FA-4015-88AE-961D03EA0B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22ABF79-C0D2-4A88-9D4E-9FABFBFBC8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6A959661-EFD7-4A33-B78E-89D16D4A0A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5113E2EB-4021-4F19-A375-BE4920A410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3F26380D-9349-410F-9190-B1311E5F2D7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396D9C5B-24DF-4DC7-AC33-B06C9365BC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A407B2D8-EEE6-4037-BDCF-5895611970D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FC8B717A-391D-4C34-B4A5-5C63639EAF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E5652B8-AA45-4174-BBB6-F6E0FA43875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4BE52F76-4CD7-42E4-A9D3-B4D2418EC0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A544CF4D-9159-4C53-A536-E8C10E79CC0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6A6A74B-74D8-4503-AB8B-2EE09C13631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7CF239A3-1C6A-4607-82AB-B63DF568166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D59CF3E6-9094-4B8A-B396-66503C2802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5FE67A46-81FD-44EC-8795-BC50171117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C69A26D6-36A2-4F60-83DE-0B8260AD74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a:extLst>
            <a:ext uri="{FF2B5EF4-FFF2-40B4-BE49-F238E27FC236}">
              <a16:creationId xmlns:a16="http://schemas.microsoft.com/office/drawing/2014/main" id="{1E377BF0-85F7-4FED-A43C-297D427B9BF8}"/>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a:extLst>
            <a:ext uri="{FF2B5EF4-FFF2-40B4-BE49-F238E27FC236}">
              <a16:creationId xmlns:a16="http://schemas.microsoft.com/office/drawing/2014/main" id="{CAFAA621-9944-4FED-A451-3E0BFC9CCC25}"/>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a:extLst>
            <a:ext uri="{FF2B5EF4-FFF2-40B4-BE49-F238E27FC236}">
              <a16:creationId xmlns:a16="http://schemas.microsoft.com/office/drawing/2014/main" id="{85C2C7CE-BCA7-4ABC-98CB-D60E027A786D}"/>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a:extLst>
            <a:ext uri="{FF2B5EF4-FFF2-40B4-BE49-F238E27FC236}">
              <a16:creationId xmlns:a16="http://schemas.microsoft.com/office/drawing/2014/main" id="{F1FE5C17-3D7D-4BEF-8195-67D1D6505802}"/>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a:extLst>
            <a:ext uri="{FF2B5EF4-FFF2-40B4-BE49-F238E27FC236}">
              <a16:creationId xmlns:a16="http://schemas.microsoft.com/office/drawing/2014/main" id="{3639BAA5-CF62-4082-8536-074DB063457F}"/>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30" name="【体育館・プール】&#10;一人当たり面積平均値テキスト">
          <a:extLst>
            <a:ext uri="{FF2B5EF4-FFF2-40B4-BE49-F238E27FC236}">
              <a16:creationId xmlns:a16="http://schemas.microsoft.com/office/drawing/2014/main" id="{E7A9C60A-0C21-4F10-815E-0EB7B483E001}"/>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a:extLst>
            <a:ext uri="{FF2B5EF4-FFF2-40B4-BE49-F238E27FC236}">
              <a16:creationId xmlns:a16="http://schemas.microsoft.com/office/drawing/2014/main" id="{F50BDF9E-9EFA-422D-8EE7-1941EA053DCD}"/>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a:extLst>
            <a:ext uri="{FF2B5EF4-FFF2-40B4-BE49-F238E27FC236}">
              <a16:creationId xmlns:a16="http://schemas.microsoft.com/office/drawing/2014/main" id="{35A18F3D-0765-45AF-B7AD-838AA2CB2939}"/>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3" name="n_1aveValue【体育館・プール】&#10;一人当たり面積">
          <a:extLst>
            <a:ext uri="{FF2B5EF4-FFF2-40B4-BE49-F238E27FC236}">
              <a16:creationId xmlns:a16="http://schemas.microsoft.com/office/drawing/2014/main" id="{038A2B65-6559-4919-929E-45A553A37F42}"/>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a:extLst>
            <a:ext uri="{FF2B5EF4-FFF2-40B4-BE49-F238E27FC236}">
              <a16:creationId xmlns:a16="http://schemas.microsoft.com/office/drawing/2014/main" id="{15548FEB-736F-4F8C-87EA-9F38A2835DBE}"/>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5" name="n_2aveValue【体育館・プール】&#10;一人当たり面積">
          <a:extLst>
            <a:ext uri="{FF2B5EF4-FFF2-40B4-BE49-F238E27FC236}">
              <a16:creationId xmlns:a16="http://schemas.microsoft.com/office/drawing/2014/main" id="{94DA967C-1AD0-44E6-8967-B92432E8D208}"/>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a:extLst>
            <a:ext uri="{FF2B5EF4-FFF2-40B4-BE49-F238E27FC236}">
              <a16:creationId xmlns:a16="http://schemas.microsoft.com/office/drawing/2014/main" id="{8195F836-DA60-415D-81C3-11E2F66A64A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7" name="n_3aveValue【体育館・プール】&#10;一人当たり面積">
          <a:extLst>
            <a:ext uri="{FF2B5EF4-FFF2-40B4-BE49-F238E27FC236}">
              <a16:creationId xmlns:a16="http://schemas.microsoft.com/office/drawing/2014/main" id="{94476045-1645-4BE2-8F7D-5682F8C8032F}"/>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71B8287-18B3-4A46-9FBD-0394397C88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B8AB3EF-2FC4-4749-946D-5EA92BE424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8462906-536A-433D-BA4E-B5C1D9F3CD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0EE7F8B-75F7-42A7-B010-E0B3719BCC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88E9E07-823A-4385-BA96-6F69A8A45D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165227</xdr:rowOff>
    </xdr:from>
    <xdr:to>
      <xdr:col>55</xdr:col>
      <xdr:colOff>50800</xdr:colOff>
      <xdr:row>63</xdr:row>
      <xdr:rowOff>95377</xdr:rowOff>
    </xdr:to>
    <xdr:sp macro="" textlink="">
      <xdr:nvSpPr>
        <xdr:cNvPr id="143" name="楕円 142">
          <a:extLst>
            <a:ext uri="{FF2B5EF4-FFF2-40B4-BE49-F238E27FC236}">
              <a16:creationId xmlns:a16="http://schemas.microsoft.com/office/drawing/2014/main" id="{C05EBFE8-8A81-4A54-AE03-674A5F26BBAA}"/>
            </a:ext>
          </a:extLst>
        </xdr:cNvPr>
        <xdr:cNvSpPr/>
      </xdr:nvSpPr>
      <xdr:spPr>
        <a:xfrm>
          <a:off x="104267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143654</xdr:rowOff>
    </xdr:from>
    <xdr:ext cx="469744" cy="259045"/>
    <xdr:sp macro="" textlink="">
      <xdr:nvSpPr>
        <xdr:cNvPr id="144" name="【体育館・プール】&#10;一人当たり面積該当値テキスト">
          <a:extLst>
            <a:ext uri="{FF2B5EF4-FFF2-40B4-BE49-F238E27FC236}">
              <a16:creationId xmlns:a16="http://schemas.microsoft.com/office/drawing/2014/main" id="{634ED1CC-F250-455D-A6A9-B6172AC2E72F}"/>
            </a:ext>
          </a:extLst>
        </xdr:cNvPr>
        <xdr:cNvSpPr txBox="1"/>
      </xdr:nvSpPr>
      <xdr:spPr>
        <a:xfrm>
          <a:off x="10515600"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167132</xdr:rowOff>
    </xdr:from>
    <xdr:to>
      <xdr:col>50</xdr:col>
      <xdr:colOff>165100</xdr:colOff>
      <xdr:row>63</xdr:row>
      <xdr:rowOff>97282</xdr:rowOff>
    </xdr:to>
    <xdr:sp macro="" textlink="">
      <xdr:nvSpPr>
        <xdr:cNvPr id="145" name="楕円 144">
          <a:extLst>
            <a:ext uri="{FF2B5EF4-FFF2-40B4-BE49-F238E27FC236}">
              <a16:creationId xmlns:a16="http://schemas.microsoft.com/office/drawing/2014/main" id="{D923C22C-85BF-4C2A-8ADE-A8B40E06A3B0}"/>
            </a:ext>
          </a:extLst>
        </xdr:cNvPr>
        <xdr:cNvSpPr/>
      </xdr:nvSpPr>
      <xdr:spPr>
        <a:xfrm>
          <a:off x="95885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44577</xdr:rowOff>
    </xdr:from>
    <xdr:to>
      <xdr:col>55</xdr:col>
      <xdr:colOff>0</xdr:colOff>
      <xdr:row>63</xdr:row>
      <xdr:rowOff>46482</xdr:rowOff>
    </xdr:to>
    <xdr:cxnSp macro="">
      <xdr:nvCxnSpPr>
        <xdr:cNvPr id="146" name="直線コネクタ 145">
          <a:extLst>
            <a:ext uri="{FF2B5EF4-FFF2-40B4-BE49-F238E27FC236}">
              <a16:creationId xmlns:a16="http://schemas.microsoft.com/office/drawing/2014/main" id="{B89F7B49-6154-4ADB-AC5A-D89401581315}"/>
            </a:ext>
          </a:extLst>
        </xdr:cNvPr>
        <xdr:cNvCxnSpPr/>
      </xdr:nvCxnSpPr>
      <xdr:spPr>
        <a:xfrm flipV="1">
          <a:off x="9639300" y="1084592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xdr:rowOff>
    </xdr:from>
    <xdr:to>
      <xdr:col>46</xdr:col>
      <xdr:colOff>38100</xdr:colOff>
      <xdr:row>63</xdr:row>
      <xdr:rowOff>101854</xdr:rowOff>
    </xdr:to>
    <xdr:sp macro="" textlink="">
      <xdr:nvSpPr>
        <xdr:cNvPr id="147" name="楕円 146">
          <a:extLst>
            <a:ext uri="{FF2B5EF4-FFF2-40B4-BE49-F238E27FC236}">
              <a16:creationId xmlns:a16="http://schemas.microsoft.com/office/drawing/2014/main" id="{90C28973-64A6-47E0-B9D6-B807784C7336}"/>
            </a:ext>
          </a:extLst>
        </xdr:cNvPr>
        <xdr:cNvSpPr/>
      </xdr:nvSpPr>
      <xdr:spPr>
        <a:xfrm>
          <a:off x="8699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46482</xdr:rowOff>
    </xdr:from>
    <xdr:to>
      <xdr:col>50</xdr:col>
      <xdr:colOff>114300</xdr:colOff>
      <xdr:row>63</xdr:row>
      <xdr:rowOff>51054</xdr:rowOff>
    </xdr:to>
    <xdr:cxnSp macro="">
      <xdr:nvCxnSpPr>
        <xdr:cNvPr id="148" name="直線コネクタ 147">
          <a:extLst>
            <a:ext uri="{FF2B5EF4-FFF2-40B4-BE49-F238E27FC236}">
              <a16:creationId xmlns:a16="http://schemas.microsoft.com/office/drawing/2014/main" id="{DCA397CA-B8E3-4B35-A78B-468EF61CB2B4}"/>
            </a:ext>
          </a:extLst>
        </xdr:cNvPr>
        <xdr:cNvCxnSpPr/>
      </xdr:nvCxnSpPr>
      <xdr:spPr>
        <a:xfrm flipV="1">
          <a:off x="8750300" y="10847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2921</xdr:rowOff>
    </xdr:from>
    <xdr:to>
      <xdr:col>41</xdr:col>
      <xdr:colOff>101600</xdr:colOff>
      <xdr:row>63</xdr:row>
      <xdr:rowOff>104521</xdr:rowOff>
    </xdr:to>
    <xdr:sp macro="" textlink="">
      <xdr:nvSpPr>
        <xdr:cNvPr id="149" name="楕円 148">
          <a:extLst>
            <a:ext uri="{FF2B5EF4-FFF2-40B4-BE49-F238E27FC236}">
              <a16:creationId xmlns:a16="http://schemas.microsoft.com/office/drawing/2014/main" id="{6BC5D9CC-818F-4A1D-B020-C22DB074246F}"/>
            </a:ext>
          </a:extLst>
        </xdr:cNvPr>
        <xdr:cNvSpPr/>
      </xdr:nvSpPr>
      <xdr:spPr>
        <a:xfrm>
          <a:off x="7810500" y="108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51054</xdr:rowOff>
    </xdr:from>
    <xdr:to>
      <xdr:col>45</xdr:col>
      <xdr:colOff>177800</xdr:colOff>
      <xdr:row>63</xdr:row>
      <xdr:rowOff>53721</xdr:rowOff>
    </xdr:to>
    <xdr:cxnSp macro="">
      <xdr:nvCxnSpPr>
        <xdr:cNvPr id="150" name="直線コネクタ 149">
          <a:extLst>
            <a:ext uri="{FF2B5EF4-FFF2-40B4-BE49-F238E27FC236}">
              <a16:creationId xmlns:a16="http://schemas.microsoft.com/office/drawing/2014/main" id="{C18FED4F-1FE2-4E2E-B29F-A683A2C4F2D0}"/>
            </a:ext>
          </a:extLst>
        </xdr:cNvPr>
        <xdr:cNvCxnSpPr/>
      </xdr:nvCxnSpPr>
      <xdr:spPr>
        <a:xfrm flipV="1">
          <a:off x="7861300" y="1085240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88409</xdr:rowOff>
    </xdr:from>
    <xdr:ext cx="469744" cy="259045"/>
    <xdr:sp macro="" textlink="">
      <xdr:nvSpPr>
        <xdr:cNvPr id="151" name="n_1mainValue【体育館・プール】&#10;一人当たり面積">
          <a:extLst>
            <a:ext uri="{FF2B5EF4-FFF2-40B4-BE49-F238E27FC236}">
              <a16:creationId xmlns:a16="http://schemas.microsoft.com/office/drawing/2014/main" id="{0265E624-68D9-448E-BE9F-D6D0C2D463C3}"/>
            </a:ext>
          </a:extLst>
        </xdr:cNvPr>
        <xdr:cNvSpPr txBox="1"/>
      </xdr:nvSpPr>
      <xdr:spPr>
        <a:xfrm>
          <a:off x="9391727"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92981</xdr:rowOff>
    </xdr:from>
    <xdr:ext cx="469744" cy="259045"/>
    <xdr:sp macro="" textlink="">
      <xdr:nvSpPr>
        <xdr:cNvPr id="152" name="n_2mainValue【体育館・プール】&#10;一人当たり面積">
          <a:extLst>
            <a:ext uri="{FF2B5EF4-FFF2-40B4-BE49-F238E27FC236}">
              <a16:creationId xmlns:a16="http://schemas.microsoft.com/office/drawing/2014/main" id="{2157EB4E-5ED2-4696-A33F-69F7AA22AAAE}"/>
            </a:ext>
          </a:extLst>
        </xdr:cNvPr>
        <xdr:cNvSpPr txBox="1"/>
      </xdr:nvSpPr>
      <xdr:spPr>
        <a:xfrm>
          <a:off x="85154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95648</xdr:rowOff>
    </xdr:from>
    <xdr:ext cx="469744" cy="259045"/>
    <xdr:sp macro="" textlink="">
      <xdr:nvSpPr>
        <xdr:cNvPr id="153" name="n_3mainValue【体育館・プール】&#10;一人当たり面積">
          <a:extLst>
            <a:ext uri="{FF2B5EF4-FFF2-40B4-BE49-F238E27FC236}">
              <a16:creationId xmlns:a16="http://schemas.microsoft.com/office/drawing/2014/main" id="{1EE08697-F0E4-4382-93B3-52FCBB33FCB9}"/>
            </a:ext>
          </a:extLst>
        </xdr:cNvPr>
        <xdr:cNvSpPr txBox="1"/>
      </xdr:nvSpPr>
      <xdr:spPr>
        <a:xfrm>
          <a:off x="7626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5FCE34F4-F298-4D9F-A047-781297A00C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A6D5323C-EFDC-4DE0-BC5D-61B3C63D75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D7EE0DF4-5CD4-44BC-BF5D-75E8FE4BCD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F80656AA-7454-4E3E-BE91-B460B3D2EF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94CDD785-55BC-4055-8CA5-46883321BF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490CA8D1-9DF4-49B3-B523-9719436B32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60685B8C-2E0C-411F-AB4C-C27D9A55EA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6031E495-7132-41B5-9F46-7CE6600E8B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33CC6050-DFB6-4289-9158-07E2182D66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16744F1A-4CE6-4773-B984-32C1DE214B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9B2559C0-94D0-4E96-B5F8-A42795E7902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B67D2CD6-D46A-4F11-9E22-E556EDB33AD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7388CA71-D4BD-42CF-961C-95B8361A79D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E1F4F9D5-5668-4D2C-B530-62A4E9F12C8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A3552532-910F-44FF-9A35-A99FAD3692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C93B7047-2048-4915-8F33-5DC2BDDC305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B6BEBB29-6BE5-4B25-B2DD-F673ED51A5B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ECACF268-A4BC-4C37-A075-054BFD225E6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F071ED4C-5587-4CE1-A2E6-D82F215E5B4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9D142152-6862-4EBE-80FF-67CBEA1A44F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7574ACF3-AA07-4D20-B660-E158A67D047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145C02A-E98E-49E5-A4C6-A51C120759B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3C26D587-9A84-42BC-B52F-7EF4FF08CE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F98474B6-F113-4C68-99E9-683383A146E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F6CB3AF4-17FA-4E17-B491-CEAF5D30CB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a:extLst>
            <a:ext uri="{FF2B5EF4-FFF2-40B4-BE49-F238E27FC236}">
              <a16:creationId xmlns:a16="http://schemas.microsoft.com/office/drawing/2014/main" id="{91E84793-CDBD-4F1E-A93E-98079DF579D2}"/>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8402829-7F31-44B1-B565-3C20324B2FDF}"/>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a:extLst>
            <a:ext uri="{FF2B5EF4-FFF2-40B4-BE49-F238E27FC236}">
              <a16:creationId xmlns:a16="http://schemas.microsoft.com/office/drawing/2014/main" id="{EF2A7E1D-D94D-4824-B426-1CA11AF4033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D9A9A420-0DBC-4F31-8CE8-AD5AF36DADF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20931418-9946-4042-BA5F-C8B79D7AEFC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48B70333-C59B-4076-B387-C27A5CEB6A3B}"/>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a:extLst>
            <a:ext uri="{FF2B5EF4-FFF2-40B4-BE49-F238E27FC236}">
              <a16:creationId xmlns:a16="http://schemas.microsoft.com/office/drawing/2014/main" id="{8B690EAA-F895-4A8D-9A69-B3830430A049}"/>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a:extLst>
            <a:ext uri="{FF2B5EF4-FFF2-40B4-BE49-F238E27FC236}">
              <a16:creationId xmlns:a16="http://schemas.microsoft.com/office/drawing/2014/main" id="{FAA8E9CE-A40D-43E9-8943-6B0AD696145D}"/>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a:extLst>
            <a:ext uri="{FF2B5EF4-FFF2-40B4-BE49-F238E27FC236}">
              <a16:creationId xmlns:a16="http://schemas.microsoft.com/office/drawing/2014/main" id="{070F879B-80B9-42F4-89AF-C9DE3C17B35E}"/>
            </a:ext>
          </a:extLst>
        </xdr:cNvPr>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a:extLst>
            <a:ext uri="{FF2B5EF4-FFF2-40B4-BE49-F238E27FC236}">
              <a16:creationId xmlns:a16="http://schemas.microsoft.com/office/drawing/2014/main" id="{5498083E-3AFA-43DB-B39F-CA1CA60E9ECE}"/>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a:extLst>
            <a:ext uri="{FF2B5EF4-FFF2-40B4-BE49-F238E27FC236}">
              <a16:creationId xmlns:a16="http://schemas.microsoft.com/office/drawing/2014/main" id="{06375C60-8C07-42C0-B1D4-92BB344A43FE}"/>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a:extLst>
            <a:ext uri="{FF2B5EF4-FFF2-40B4-BE49-F238E27FC236}">
              <a16:creationId xmlns:a16="http://schemas.microsoft.com/office/drawing/2014/main" id="{AFAB8354-4E83-41D5-AA6C-D0C7811E24D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1" name="n_3aveValue【福祉施設】&#10;有形固定資産減価償却率">
          <a:extLst>
            <a:ext uri="{FF2B5EF4-FFF2-40B4-BE49-F238E27FC236}">
              <a16:creationId xmlns:a16="http://schemas.microsoft.com/office/drawing/2014/main" id="{DB0A4CAA-307C-4B20-A27D-F3F44CB151D9}"/>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CE08AEC-91EB-4135-88EF-5D11FD92E5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F11B8902-812E-4BAF-A364-340AB098BA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116BEA6D-BBAB-4CF9-9E60-1BA48CFAA0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D73234F-4ADF-48E2-8CA6-4E5DD8018A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537F1E17-1877-461A-A782-5DA2CC1DFE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116295</xdr:rowOff>
    </xdr:from>
    <xdr:to>
      <xdr:col>24</xdr:col>
      <xdr:colOff>114300</xdr:colOff>
      <xdr:row>79</xdr:row>
      <xdr:rowOff>46445</xdr:rowOff>
    </xdr:to>
    <xdr:sp macro="" textlink="">
      <xdr:nvSpPr>
        <xdr:cNvPr id="197" name="楕円 196">
          <a:extLst>
            <a:ext uri="{FF2B5EF4-FFF2-40B4-BE49-F238E27FC236}">
              <a16:creationId xmlns:a16="http://schemas.microsoft.com/office/drawing/2014/main" id="{C5F70B7D-F99D-41A9-AFC3-096E39C88F9A}"/>
            </a:ext>
          </a:extLst>
        </xdr:cNvPr>
        <xdr:cNvSpPr/>
      </xdr:nvSpPr>
      <xdr:spPr>
        <a:xfrm>
          <a:off x="45847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139172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E68777FE-545D-4F0B-89CE-0FAFCEB84D09}"/>
            </a:ext>
          </a:extLst>
        </xdr:cNvPr>
        <xdr:cNvSpPr txBox="1"/>
      </xdr:nvSpPr>
      <xdr:spPr>
        <a:xfrm>
          <a:off x="4673600" y="133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155484</xdr:rowOff>
    </xdr:from>
    <xdr:to>
      <xdr:col>20</xdr:col>
      <xdr:colOff>38100</xdr:colOff>
      <xdr:row>79</xdr:row>
      <xdr:rowOff>85634</xdr:rowOff>
    </xdr:to>
    <xdr:sp macro="" textlink="">
      <xdr:nvSpPr>
        <xdr:cNvPr id="199" name="楕円 198">
          <a:extLst>
            <a:ext uri="{FF2B5EF4-FFF2-40B4-BE49-F238E27FC236}">
              <a16:creationId xmlns:a16="http://schemas.microsoft.com/office/drawing/2014/main" id="{9AE6D2D3-2AA6-4374-89CE-6E509099AFDF}"/>
            </a:ext>
          </a:extLst>
        </xdr:cNvPr>
        <xdr:cNvSpPr/>
      </xdr:nvSpPr>
      <xdr:spPr>
        <a:xfrm>
          <a:off x="3746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167095</xdr:rowOff>
    </xdr:from>
    <xdr:to>
      <xdr:col>24</xdr:col>
      <xdr:colOff>63500</xdr:colOff>
      <xdr:row>79</xdr:row>
      <xdr:rowOff>34834</xdr:rowOff>
    </xdr:to>
    <xdr:cxnSp macro="">
      <xdr:nvCxnSpPr>
        <xdr:cNvPr id="200" name="直線コネクタ 199">
          <a:extLst>
            <a:ext uri="{FF2B5EF4-FFF2-40B4-BE49-F238E27FC236}">
              <a16:creationId xmlns:a16="http://schemas.microsoft.com/office/drawing/2014/main" id="{A77C1336-4895-4764-A47F-C99F75EAD6FC}"/>
            </a:ext>
          </a:extLst>
        </xdr:cNvPr>
        <xdr:cNvCxnSpPr/>
      </xdr:nvCxnSpPr>
      <xdr:spPr>
        <a:xfrm flipV="1">
          <a:off x="3797300" y="135401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23223</xdr:rowOff>
    </xdr:from>
    <xdr:to>
      <xdr:col>15</xdr:col>
      <xdr:colOff>101600</xdr:colOff>
      <xdr:row>79</xdr:row>
      <xdr:rowOff>124823</xdr:rowOff>
    </xdr:to>
    <xdr:sp macro="" textlink="">
      <xdr:nvSpPr>
        <xdr:cNvPr id="201" name="楕円 200">
          <a:extLst>
            <a:ext uri="{FF2B5EF4-FFF2-40B4-BE49-F238E27FC236}">
              <a16:creationId xmlns:a16="http://schemas.microsoft.com/office/drawing/2014/main" id="{875FA98E-3645-423D-B7A4-698306AFD8CA}"/>
            </a:ext>
          </a:extLst>
        </xdr:cNvPr>
        <xdr:cNvSpPr/>
      </xdr:nvSpPr>
      <xdr:spPr>
        <a:xfrm>
          <a:off x="2857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34834</xdr:rowOff>
    </xdr:from>
    <xdr:to>
      <xdr:col>19</xdr:col>
      <xdr:colOff>177800</xdr:colOff>
      <xdr:row>79</xdr:row>
      <xdr:rowOff>74023</xdr:rowOff>
    </xdr:to>
    <xdr:cxnSp macro="">
      <xdr:nvCxnSpPr>
        <xdr:cNvPr id="202" name="直線コネクタ 201">
          <a:extLst>
            <a:ext uri="{FF2B5EF4-FFF2-40B4-BE49-F238E27FC236}">
              <a16:creationId xmlns:a16="http://schemas.microsoft.com/office/drawing/2014/main" id="{2A6AE577-52BF-42EA-9338-443D037EB73A}"/>
            </a:ext>
          </a:extLst>
        </xdr:cNvPr>
        <xdr:cNvCxnSpPr/>
      </xdr:nvCxnSpPr>
      <xdr:spPr>
        <a:xfrm flipV="1">
          <a:off x="2908300" y="135793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102161</xdr:rowOff>
    </xdr:from>
    <xdr:ext cx="405111" cy="259045"/>
    <xdr:sp macro="" textlink="">
      <xdr:nvSpPr>
        <xdr:cNvPr id="203" name="n_1mainValue【福祉施設】&#10;有形固定資産減価償却率">
          <a:extLst>
            <a:ext uri="{FF2B5EF4-FFF2-40B4-BE49-F238E27FC236}">
              <a16:creationId xmlns:a16="http://schemas.microsoft.com/office/drawing/2014/main" id="{E3EC48E7-99A6-4696-BEA1-869DDF7F0705}"/>
            </a:ext>
          </a:extLst>
        </xdr:cNvPr>
        <xdr:cNvSpPr txBox="1"/>
      </xdr:nvSpPr>
      <xdr:spPr>
        <a:xfrm>
          <a:off x="3582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141350</xdr:rowOff>
    </xdr:from>
    <xdr:ext cx="405111" cy="259045"/>
    <xdr:sp macro="" textlink="">
      <xdr:nvSpPr>
        <xdr:cNvPr id="204" name="n_2mainValue【福祉施設】&#10;有形固定資産減価償却率">
          <a:extLst>
            <a:ext uri="{FF2B5EF4-FFF2-40B4-BE49-F238E27FC236}">
              <a16:creationId xmlns:a16="http://schemas.microsoft.com/office/drawing/2014/main" id="{18A5A42C-275E-4A04-9324-E62E972B99A2}"/>
            </a:ext>
          </a:extLst>
        </xdr:cNvPr>
        <xdr:cNvSpPr txBox="1"/>
      </xdr:nvSpPr>
      <xdr:spPr>
        <a:xfrm>
          <a:off x="2705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105D5663-CD0B-4A5F-ACB5-5F601161BB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B06FCF37-865C-4115-87CD-DF0C2D921C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6F596DCD-380B-406E-9AC3-A1AD5FA33F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E6D76B57-72CF-4D01-98C4-264181B273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630F2E74-E50B-4692-9DE2-6CD7D74175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10EB97FD-DD2F-4DC5-A582-5E2ECAFB11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596D72A4-16F2-422C-804F-F43D202AE6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EFB4B0B8-64A7-468E-9122-BFFFFF2196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AD9757D7-5CE1-4D3D-B3A6-F27E8A8829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6291942-AF82-47F3-9712-ACFA240A11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5" name="直線コネクタ 214">
          <a:extLst>
            <a:ext uri="{FF2B5EF4-FFF2-40B4-BE49-F238E27FC236}">
              <a16:creationId xmlns:a16="http://schemas.microsoft.com/office/drawing/2014/main" id="{1C681EA5-8DAA-46FE-969F-3A6FED494F3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6" name="テキスト ボックス 215">
          <a:extLst>
            <a:ext uri="{FF2B5EF4-FFF2-40B4-BE49-F238E27FC236}">
              <a16:creationId xmlns:a16="http://schemas.microsoft.com/office/drawing/2014/main" id="{68754F74-76DD-4B87-A62A-4D1991A3ED3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7" name="直線コネクタ 216">
          <a:extLst>
            <a:ext uri="{FF2B5EF4-FFF2-40B4-BE49-F238E27FC236}">
              <a16:creationId xmlns:a16="http://schemas.microsoft.com/office/drawing/2014/main" id="{05AA615B-9447-4A62-9AB2-6FDC0CF96D2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8" name="テキスト ボックス 217">
          <a:extLst>
            <a:ext uri="{FF2B5EF4-FFF2-40B4-BE49-F238E27FC236}">
              <a16:creationId xmlns:a16="http://schemas.microsoft.com/office/drawing/2014/main" id="{84241FCB-78B5-4432-A593-7EE60141A93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9" name="直線コネクタ 218">
          <a:extLst>
            <a:ext uri="{FF2B5EF4-FFF2-40B4-BE49-F238E27FC236}">
              <a16:creationId xmlns:a16="http://schemas.microsoft.com/office/drawing/2014/main" id="{8858A47D-EEE3-4DFF-9617-E031FC389FD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0" name="テキスト ボックス 219">
          <a:extLst>
            <a:ext uri="{FF2B5EF4-FFF2-40B4-BE49-F238E27FC236}">
              <a16:creationId xmlns:a16="http://schemas.microsoft.com/office/drawing/2014/main" id="{C624F369-9EF7-4665-95F2-72D09186A90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1" name="直線コネクタ 220">
          <a:extLst>
            <a:ext uri="{FF2B5EF4-FFF2-40B4-BE49-F238E27FC236}">
              <a16:creationId xmlns:a16="http://schemas.microsoft.com/office/drawing/2014/main" id="{D6E98C24-2DE0-42FD-8724-3EF279C2DCC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BC2C16F6-F571-4FC4-A2E3-D22F79E87EA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90B808DC-3C09-4D17-8940-4AF9F5AADB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9736F6CD-5F7D-4165-AEF2-177040DC76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C849667C-69AA-446F-AA51-8553C4073F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6" name="直線コネクタ 225">
          <a:extLst>
            <a:ext uri="{FF2B5EF4-FFF2-40B4-BE49-F238E27FC236}">
              <a16:creationId xmlns:a16="http://schemas.microsoft.com/office/drawing/2014/main" id="{B762DF47-A442-4179-B6F8-9320E6059D96}"/>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7" name="【福祉施設】&#10;一人当たり面積最小値テキスト">
          <a:extLst>
            <a:ext uri="{FF2B5EF4-FFF2-40B4-BE49-F238E27FC236}">
              <a16:creationId xmlns:a16="http://schemas.microsoft.com/office/drawing/2014/main" id="{19A4DA0F-4E43-4866-914C-AD0A8810A0CD}"/>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8" name="直線コネクタ 227">
          <a:extLst>
            <a:ext uri="{FF2B5EF4-FFF2-40B4-BE49-F238E27FC236}">
              <a16:creationId xmlns:a16="http://schemas.microsoft.com/office/drawing/2014/main" id="{7FFEFE6C-F8DA-48AD-9F83-7ECE096AC57B}"/>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9" name="【福祉施設】&#10;一人当たり面積最大値テキスト">
          <a:extLst>
            <a:ext uri="{FF2B5EF4-FFF2-40B4-BE49-F238E27FC236}">
              <a16:creationId xmlns:a16="http://schemas.microsoft.com/office/drawing/2014/main" id="{6A668194-0018-4DFE-9258-0756A41B0D69}"/>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0" name="直線コネクタ 229">
          <a:extLst>
            <a:ext uri="{FF2B5EF4-FFF2-40B4-BE49-F238E27FC236}">
              <a16:creationId xmlns:a16="http://schemas.microsoft.com/office/drawing/2014/main" id="{8D43BEFF-21CE-4975-9114-A05B6B17358F}"/>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1" name="【福祉施設】&#10;一人当たり面積平均値テキスト">
          <a:extLst>
            <a:ext uri="{FF2B5EF4-FFF2-40B4-BE49-F238E27FC236}">
              <a16:creationId xmlns:a16="http://schemas.microsoft.com/office/drawing/2014/main" id="{45D25385-1627-46CA-819C-FCD9D83AF6B4}"/>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2" name="フローチャート: 判断 231">
          <a:extLst>
            <a:ext uri="{FF2B5EF4-FFF2-40B4-BE49-F238E27FC236}">
              <a16:creationId xmlns:a16="http://schemas.microsoft.com/office/drawing/2014/main" id="{0A77A521-B2D4-4FD1-8304-E076BC403BD9}"/>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3" name="フローチャート: 判断 232">
          <a:extLst>
            <a:ext uri="{FF2B5EF4-FFF2-40B4-BE49-F238E27FC236}">
              <a16:creationId xmlns:a16="http://schemas.microsoft.com/office/drawing/2014/main" id="{118D54AE-E62A-4D20-8CA4-2D3EC179039B}"/>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4" name="n_1aveValue【福祉施設】&#10;一人当たり面積">
          <a:extLst>
            <a:ext uri="{FF2B5EF4-FFF2-40B4-BE49-F238E27FC236}">
              <a16:creationId xmlns:a16="http://schemas.microsoft.com/office/drawing/2014/main" id="{D840395E-9B56-4521-B643-EAC991BE16EA}"/>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5" name="フローチャート: 判断 234">
          <a:extLst>
            <a:ext uri="{FF2B5EF4-FFF2-40B4-BE49-F238E27FC236}">
              <a16:creationId xmlns:a16="http://schemas.microsoft.com/office/drawing/2014/main" id="{0D56990A-F337-42FC-A804-C6D94616A0FA}"/>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6" name="n_2aveValue【福祉施設】&#10;一人当たり面積">
          <a:extLst>
            <a:ext uri="{FF2B5EF4-FFF2-40B4-BE49-F238E27FC236}">
              <a16:creationId xmlns:a16="http://schemas.microsoft.com/office/drawing/2014/main" id="{A79581D7-908E-4E11-9FDD-198C4F1C5554}"/>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7" name="フローチャート: 判断 236">
          <a:extLst>
            <a:ext uri="{FF2B5EF4-FFF2-40B4-BE49-F238E27FC236}">
              <a16:creationId xmlns:a16="http://schemas.microsoft.com/office/drawing/2014/main" id="{FAC2F45A-008A-49ED-A855-1F10F11A30B8}"/>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8" name="n_3aveValue【福祉施設】&#10;一人当たり面積">
          <a:extLst>
            <a:ext uri="{FF2B5EF4-FFF2-40B4-BE49-F238E27FC236}">
              <a16:creationId xmlns:a16="http://schemas.microsoft.com/office/drawing/2014/main" id="{F11199B5-651A-420F-859C-F465D8FB20D6}"/>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60945418-DEBE-4365-8C0E-0C226E7B5D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E938DE2-BFDD-47E9-99DF-0E9029BB05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BFC175A-18FB-47CE-BB63-0841CE56AF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68AE3FE-2B37-4751-B52C-2EA95C2363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EC2426D-D16F-4EFA-ADED-F8CC6C4EA7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22047</xdr:rowOff>
    </xdr:from>
    <xdr:to>
      <xdr:col>55</xdr:col>
      <xdr:colOff>50800</xdr:colOff>
      <xdr:row>85</xdr:row>
      <xdr:rowOff>123647</xdr:rowOff>
    </xdr:to>
    <xdr:sp macro="" textlink="">
      <xdr:nvSpPr>
        <xdr:cNvPr id="244" name="楕円 243">
          <a:extLst>
            <a:ext uri="{FF2B5EF4-FFF2-40B4-BE49-F238E27FC236}">
              <a16:creationId xmlns:a16="http://schemas.microsoft.com/office/drawing/2014/main" id="{FAE20AD9-FF0E-4485-B184-E095881EC2F8}"/>
            </a:ext>
          </a:extLst>
        </xdr:cNvPr>
        <xdr:cNvSpPr/>
      </xdr:nvSpPr>
      <xdr:spPr>
        <a:xfrm>
          <a:off x="104267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113631</xdr:rowOff>
    </xdr:from>
    <xdr:ext cx="469744" cy="259045"/>
    <xdr:sp macro="" textlink="">
      <xdr:nvSpPr>
        <xdr:cNvPr id="245" name="【福祉施設】&#10;一人当たり面積該当値テキスト">
          <a:extLst>
            <a:ext uri="{FF2B5EF4-FFF2-40B4-BE49-F238E27FC236}">
              <a16:creationId xmlns:a16="http://schemas.microsoft.com/office/drawing/2014/main" id="{2E6FDA5F-B207-44C0-9DEB-14CAA3EF4236}"/>
            </a:ext>
          </a:extLst>
        </xdr:cNvPr>
        <xdr:cNvSpPr txBox="1"/>
      </xdr:nvSpPr>
      <xdr:spPr>
        <a:xfrm>
          <a:off x="10515600" y="1451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23419</xdr:rowOff>
    </xdr:from>
    <xdr:to>
      <xdr:col>50</xdr:col>
      <xdr:colOff>165100</xdr:colOff>
      <xdr:row>85</xdr:row>
      <xdr:rowOff>125019</xdr:rowOff>
    </xdr:to>
    <xdr:sp macro="" textlink="">
      <xdr:nvSpPr>
        <xdr:cNvPr id="246" name="楕円 245">
          <a:extLst>
            <a:ext uri="{FF2B5EF4-FFF2-40B4-BE49-F238E27FC236}">
              <a16:creationId xmlns:a16="http://schemas.microsoft.com/office/drawing/2014/main" id="{C08B5233-C299-4337-BF98-7BB69A64B839}"/>
            </a:ext>
          </a:extLst>
        </xdr:cNvPr>
        <xdr:cNvSpPr/>
      </xdr:nvSpPr>
      <xdr:spPr>
        <a:xfrm>
          <a:off x="9588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72847</xdr:rowOff>
    </xdr:from>
    <xdr:to>
      <xdr:col>55</xdr:col>
      <xdr:colOff>0</xdr:colOff>
      <xdr:row>85</xdr:row>
      <xdr:rowOff>74219</xdr:rowOff>
    </xdr:to>
    <xdr:cxnSp macro="">
      <xdr:nvCxnSpPr>
        <xdr:cNvPr id="247" name="直線コネクタ 246">
          <a:extLst>
            <a:ext uri="{FF2B5EF4-FFF2-40B4-BE49-F238E27FC236}">
              <a16:creationId xmlns:a16="http://schemas.microsoft.com/office/drawing/2014/main" id="{B5960D3B-0798-46BA-A439-26F4DCAF6D00}"/>
            </a:ext>
          </a:extLst>
        </xdr:cNvPr>
        <xdr:cNvCxnSpPr/>
      </xdr:nvCxnSpPr>
      <xdr:spPr>
        <a:xfrm flipV="1">
          <a:off x="9639300" y="146460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26391</xdr:rowOff>
    </xdr:from>
    <xdr:to>
      <xdr:col>46</xdr:col>
      <xdr:colOff>38100</xdr:colOff>
      <xdr:row>85</xdr:row>
      <xdr:rowOff>127991</xdr:rowOff>
    </xdr:to>
    <xdr:sp macro="" textlink="">
      <xdr:nvSpPr>
        <xdr:cNvPr id="248" name="楕円 247">
          <a:extLst>
            <a:ext uri="{FF2B5EF4-FFF2-40B4-BE49-F238E27FC236}">
              <a16:creationId xmlns:a16="http://schemas.microsoft.com/office/drawing/2014/main" id="{F2EF539A-AD42-4776-A2CA-DEF8F371B9B6}"/>
            </a:ext>
          </a:extLst>
        </xdr:cNvPr>
        <xdr:cNvSpPr/>
      </xdr:nvSpPr>
      <xdr:spPr>
        <a:xfrm>
          <a:off x="8699500" y="145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74219</xdr:rowOff>
    </xdr:from>
    <xdr:to>
      <xdr:col>50</xdr:col>
      <xdr:colOff>114300</xdr:colOff>
      <xdr:row>85</xdr:row>
      <xdr:rowOff>77191</xdr:rowOff>
    </xdr:to>
    <xdr:cxnSp macro="">
      <xdr:nvCxnSpPr>
        <xdr:cNvPr id="249" name="直線コネクタ 248">
          <a:extLst>
            <a:ext uri="{FF2B5EF4-FFF2-40B4-BE49-F238E27FC236}">
              <a16:creationId xmlns:a16="http://schemas.microsoft.com/office/drawing/2014/main" id="{03ECE8A2-AE2B-49FD-88D4-B177F38B1D5D}"/>
            </a:ext>
          </a:extLst>
        </xdr:cNvPr>
        <xdr:cNvCxnSpPr/>
      </xdr:nvCxnSpPr>
      <xdr:spPr>
        <a:xfrm flipV="1">
          <a:off x="8750300" y="1464746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116146</xdr:rowOff>
    </xdr:from>
    <xdr:ext cx="469744" cy="259045"/>
    <xdr:sp macro="" textlink="">
      <xdr:nvSpPr>
        <xdr:cNvPr id="250" name="n_1mainValue【福祉施設】&#10;一人当たり面積">
          <a:extLst>
            <a:ext uri="{FF2B5EF4-FFF2-40B4-BE49-F238E27FC236}">
              <a16:creationId xmlns:a16="http://schemas.microsoft.com/office/drawing/2014/main" id="{946FF9A8-4459-4680-9D71-CAAE28567CCB}"/>
            </a:ext>
          </a:extLst>
        </xdr:cNvPr>
        <xdr:cNvSpPr txBox="1"/>
      </xdr:nvSpPr>
      <xdr:spPr>
        <a:xfrm>
          <a:off x="9391727" y="146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119118</xdr:rowOff>
    </xdr:from>
    <xdr:ext cx="469744" cy="259045"/>
    <xdr:sp macro="" textlink="">
      <xdr:nvSpPr>
        <xdr:cNvPr id="251" name="n_2mainValue【福祉施設】&#10;一人当たり面積">
          <a:extLst>
            <a:ext uri="{FF2B5EF4-FFF2-40B4-BE49-F238E27FC236}">
              <a16:creationId xmlns:a16="http://schemas.microsoft.com/office/drawing/2014/main" id="{8802E758-FFD9-45AB-BD6B-3F6BA3EA00C3}"/>
            </a:ext>
          </a:extLst>
        </xdr:cNvPr>
        <xdr:cNvSpPr txBox="1"/>
      </xdr:nvSpPr>
      <xdr:spPr>
        <a:xfrm>
          <a:off x="8515427" y="146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2CDC07BC-4CCE-4318-80D0-635B6D337B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13C010E8-0F7A-4CF3-AA83-85806986FB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BE219AEC-EAAC-4920-A4EF-54D09EDE6F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C51C52AF-51A4-4258-AC96-463AD0577E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6B7F1DF5-453E-4584-99B7-0FC314B35E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0CB5437C-7F49-4468-BA34-40E73A5C3D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955E6CAA-2D2B-47DE-B764-576146B8DA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7EB38651-A103-4CCF-8EEE-AF40312EA3E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0" name="テキスト ボックス 259">
          <a:extLst>
            <a:ext uri="{FF2B5EF4-FFF2-40B4-BE49-F238E27FC236}">
              <a16:creationId xmlns:a16="http://schemas.microsoft.com/office/drawing/2014/main" id="{BDE41179-E6F0-4909-9AC7-4D1D681FB1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1" name="直線コネクタ 260">
          <a:extLst>
            <a:ext uri="{FF2B5EF4-FFF2-40B4-BE49-F238E27FC236}">
              <a16:creationId xmlns:a16="http://schemas.microsoft.com/office/drawing/2014/main" id="{642E19F6-E925-44E1-9FCB-C3B02004C9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2" name="直線コネクタ 261">
          <a:extLst>
            <a:ext uri="{FF2B5EF4-FFF2-40B4-BE49-F238E27FC236}">
              <a16:creationId xmlns:a16="http://schemas.microsoft.com/office/drawing/2014/main" id="{49E4A449-A501-4A1D-9BF3-DA58961A2F6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3" name="テキスト ボックス 262">
          <a:extLst>
            <a:ext uri="{FF2B5EF4-FFF2-40B4-BE49-F238E27FC236}">
              <a16:creationId xmlns:a16="http://schemas.microsoft.com/office/drawing/2014/main" id="{B2CC1B06-62EA-4B8A-94C4-A54F82F6509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4" name="直線コネクタ 263">
          <a:extLst>
            <a:ext uri="{FF2B5EF4-FFF2-40B4-BE49-F238E27FC236}">
              <a16:creationId xmlns:a16="http://schemas.microsoft.com/office/drawing/2014/main" id="{C4D97043-4DF8-4978-8A20-45942668FA8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5" name="テキスト ボックス 264">
          <a:extLst>
            <a:ext uri="{FF2B5EF4-FFF2-40B4-BE49-F238E27FC236}">
              <a16:creationId xmlns:a16="http://schemas.microsoft.com/office/drawing/2014/main" id="{F4729553-0C60-43EF-8957-5952E04F900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6" name="直線コネクタ 265">
          <a:extLst>
            <a:ext uri="{FF2B5EF4-FFF2-40B4-BE49-F238E27FC236}">
              <a16:creationId xmlns:a16="http://schemas.microsoft.com/office/drawing/2014/main" id="{26CD965D-E765-4C60-B52A-84F2702E33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7" name="テキスト ボックス 266">
          <a:extLst>
            <a:ext uri="{FF2B5EF4-FFF2-40B4-BE49-F238E27FC236}">
              <a16:creationId xmlns:a16="http://schemas.microsoft.com/office/drawing/2014/main" id="{1B889252-ECD8-4FCD-AE3D-09FDAC87CA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8" name="直線コネクタ 267">
          <a:extLst>
            <a:ext uri="{FF2B5EF4-FFF2-40B4-BE49-F238E27FC236}">
              <a16:creationId xmlns:a16="http://schemas.microsoft.com/office/drawing/2014/main" id="{9835D47A-CB1A-4680-A252-9295961C1A8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9" name="テキスト ボックス 268">
          <a:extLst>
            <a:ext uri="{FF2B5EF4-FFF2-40B4-BE49-F238E27FC236}">
              <a16:creationId xmlns:a16="http://schemas.microsoft.com/office/drawing/2014/main" id="{A98A227F-66A6-485A-BAA2-A07770614E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0" name="直線コネクタ 269">
          <a:extLst>
            <a:ext uri="{FF2B5EF4-FFF2-40B4-BE49-F238E27FC236}">
              <a16:creationId xmlns:a16="http://schemas.microsoft.com/office/drawing/2014/main" id="{A9A8C470-F137-4B06-9D47-4FAD02D19CD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1" name="テキスト ボックス 270">
          <a:extLst>
            <a:ext uri="{FF2B5EF4-FFF2-40B4-BE49-F238E27FC236}">
              <a16:creationId xmlns:a16="http://schemas.microsoft.com/office/drawing/2014/main" id="{0AB2E889-73D7-4976-9F24-EF352461F9A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2" name="直線コネクタ 271">
          <a:extLst>
            <a:ext uri="{FF2B5EF4-FFF2-40B4-BE49-F238E27FC236}">
              <a16:creationId xmlns:a16="http://schemas.microsoft.com/office/drawing/2014/main" id="{9099D812-595E-4DA5-922F-494D0F00FA9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3" name="テキスト ボックス 272">
          <a:extLst>
            <a:ext uri="{FF2B5EF4-FFF2-40B4-BE49-F238E27FC236}">
              <a16:creationId xmlns:a16="http://schemas.microsoft.com/office/drawing/2014/main" id="{50CAE9BB-33FD-4F9D-B0D1-157FCB1C5BD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a:extLst>
            <a:ext uri="{FF2B5EF4-FFF2-40B4-BE49-F238E27FC236}">
              <a16:creationId xmlns:a16="http://schemas.microsoft.com/office/drawing/2014/main" id="{4849D782-32D6-4A29-BB01-B77B211D21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5" name="テキスト ボックス 274">
          <a:extLst>
            <a:ext uri="{FF2B5EF4-FFF2-40B4-BE49-F238E27FC236}">
              <a16:creationId xmlns:a16="http://schemas.microsoft.com/office/drawing/2014/main" id="{BACA3445-A483-4BB8-931E-165368EE7B4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a:extLst>
            <a:ext uri="{FF2B5EF4-FFF2-40B4-BE49-F238E27FC236}">
              <a16:creationId xmlns:a16="http://schemas.microsoft.com/office/drawing/2014/main" id="{D493AE71-4C8B-42E8-93AF-EE0BD0BB5B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77" name="直線コネクタ 276">
          <a:extLst>
            <a:ext uri="{FF2B5EF4-FFF2-40B4-BE49-F238E27FC236}">
              <a16:creationId xmlns:a16="http://schemas.microsoft.com/office/drawing/2014/main" id="{DC74FD6E-E92F-45F8-AF99-30075EDCCACD}"/>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78" name="【市民会館】&#10;有形固定資産減価償却率最小値テキスト">
          <a:extLst>
            <a:ext uri="{FF2B5EF4-FFF2-40B4-BE49-F238E27FC236}">
              <a16:creationId xmlns:a16="http://schemas.microsoft.com/office/drawing/2014/main" id="{B479C487-C79F-4EAF-9C2C-B8E2669FBE40}"/>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79" name="直線コネクタ 278">
          <a:extLst>
            <a:ext uri="{FF2B5EF4-FFF2-40B4-BE49-F238E27FC236}">
              <a16:creationId xmlns:a16="http://schemas.microsoft.com/office/drawing/2014/main" id="{B80F6850-2E70-42B8-A1AF-BB759D52AE35}"/>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0" name="【市民会館】&#10;有形固定資産減価償却率最大値テキスト">
          <a:extLst>
            <a:ext uri="{FF2B5EF4-FFF2-40B4-BE49-F238E27FC236}">
              <a16:creationId xmlns:a16="http://schemas.microsoft.com/office/drawing/2014/main" id="{9F09EDE1-449E-47B4-BE75-14358E6AE76F}"/>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1" name="直線コネクタ 280">
          <a:extLst>
            <a:ext uri="{FF2B5EF4-FFF2-40B4-BE49-F238E27FC236}">
              <a16:creationId xmlns:a16="http://schemas.microsoft.com/office/drawing/2014/main" id="{ABA37F08-E94D-425C-B06F-BE464CFE0E0E}"/>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82" name="【市民会館】&#10;有形固定資産減価償却率平均値テキスト">
          <a:extLst>
            <a:ext uri="{FF2B5EF4-FFF2-40B4-BE49-F238E27FC236}">
              <a16:creationId xmlns:a16="http://schemas.microsoft.com/office/drawing/2014/main" id="{FA6BAFC5-F3C8-4C1D-B2F3-96C1C233119A}"/>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3" name="フローチャート: 判断 282">
          <a:extLst>
            <a:ext uri="{FF2B5EF4-FFF2-40B4-BE49-F238E27FC236}">
              <a16:creationId xmlns:a16="http://schemas.microsoft.com/office/drawing/2014/main" id="{2EF89E81-BEA4-44FF-A2E7-F02D2A190D64}"/>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84" name="フローチャート: 判断 283">
          <a:extLst>
            <a:ext uri="{FF2B5EF4-FFF2-40B4-BE49-F238E27FC236}">
              <a16:creationId xmlns:a16="http://schemas.microsoft.com/office/drawing/2014/main" id="{C8415D32-5E2C-4D71-B74E-DC0B64580E9E}"/>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285" name="n_1aveValue【市民会館】&#10;有形固定資産減価償却率">
          <a:extLst>
            <a:ext uri="{FF2B5EF4-FFF2-40B4-BE49-F238E27FC236}">
              <a16:creationId xmlns:a16="http://schemas.microsoft.com/office/drawing/2014/main" id="{A0203C8A-E540-467E-B3B2-852E177422D9}"/>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86" name="フローチャート: 判断 285">
          <a:extLst>
            <a:ext uri="{FF2B5EF4-FFF2-40B4-BE49-F238E27FC236}">
              <a16:creationId xmlns:a16="http://schemas.microsoft.com/office/drawing/2014/main" id="{8977FCC2-7EFA-4A35-BF59-8391FF9F3FF1}"/>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87" name="n_2aveValue【市民会館】&#10;有形固定資産減価償却率">
          <a:extLst>
            <a:ext uri="{FF2B5EF4-FFF2-40B4-BE49-F238E27FC236}">
              <a16:creationId xmlns:a16="http://schemas.microsoft.com/office/drawing/2014/main" id="{A995869B-4BF9-47F8-83BB-79F0367E9580}"/>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88" name="フローチャート: 判断 287">
          <a:extLst>
            <a:ext uri="{FF2B5EF4-FFF2-40B4-BE49-F238E27FC236}">
              <a16:creationId xmlns:a16="http://schemas.microsoft.com/office/drawing/2014/main" id="{948EDAB7-3CC4-49BE-967D-2F12B3B27655}"/>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89" name="n_3aveValue【市民会館】&#10;有形固定資産減価償却率">
          <a:extLst>
            <a:ext uri="{FF2B5EF4-FFF2-40B4-BE49-F238E27FC236}">
              <a16:creationId xmlns:a16="http://schemas.microsoft.com/office/drawing/2014/main" id="{9A131D57-6B73-4B0D-A355-34B46E79B199}"/>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F736C54E-4D0E-4F28-B8F7-F7C3163686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3EC48894-3122-4F40-B881-84EC8B17F4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ECBBB2BC-9506-47EE-95F2-AB796CD80E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CD054F25-0459-435B-940A-7C8F68C93F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1D0A0BDB-55CA-4861-92C1-456CACDC246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84182</xdr:rowOff>
    </xdr:from>
    <xdr:to>
      <xdr:col>24</xdr:col>
      <xdr:colOff>114300</xdr:colOff>
      <xdr:row>101</xdr:row>
      <xdr:rowOff>14332</xdr:rowOff>
    </xdr:to>
    <xdr:sp macro="" textlink="">
      <xdr:nvSpPr>
        <xdr:cNvPr id="295" name="楕円 294">
          <a:extLst>
            <a:ext uri="{FF2B5EF4-FFF2-40B4-BE49-F238E27FC236}">
              <a16:creationId xmlns:a16="http://schemas.microsoft.com/office/drawing/2014/main" id="{F3145912-0F73-4981-BAAD-BF4992287B7C}"/>
            </a:ext>
          </a:extLst>
        </xdr:cNvPr>
        <xdr:cNvSpPr/>
      </xdr:nvSpPr>
      <xdr:spPr>
        <a:xfrm>
          <a:off x="4584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37209</xdr:rowOff>
    </xdr:from>
    <xdr:ext cx="405111" cy="259045"/>
    <xdr:sp macro="" textlink="">
      <xdr:nvSpPr>
        <xdr:cNvPr id="296" name="【市民会館】&#10;有形固定資産減価償却率該当値テキスト">
          <a:extLst>
            <a:ext uri="{FF2B5EF4-FFF2-40B4-BE49-F238E27FC236}">
              <a16:creationId xmlns:a16="http://schemas.microsoft.com/office/drawing/2014/main" id="{99E1B4CD-C6E9-45A7-B4DC-8D5F8EBE1BAB}"/>
            </a:ext>
          </a:extLst>
        </xdr:cNvPr>
        <xdr:cNvSpPr txBox="1"/>
      </xdr:nvSpPr>
      <xdr:spPr>
        <a:xfrm>
          <a:off x="4673600" y="1718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297" name="楕円 296">
          <a:extLst>
            <a:ext uri="{FF2B5EF4-FFF2-40B4-BE49-F238E27FC236}">
              <a16:creationId xmlns:a16="http://schemas.microsoft.com/office/drawing/2014/main" id="{C50AE0FE-8791-4056-9CF9-6438A3247C64}"/>
            </a:ext>
          </a:extLst>
        </xdr:cNvPr>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134982</xdr:rowOff>
    </xdr:from>
    <xdr:to>
      <xdr:col>24</xdr:col>
      <xdr:colOff>63500</xdr:colOff>
      <xdr:row>100</xdr:row>
      <xdr:rowOff>170906</xdr:rowOff>
    </xdr:to>
    <xdr:cxnSp macro="">
      <xdr:nvCxnSpPr>
        <xdr:cNvPr id="298" name="直線コネクタ 297">
          <a:extLst>
            <a:ext uri="{FF2B5EF4-FFF2-40B4-BE49-F238E27FC236}">
              <a16:creationId xmlns:a16="http://schemas.microsoft.com/office/drawing/2014/main" id="{9AB0BA81-F20F-41EA-9F43-D945C52C2D5D}"/>
            </a:ext>
          </a:extLst>
        </xdr:cNvPr>
        <xdr:cNvCxnSpPr/>
      </xdr:nvCxnSpPr>
      <xdr:spPr>
        <a:xfrm flipV="1">
          <a:off x="3797300" y="17279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66783</xdr:rowOff>
    </xdr:from>
    <xdr:ext cx="405111" cy="259045"/>
    <xdr:sp macro="" textlink="">
      <xdr:nvSpPr>
        <xdr:cNvPr id="299" name="n_1mainValue【市民会館】&#10;有形固定資産減価償却率">
          <a:extLst>
            <a:ext uri="{FF2B5EF4-FFF2-40B4-BE49-F238E27FC236}">
              <a16:creationId xmlns:a16="http://schemas.microsoft.com/office/drawing/2014/main" id="{FED695E6-90B3-4672-8212-160035AC3819}"/>
            </a:ext>
          </a:extLst>
        </xdr:cNvPr>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52062615-35FE-4518-BA50-BA7A92993E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7203CFAE-F690-4898-B7AD-97F80FC6B7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39D63CB3-830E-417E-8735-35D1A7744A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DD4F6E11-57B3-4F95-980C-0F156AE073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7CDD7744-5D35-47EC-9604-772CA08C94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317A2114-35DE-45DD-BEFF-D9CD29AE43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BEE831EF-93F0-42E7-9366-07B8B01217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C3B579A6-0A1D-4C9F-897C-F6D3D0A7B7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B971E97E-F14D-4274-8DCD-32E8B60CF8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47EE460D-2B36-4720-80B5-B6AAB57EF47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0" name="直線コネクタ 309">
          <a:extLst>
            <a:ext uri="{FF2B5EF4-FFF2-40B4-BE49-F238E27FC236}">
              <a16:creationId xmlns:a16="http://schemas.microsoft.com/office/drawing/2014/main" id="{93D9B6F1-E59F-4C8C-A63E-23B2387C71A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1" name="テキスト ボックス 310">
          <a:extLst>
            <a:ext uri="{FF2B5EF4-FFF2-40B4-BE49-F238E27FC236}">
              <a16:creationId xmlns:a16="http://schemas.microsoft.com/office/drawing/2014/main" id="{935AB54B-A5B6-4137-A9E1-06ED11430A9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2" name="直線コネクタ 311">
          <a:extLst>
            <a:ext uri="{FF2B5EF4-FFF2-40B4-BE49-F238E27FC236}">
              <a16:creationId xmlns:a16="http://schemas.microsoft.com/office/drawing/2014/main" id="{805325F5-E6FC-4BB1-9AEE-8152EB5EB95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3" name="テキスト ボックス 312">
          <a:extLst>
            <a:ext uri="{FF2B5EF4-FFF2-40B4-BE49-F238E27FC236}">
              <a16:creationId xmlns:a16="http://schemas.microsoft.com/office/drawing/2014/main" id="{F2AD3508-838B-4858-B5FD-370AB170911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4" name="直線コネクタ 313">
          <a:extLst>
            <a:ext uri="{FF2B5EF4-FFF2-40B4-BE49-F238E27FC236}">
              <a16:creationId xmlns:a16="http://schemas.microsoft.com/office/drawing/2014/main" id="{C8B5BC59-BCB3-475D-8B67-8C182DD8FAE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5" name="テキスト ボックス 314">
          <a:extLst>
            <a:ext uri="{FF2B5EF4-FFF2-40B4-BE49-F238E27FC236}">
              <a16:creationId xmlns:a16="http://schemas.microsoft.com/office/drawing/2014/main" id="{32C984C6-21EE-416A-8350-B5D0DF1530A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6" name="直線コネクタ 315">
          <a:extLst>
            <a:ext uri="{FF2B5EF4-FFF2-40B4-BE49-F238E27FC236}">
              <a16:creationId xmlns:a16="http://schemas.microsoft.com/office/drawing/2014/main" id="{9916A03C-D72F-412A-9E1A-3ADDB449722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7" name="テキスト ボックス 316">
          <a:extLst>
            <a:ext uri="{FF2B5EF4-FFF2-40B4-BE49-F238E27FC236}">
              <a16:creationId xmlns:a16="http://schemas.microsoft.com/office/drawing/2014/main" id="{105E32ED-91C9-4281-84C0-4285EC1A24B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8" name="直線コネクタ 317">
          <a:extLst>
            <a:ext uri="{FF2B5EF4-FFF2-40B4-BE49-F238E27FC236}">
              <a16:creationId xmlns:a16="http://schemas.microsoft.com/office/drawing/2014/main" id="{D7948634-4290-4188-967C-458CFC5FA35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9" name="テキスト ボックス 318">
          <a:extLst>
            <a:ext uri="{FF2B5EF4-FFF2-40B4-BE49-F238E27FC236}">
              <a16:creationId xmlns:a16="http://schemas.microsoft.com/office/drawing/2014/main" id="{79EAE45E-2A11-430C-9114-2B9A6E48FDC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0" name="直線コネクタ 319">
          <a:extLst>
            <a:ext uri="{FF2B5EF4-FFF2-40B4-BE49-F238E27FC236}">
              <a16:creationId xmlns:a16="http://schemas.microsoft.com/office/drawing/2014/main" id="{B5955EB0-EDD5-41D7-A419-135F6BDB9D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FF356B5E-527F-4EA2-8376-2E771CBA760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2" name="【市民会館】&#10;一人当たり面積グラフ枠">
          <a:extLst>
            <a:ext uri="{FF2B5EF4-FFF2-40B4-BE49-F238E27FC236}">
              <a16:creationId xmlns:a16="http://schemas.microsoft.com/office/drawing/2014/main" id="{3F273410-CE07-4391-88BD-7C13E39EAB9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3" name="直線コネクタ 322">
          <a:extLst>
            <a:ext uri="{FF2B5EF4-FFF2-40B4-BE49-F238E27FC236}">
              <a16:creationId xmlns:a16="http://schemas.microsoft.com/office/drawing/2014/main" id="{B73384C0-0E3B-4C4E-8798-CFE441CF2747}"/>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4" name="【市民会館】&#10;一人当たり面積最小値テキスト">
          <a:extLst>
            <a:ext uri="{FF2B5EF4-FFF2-40B4-BE49-F238E27FC236}">
              <a16:creationId xmlns:a16="http://schemas.microsoft.com/office/drawing/2014/main" id="{46030A41-A267-4095-9F9E-525AD0EA75B6}"/>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5" name="直線コネクタ 324">
          <a:extLst>
            <a:ext uri="{FF2B5EF4-FFF2-40B4-BE49-F238E27FC236}">
              <a16:creationId xmlns:a16="http://schemas.microsoft.com/office/drawing/2014/main" id="{2A4BA228-A1B1-4C28-BE70-B2300CDC1B98}"/>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6" name="【市民会館】&#10;一人当たり面積最大値テキスト">
          <a:extLst>
            <a:ext uri="{FF2B5EF4-FFF2-40B4-BE49-F238E27FC236}">
              <a16:creationId xmlns:a16="http://schemas.microsoft.com/office/drawing/2014/main" id="{AC735AF5-7C90-4247-ADFC-40B0B5A42594}"/>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27" name="直線コネクタ 326">
          <a:extLst>
            <a:ext uri="{FF2B5EF4-FFF2-40B4-BE49-F238E27FC236}">
              <a16:creationId xmlns:a16="http://schemas.microsoft.com/office/drawing/2014/main" id="{3BDCB586-087D-466D-9C49-AA8E70E7FBD8}"/>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328" name="【市民会館】&#10;一人当たり面積平均値テキスト">
          <a:extLst>
            <a:ext uri="{FF2B5EF4-FFF2-40B4-BE49-F238E27FC236}">
              <a16:creationId xmlns:a16="http://schemas.microsoft.com/office/drawing/2014/main" id="{3D95E4D8-3F1F-407A-95F0-DA76AE6EDC4B}"/>
            </a:ext>
          </a:extLst>
        </xdr:cNvPr>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29" name="フローチャート: 判断 328">
          <a:extLst>
            <a:ext uri="{FF2B5EF4-FFF2-40B4-BE49-F238E27FC236}">
              <a16:creationId xmlns:a16="http://schemas.microsoft.com/office/drawing/2014/main" id="{36559ADD-C264-445E-91A7-0936DF170955}"/>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30" name="フローチャート: 判断 329">
          <a:extLst>
            <a:ext uri="{FF2B5EF4-FFF2-40B4-BE49-F238E27FC236}">
              <a16:creationId xmlns:a16="http://schemas.microsoft.com/office/drawing/2014/main" id="{BAE1F0B4-8538-4C65-96EC-32BE3D91C836}"/>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31" name="n_1aveValue【市民会館】&#10;一人当たり面積">
          <a:extLst>
            <a:ext uri="{FF2B5EF4-FFF2-40B4-BE49-F238E27FC236}">
              <a16:creationId xmlns:a16="http://schemas.microsoft.com/office/drawing/2014/main" id="{645DD846-1683-4B7A-812C-02BE9E77994F}"/>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32" name="フローチャート: 判断 331">
          <a:extLst>
            <a:ext uri="{FF2B5EF4-FFF2-40B4-BE49-F238E27FC236}">
              <a16:creationId xmlns:a16="http://schemas.microsoft.com/office/drawing/2014/main" id="{56EA1E0C-43C8-43B8-8090-536BACDF62C2}"/>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33" name="n_2aveValue【市民会館】&#10;一人当たり面積">
          <a:extLst>
            <a:ext uri="{FF2B5EF4-FFF2-40B4-BE49-F238E27FC236}">
              <a16:creationId xmlns:a16="http://schemas.microsoft.com/office/drawing/2014/main" id="{199C5974-69D2-4F80-98AF-B64859C7AEA5}"/>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4" name="フローチャート: 判断 333">
          <a:extLst>
            <a:ext uri="{FF2B5EF4-FFF2-40B4-BE49-F238E27FC236}">
              <a16:creationId xmlns:a16="http://schemas.microsoft.com/office/drawing/2014/main" id="{5C808807-5991-4181-9DE5-6C7C96309302}"/>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35" name="n_3aveValue【市民会館】&#10;一人当たり面積">
          <a:extLst>
            <a:ext uri="{FF2B5EF4-FFF2-40B4-BE49-F238E27FC236}">
              <a16:creationId xmlns:a16="http://schemas.microsoft.com/office/drawing/2014/main" id="{1428F7D4-5ABE-48C3-958C-4425319D1050}"/>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A39CD10A-F745-4AB4-BAFE-3F91B8F754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FCD055A5-F8C4-4362-80EB-2E303E78DE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B7D19C2-73EC-4078-AA2C-28FF80D031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CF4FE4A8-3113-4DF8-93F8-7897FA3A3A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8330DAD3-4373-4B74-87AB-33454774A8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132842</xdr:rowOff>
    </xdr:from>
    <xdr:to>
      <xdr:col>55</xdr:col>
      <xdr:colOff>50800</xdr:colOff>
      <xdr:row>108</xdr:row>
      <xdr:rowOff>62992</xdr:rowOff>
    </xdr:to>
    <xdr:sp macro="" textlink="">
      <xdr:nvSpPr>
        <xdr:cNvPr id="341" name="楕円 340">
          <a:extLst>
            <a:ext uri="{FF2B5EF4-FFF2-40B4-BE49-F238E27FC236}">
              <a16:creationId xmlns:a16="http://schemas.microsoft.com/office/drawing/2014/main" id="{C32F025A-E3B1-4A5D-B2C2-2782831679F0}"/>
            </a:ext>
          </a:extLst>
        </xdr:cNvPr>
        <xdr:cNvSpPr/>
      </xdr:nvSpPr>
      <xdr:spPr>
        <a:xfrm>
          <a:off x="10426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47769</xdr:rowOff>
    </xdr:from>
    <xdr:ext cx="469744" cy="259045"/>
    <xdr:sp macro="" textlink="">
      <xdr:nvSpPr>
        <xdr:cNvPr id="342" name="【市民会館】&#10;一人当たり面積該当値テキスト">
          <a:extLst>
            <a:ext uri="{FF2B5EF4-FFF2-40B4-BE49-F238E27FC236}">
              <a16:creationId xmlns:a16="http://schemas.microsoft.com/office/drawing/2014/main" id="{6A1ADEB4-027C-4356-A184-46C2616E99B7}"/>
            </a:ext>
          </a:extLst>
        </xdr:cNvPr>
        <xdr:cNvSpPr txBox="1"/>
      </xdr:nvSpPr>
      <xdr:spPr>
        <a:xfrm>
          <a:off x="10515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133986</xdr:rowOff>
    </xdr:from>
    <xdr:to>
      <xdr:col>50</xdr:col>
      <xdr:colOff>165100</xdr:colOff>
      <xdr:row>108</xdr:row>
      <xdr:rowOff>64136</xdr:rowOff>
    </xdr:to>
    <xdr:sp macro="" textlink="">
      <xdr:nvSpPr>
        <xdr:cNvPr id="343" name="楕円 342">
          <a:extLst>
            <a:ext uri="{FF2B5EF4-FFF2-40B4-BE49-F238E27FC236}">
              <a16:creationId xmlns:a16="http://schemas.microsoft.com/office/drawing/2014/main" id="{E71A19F2-B411-412E-A4DF-42960015D769}"/>
            </a:ext>
          </a:extLst>
        </xdr:cNvPr>
        <xdr:cNvSpPr/>
      </xdr:nvSpPr>
      <xdr:spPr>
        <a:xfrm>
          <a:off x="9588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12192</xdr:rowOff>
    </xdr:from>
    <xdr:to>
      <xdr:col>55</xdr:col>
      <xdr:colOff>0</xdr:colOff>
      <xdr:row>108</xdr:row>
      <xdr:rowOff>13336</xdr:rowOff>
    </xdr:to>
    <xdr:cxnSp macro="">
      <xdr:nvCxnSpPr>
        <xdr:cNvPr id="344" name="直線コネクタ 343">
          <a:extLst>
            <a:ext uri="{FF2B5EF4-FFF2-40B4-BE49-F238E27FC236}">
              <a16:creationId xmlns:a16="http://schemas.microsoft.com/office/drawing/2014/main" id="{281A55B9-21AD-47A1-A076-4D43F2340A50}"/>
            </a:ext>
          </a:extLst>
        </xdr:cNvPr>
        <xdr:cNvCxnSpPr/>
      </xdr:nvCxnSpPr>
      <xdr:spPr>
        <a:xfrm flipV="1">
          <a:off x="9639300" y="1852879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55263</xdr:rowOff>
    </xdr:from>
    <xdr:ext cx="469744" cy="259045"/>
    <xdr:sp macro="" textlink="">
      <xdr:nvSpPr>
        <xdr:cNvPr id="345" name="n_1mainValue【市民会館】&#10;一人当たり面積">
          <a:extLst>
            <a:ext uri="{FF2B5EF4-FFF2-40B4-BE49-F238E27FC236}">
              <a16:creationId xmlns:a16="http://schemas.microsoft.com/office/drawing/2014/main" id="{6D0BCEF8-1AE6-4D6D-8AFD-DC3FC1FB665D}"/>
            </a:ext>
          </a:extLst>
        </xdr:cNvPr>
        <xdr:cNvSpPr txBox="1"/>
      </xdr:nvSpPr>
      <xdr:spPr>
        <a:xfrm>
          <a:off x="93917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76178E0D-C051-4B97-A925-7BF33698DC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B5095D66-5A5B-4041-8115-643EEFBBB7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F0716508-011B-4CD3-873A-E23EB70B1D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53F3226A-9475-4B44-B14C-5EE4C89492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5D735447-F3F0-4E49-950E-DF1E17FA73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BF8F3006-5451-4378-B3A4-8A403E35BA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D539530D-2A40-4FF2-96A9-A110A1863A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7546E325-128A-4647-B2C1-9F69628CC1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A2E1427E-01D9-4B28-8096-1AF0E314A5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2E1D796E-97F4-4134-8BC5-45C9C8C789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2688B66F-F15D-4FAA-B087-298CEE3E03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DEA68529-8C8B-4E00-A9D5-11DB8A14CAA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5930F713-AE5C-484C-99B8-A793FD258A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BAAD07DC-6765-47DD-AEB5-81B214A3E1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302B6031-7707-4DCB-9A3E-E49C39221D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1B03F850-29BC-4935-9798-ED20B41D3BA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7EC23B50-55EB-4D98-AD2A-13C2E9A026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E03A4051-4477-4940-9AD3-48A6B29677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0B5E96AB-61E8-4FB5-99D2-236E9EDC40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2FB6503A-E836-4AF4-92E4-0002F829E1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C507AB93-DB62-466A-A27B-7F4975621A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2AD0B0A7-77AC-4B43-AD06-CCC369F9574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1BA4E285-C12C-4862-AE41-A499A7BB30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E44D2267-42F7-45AF-846E-A67CA47791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53885010-4ECB-4C84-A403-3FC588DE7C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71" name="直線コネクタ 370">
          <a:extLst>
            <a:ext uri="{FF2B5EF4-FFF2-40B4-BE49-F238E27FC236}">
              <a16:creationId xmlns:a16="http://schemas.microsoft.com/office/drawing/2014/main" id="{36D0C4C0-D1F3-4010-8DE6-AA60DD7F9C11}"/>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2" name="【一般廃棄物処理施設】&#10;有形固定資産減価償却率最小値テキスト">
          <a:extLst>
            <a:ext uri="{FF2B5EF4-FFF2-40B4-BE49-F238E27FC236}">
              <a16:creationId xmlns:a16="http://schemas.microsoft.com/office/drawing/2014/main" id="{178AEF06-1F99-4469-BC41-9E0CDD7C869D}"/>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3" name="直線コネクタ 372">
          <a:extLst>
            <a:ext uri="{FF2B5EF4-FFF2-40B4-BE49-F238E27FC236}">
              <a16:creationId xmlns:a16="http://schemas.microsoft.com/office/drawing/2014/main" id="{643F32B0-0A17-44AE-BADE-923F8B4F15B3}"/>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74" name="【一般廃棄物処理施設】&#10;有形固定資産減価償却率最大値テキスト">
          <a:extLst>
            <a:ext uri="{FF2B5EF4-FFF2-40B4-BE49-F238E27FC236}">
              <a16:creationId xmlns:a16="http://schemas.microsoft.com/office/drawing/2014/main" id="{809D875F-2385-4E1C-AB74-7419CFEC3D5D}"/>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75" name="直線コネクタ 374">
          <a:extLst>
            <a:ext uri="{FF2B5EF4-FFF2-40B4-BE49-F238E27FC236}">
              <a16:creationId xmlns:a16="http://schemas.microsoft.com/office/drawing/2014/main" id="{9190B0C9-4646-408C-AEB4-2A0B086E4BEC}"/>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650C4D54-3B5B-40BF-9802-D7BFE122BCBF}"/>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77" name="フローチャート: 判断 376">
          <a:extLst>
            <a:ext uri="{FF2B5EF4-FFF2-40B4-BE49-F238E27FC236}">
              <a16:creationId xmlns:a16="http://schemas.microsoft.com/office/drawing/2014/main" id="{C71A08E2-A32F-4F53-B49F-B394F92959BF}"/>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78" name="フローチャート: 判断 377">
          <a:extLst>
            <a:ext uri="{FF2B5EF4-FFF2-40B4-BE49-F238E27FC236}">
              <a16:creationId xmlns:a16="http://schemas.microsoft.com/office/drawing/2014/main" id="{EB8A4622-6D1B-4FB7-9D29-B1B4BD16FEFC}"/>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53661648-02E0-4BE8-932C-76B293CC5DC5}"/>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80" name="フローチャート: 判断 379">
          <a:extLst>
            <a:ext uri="{FF2B5EF4-FFF2-40B4-BE49-F238E27FC236}">
              <a16:creationId xmlns:a16="http://schemas.microsoft.com/office/drawing/2014/main" id="{956EDEEE-CA73-4627-B5FE-C06571E9C587}"/>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381" name="n_2aveValue【一般廃棄物処理施設】&#10;有形固定資産減価償却率">
          <a:extLst>
            <a:ext uri="{FF2B5EF4-FFF2-40B4-BE49-F238E27FC236}">
              <a16:creationId xmlns:a16="http://schemas.microsoft.com/office/drawing/2014/main" id="{6C14CE07-D5A9-47C5-B783-A8827F5B4308}"/>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82" name="フローチャート: 判断 381">
          <a:extLst>
            <a:ext uri="{FF2B5EF4-FFF2-40B4-BE49-F238E27FC236}">
              <a16:creationId xmlns:a16="http://schemas.microsoft.com/office/drawing/2014/main" id="{FA997F3B-714E-43CF-9982-02C2A6A9ECE3}"/>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83" name="n_3aveValue【一般廃棄物処理施設】&#10;有形固定資産減価償却率">
          <a:extLst>
            <a:ext uri="{FF2B5EF4-FFF2-40B4-BE49-F238E27FC236}">
              <a16:creationId xmlns:a16="http://schemas.microsoft.com/office/drawing/2014/main" id="{96D3242F-72C9-4850-B470-B225F77F4B73}"/>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909E19F-7EF0-4269-A329-46A4438AB4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CD45F01-9D2C-442E-9BCC-8639F5587F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AD8BC2C-6AAB-479C-8E5E-747E0178BE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7AF6124-63B2-4F2E-8DE0-01A44ECC5F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E81A817-C414-4272-8F54-57C3659A26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389" name="楕円 388">
          <a:extLst>
            <a:ext uri="{FF2B5EF4-FFF2-40B4-BE49-F238E27FC236}">
              <a16:creationId xmlns:a16="http://schemas.microsoft.com/office/drawing/2014/main" id="{7EE1A875-280D-4EEF-AA97-C79FE31AADF9}"/>
            </a:ext>
          </a:extLst>
        </xdr:cNvPr>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390" name="【一般廃棄物処理施設】&#10;有形固定資産減価償却率該当値テキスト">
          <a:extLst>
            <a:ext uri="{FF2B5EF4-FFF2-40B4-BE49-F238E27FC236}">
              <a16:creationId xmlns:a16="http://schemas.microsoft.com/office/drawing/2014/main" id="{C33B77E0-431C-46BF-9701-6EA40A66D111}"/>
            </a:ext>
          </a:extLst>
        </xdr:cNvPr>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91" name="楕円 390">
          <a:extLst>
            <a:ext uri="{FF2B5EF4-FFF2-40B4-BE49-F238E27FC236}">
              <a16:creationId xmlns:a16="http://schemas.microsoft.com/office/drawing/2014/main" id="{ECAB7065-BF05-46BB-99E8-AA82CC824081}"/>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40</xdr:row>
      <xdr:rowOff>37012</xdr:rowOff>
    </xdr:to>
    <xdr:cxnSp macro="">
      <xdr:nvCxnSpPr>
        <xdr:cNvPr id="392" name="直線コネクタ 391">
          <a:extLst>
            <a:ext uri="{FF2B5EF4-FFF2-40B4-BE49-F238E27FC236}">
              <a16:creationId xmlns:a16="http://schemas.microsoft.com/office/drawing/2014/main" id="{3336D61F-77BC-4C4F-A90F-C75415EBCF44}"/>
            </a:ext>
          </a:extLst>
        </xdr:cNvPr>
        <xdr:cNvCxnSpPr/>
      </xdr:nvCxnSpPr>
      <xdr:spPr>
        <a:xfrm>
          <a:off x="15481300" y="6124303"/>
          <a:ext cx="838200" cy="7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393" name="楕円 392">
          <a:extLst>
            <a:ext uri="{FF2B5EF4-FFF2-40B4-BE49-F238E27FC236}">
              <a16:creationId xmlns:a16="http://schemas.microsoft.com/office/drawing/2014/main" id="{BD8F29BE-105A-42F9-BC0C-2C176437F061}"/>
            </a:ext>
          </a:extLst>
        </xdr:cNvPr>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167640</xdr:rowOff>
    </xdr:to>
    <xdr:cxnSp macro="">
      <xdr:nvCxnSpPr>
        <xdr:cNvPr id="394" name="直線コネクタ 393">
          <a:extLst>
            <a:ext uri="{FF2B5EF4-FFF2-40B4-BE49-F238E27FC236}">
              <a16:creationId xmlns:a16="http://schemas.microsoft.com/office/drawing/2014/main" id="{0B3F7ED6-A5A9-476B-B65A-3EA2987E3919}"/>
            </a:ext>
          </a:extLst>
        </xdr:cNvPr>
        <xdr:cNvCxnSpPr/>
      </xdr:nvCxnSpPr>
      <xdr:spPr>
        <a:xfrm flipV="1">
          <a:off x="14592300" y="61243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19430</xdr:rowOff>
    </xdr:from>
    <xdr:ext cx="405111" cy="259045"/>
    <xdr:sp macro="" textlink="">
      <xdr:nvSpPr>
        <xdr:cNvPr id="395" name="n_1mainValue【一般廃棄物処理施設】&#10;有形固定資産減価償却率">
          <a:extLst>
            <a:ext uri="{FF2B5EF4-FFF2-40B4-BE49-F238E27FC236}">
              <a16:creationId xmlns:a16="http://schemas.microsoft.com/office/drawing/2014/main" id="{59A206AF-355F-4BE1-9F4F-FC691365F6BF}"/>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396" name="n_2mainValue【一般廃棄物処理施設】&#10;有形固定資産減価償却率">
          <a:extLst>
            <a:ext uri="{FF2B5EF4-FFF2-40B4-BE49-F238E27FC236}">
              <a16:creationId xmlns:a16="http://schemas.microsoft.com/office/drawing/2014/main" id="{4A50E485-8226-47C3-93FB-E6DC5C644776}"/>
            </a:ext>
          </a:extLst>
        </xdr:cNvPr>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387090E9-6C90-4F51-ADD5-CE2E074C4B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96B71D18-054E-4E59-AFE9-1B58502516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C4AA9626-4CEC-4F0B-82C4-BAA4BB976C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F922B7BE-0511-44E5-B899-B3F1C18DE3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DD8572E7-38ED-4B9C-A0FB-EBC6BDC0B6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67157648-905A-456E-ADA8-121DA66B81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942F64A2-C610-46AA-A260-F8458082DD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EE0ED23F-08E9-452E-9548-22DB34E47D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C1D6CD82-79DC-4C5C-BC3B-FE0202E18C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B6C21236-CCA5-416A-99C8-FEA6A976B6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452D76B2-EA6C-4A39-B5A9-481A7A659D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a:extLst>
            <a:ext uri="{FF2B5EF4-FFF2-40B4-BE49-F238E27FC236}">
              <a16:creationId xmlns:a16="http://schemas.microsoft.com/office/drawing/2014/main" id="{5985C8F9-E78A-4EB4-9EB2-31D05D66CF1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C67EBA6C-F8F7-4758-8E20-CB6B93460AE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a:extLst>
            <a:ext uri="{FF2B5EF4-FFF2-40B4-BE49-F238E27FC236}">
              <a16:creationId xmlns:a16="http://schemas.microsoft.com/office/drawing/2014/main" id="{3087F5C6-3EAC-45F3-847B-A0F1EA99633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E9006F6B-E79A-4A5A-87FF-39EF591B91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12" name="テキスト ボックス 411">
          <a:extLst>
            <a:ext uri="{FF2B5EF4-FFF2-40B4-BE49-F238E27FC236}">
              <a16:creationId xmlns:a16="http://schemas.microsoft.com/office/drawing/2014/main" id="{73A0F1A7-EABB-4CCF-A2AA-66F6305245E6}"/>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12594C2B-8E08-446C-9318-6EA98A5C08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14" name="テキスト ボックス 413">
          <a:extLst>
            <a:ext uri="{FF2B5EF4-FFF2-40B4-BE49-F238E27FC236}">
              <a16:creationId xmlns:a16="http://schemas.microsoft.com/office/drawing/2014/main" id="{88AFDD2A-9FDD-4167-833A-CCCF8196585B}"/>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9D96E32B-2AC7-4721-804F-831EDDAAD3E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a:extLst>
            <a:ext uri="{FF2B5EF4-FFF2-40B4-BE49-F238E27FC236}">
              <a16:creationId xmlns:a16="http://schemas.microsoft.com/office/drawing/2014/main" id="{7F344F5A-F646-428C-AF60-4045ECDD407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A370A9FA-65E7-4C64-850C-345A54FA07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a:extLst>
            <a:ext uri="{FF2B5EF4-FFF2-40B4-BE49-F238E27FC236}">
              <a16:creationId xmlns:a16="http://schemas.microsoft.com/office/drawing/2014/main" id="{22F3C075-1CAA-44AE-83B7-A32FDD564E2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F099A739-AD42-47D8-AFB4-CC348B865A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20" name="直線コネクタ 419">
          <a:extLst>
            <a:ext uri="{FF2B5EF4-FFF2-40B4-BE49-F238E27FC236}">
              <a16:creationId xmlns:a16="http://schemas.microsoft.com/office/drawing/2014/main" id="{829D111A-7B87-47F2-87B9-F979A1DAD197}"/>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21" name="【一般廃棄物処理施設】&#10;一人当たり有形固定資産（償却資産）額最小値テキスト">
          <a:extLst>
            <a:ext uri="{FF2B5EF4-FFF2-40B4-BE49-F238E27FC236}">
              <a16:creationId xmlns:a16="http://schemas.microsoft.com/office/drawing/2014/main" id="{EBA85B06-A5AB-4F3E-AC28-E62032424299}"/>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22" name="直線コネクタ 421">
          <a:extLst>
            <a:ext uri="{FF2B5EF4-FFF2-40B4-BE49-F238E27FC236}">
              <a16:creationId xmlns:a16="http://schemas.microsoft.com/office/drawing/2014/main" id="{CE7363F9-2686-4A78-AF80-39FBA5929425}"/>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23" name="【一般廃棄物処理施設】&#10;一人当たり有形固定資産（償却資産）額最大値テキスト">
          <a:extLst>
            <a:ext uri="{FF2B5EF4-FFF2-40B4-BE49-F238E27FC236}">
              <a16:creationId xmlns:a16="http://schemas.microsoft.com/office/drawing/2014/main" id="{F3A13AD6-9EB6-4BE1-96B9-B77A07864669}"/>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24" name="直線コネクタ 423">
          <a:extLst>
            <a:ext uri="{FF2B5EF4-FFF2-40B4-BE49-F238E27FC236}">
              <a16:creationId xmlns:a16="http://schemas.microsoft.com/office/drawing/2014/main" id="{76A778B4-FC92-4346-B8C1-8BA4BAE74B0A}"/>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82EDD30A-4138-4F31-A131-8D8B361745BF}"/>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26" name="フローチャート: 判断 425">
          <a:extLst>
            <a:ext uri="{FF2B5EF4-FFF2-40B4-BE49-F238E27FC236}">
              <a16:creationId xmlns:a16="http://schemas.microsoft.com/office/drawing/2014/main" id="{10422DDC-D898-4629-AC79-54E01717179A}"/>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27" name="フローチャート: 判断 426">
          <a:extLst>
            <a:ext uri="{FF2B5EF4-FFF2-40B4-BE49-F238E27FC236}">
              <a16:creationId xmlns:a16="http://schemas.microsoft.com/office/drawing/2014/main" id="{79C24196-80ED-4E54-AE93-C562B6BBE555}"/>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428" name="n_1aveValue【一般廃棄物処理施設】&#10;一人当たり有形固定資産（償却資産）額">
          <a:extLst>
            <a:ext uri="{FF2B5EF4-FFF2-40B4-BE49-F238E27FC236}">
              <a16:creationId xmlns:a16="http://schemas.microsoft.com/office/drawing/2014/main" id="{43152F02-B568-41C0-8A58-25F23092DD19}"/>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29" name="フローチャート: 判断 428">
          <a:extLst>
            <a:ext uri="{FF2B5EF4-FFF2-40B4-BE49-F238E27FC236}">
              <a16:creationId xmlns:a16="http://schemas.microsoft.com/office/drawing/2014/main" id="{80B1BF48-1A15-4FEA-BC99-86FB91DDBB13}"/>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430" name="n_2aveValue【一般廃棄物処理施設】&#10;一人当たり有形固定資産（償却資産）額">
          <a:extLst>
            <a:ext uri="{FF2B5EF4-FFF2-40B4-BE49-F238E27FC236}">
              <a16:creationId xmlns:a16="http://schemas.microsoft.com/office/drawing/2014/main" id="{975458AE-3A86-4006-8A79-33FB24224DF3}"/>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431" name="フローチャート: 判断 430">
          <a:extLst>
            <a:ext uri="{FF2B5EF4-FFF2-40B4-BE49-F238E27FC236}">
              <a16:creationId xmlns:a16="http://schemas.microsoft.com/office/drawing/2014/main" id="{D5F68D79-36EE-4FE4-B098-7B20AF1B80A0}"/>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16DC4F6C-DBA7-4FE6-A88C-59854AE71ACD}"/>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0027D06-7CA5-466A-976E-68A7206384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14B14D9-9749-4669-82F4-E73AB91F55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403836-51D8-41A7-B7CF-CBEBDD2006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465D1BC-0CFA-442B-9510-0EEB342152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1DAF546-B6C9-4465-A1EF-5AAB3B830B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17124</xdr:rowOff>
    </xdr:from>
    <xdr:to>
      <xdr:col>116</xdr:col>
      <xdr:colOff>114300</xdr:colOff>
      <xdr:row>41</xdr:row>
      <xdr:rowOff>118724</xdr:rowOff>
    </xdr:to>
    <xdr:sp macro="" textlink="">
      <xdr:nvSpPr>
        <xdr:cNvPr id="438" name="楕円 437">
          <a:extLst>
            <a:ext uri="{FF2B5EF4-FFF2-40B4-BE49-F238E27FC236}">
              <a16:creationId xmlns:a16="http://schemas.microsoft.com/office/drawing/2014/main" id="{E23CF47C-EBEC-47B7-B6A7-A6C74D38F240}"/>
            </a:ext>
          </a:extLst>
        </xdr:cNvPr>
        <xdr:cNvSpPr/>
      </xdr:nvSpPr>
      <xdr:spPr>
        <a:xfrm>
          <a:off x="22110700" y="70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167001</xdr:rowOff>
    </xdr:from>
    <xdr:ext cx="599010" cy="259045"/>
    <xdr:sp macro="" textlink="">
      <xdr:nvSpPr>
        <xdr:cNvPr id="439" name="【一般廃棄物処理施設】&#10;一人当たり有形固定資産（償却資産）額該当値テキスト">
          <a:extLst>
            <a:ext uri="{FF2B5EF4-FFF2-40B4-BE49-F238E27FC236}">
              <a16:creationId xmlns:a16="http://schemas.microsoft.com/office/drawing/2014/main" id="{9E51102A-A1FC-4EEB-A958-B0571059E8AC}"/>
            </a:ext>
          </a:extLst>
        </xdr:cNvPr>
        <xdr:cNvSpPr txBox="1"/>
      </xdr:nvSpPr>
      <xdr:spPr>
        <a:xfrm>
          <a:off x="22199600" y="702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131737</xdr:rowOff>
    </xdr:from>
    <xdr:to>
      <xdr:col>112</xdr:col>
      <xdr:colOff>38100</xdr:colOff>
      <xdr:row>42</xdr:row>
      <xdr:rowOff>61887</xdr:rowOff>
    </xdr:to>
    <xdr:sp macro="" textlink="">
      <xdr:nvSpPr>
        <xdr:cNvPr id="440" name="楕円 439">
          <a:extLst>
            <a:ext uri="{FF2B5EF4-FFF2-40B4-BE49-F238E27FC236}">
              <a16:creationId xmlns:a16="http://schemas.microsoft.com/office/drawing/2014/main" id="{B22EA6DF-4FA9-4B64-8A6D-358455A7D49A}"/>
            </a:ext>
          </a:extLst>
        </xdr:cNvPr>
        <xdr:cNvSpPr/>
      </xdr:nvSpPr>
      <xdr:spPr>
        <a:xfrm>
          <a:off x="21272500" y="7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67924</xdr:rowOff>
    </xdr:from>
    <xdr:to>
      <xdr:col>116</xdr:col>
      <xdr:colOff>63500</xdr:colOff>
      <xdr:row>42</xdr:row>
      <xdr:rowOff>11087</xdr:rowOff>
    </xdr:to>
    <xdr:cxnSp macro="">
      <xdr:nvCxnSpPr>
        <xdr:cNvPr id="441" name="直線コネクタ 440">
          <a:extLst>
            <a:ext uri="{FF2B5EF4-FFF2-40B4-BE49-F238E27FC236}">
              <a16:creationId xmlns:a16="http://schemas.microsoft.com/office/drawing/2014/main" id="{2838BB3C-A45D-45B8-A0EB-B92E2138214B}"/>
            </a:ext>
          </a:extLst>
        </xdr:cNvPr>
        <xdr:cNvCxnSpPr/>
      </xdr:nvCxnSpPr>
      <xdr:spPr>
        <a:xfrm flipV="1">
          <a:off x="21323300" y="7097374"/>
          <a:ext cx="838200" cy="1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132348</xdr:rowOff>
    </xdr:from>
    <xdr:to>
      <xdr:col>107</xdr:col>
      <xdr:colOff>101600</xdr:colOff>
      <xdr:row>42</xdr:row>
      <xdr:rowOff>62498</xdr:rowOff>
    </xdr:to>
    <xdr:sp macro="" textlink="">
      <xdr:nvSpPr>
        <xdr:cNvPr id="442" name="楕円 441">
          <a:extLst>
            <a:ext uri="{FF2B5EF4-FFF2-40B4-BE49-F238E27FC236}">
              <a16:creationId xmlns:a16="http://schemas.microsoft.com/office/drawing/2014/main" id="{B57116B9-0E2B-4309-A0BC-4612D4135BDB}"/>
            </a:ext>
          </a:extLst>
        </xdr:cNvPr>
        <xdr:cNvSpPr/>
      </xdr:nvSpPr>
      <xdr:spPr>
        <a:xfrm>
          <a:off x="20383500" y="71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11087</xdr:rowOff>
    </xdr:from>
    <xdr:to>
      <xdr:col>111</xdr:col>
      <xdr:colOff>177800</xdr:colOff>
      <xdr:row>42</xdr:row>
      <xdr:rowOff>11698</xdr:rowOff>
    </xdr:to>
    <xdr:cxnSp macro="">
      <xdr:nvCxnSpPr>
        <xdr:cNvPr id="443" name="直線コネクタ 442">
          <a:extLst>
            <a:ext uri="{FF2B5EF4-FFF2-40B4-BE49-F238E27FC236}">
              <a16:creationId xmlns:a16="http://schemas.microsoft.com/office/drawing/2014/main" id="{AD0D5B72-6987-4FDA-8527-B6ECC9FF55C4}"/>
            </a:ext>
          </a:extLst>
        </xdr:cNvPr>
        <xdr:cNvCxnSpPr/>
      </xdr:nvCxnSpPr>
      <xdr:spPr>
        <a:xfrm flipV="1">
          <a:off x="20434300" y="7211987"/>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53014</xdr:rowOff>
    </xdr:from>
    <xdr:ext cx="534377" cy="259045"/>
    <xdr:sp macro="" textlink="">
      <xdr:nvSpPr>
        <xdr:cNvPr id="444" name="n_1mainValue【一般廃棄物処理施設】&#10;一人当たり有形固定資産（償却資産）額">
          <a:extLst>
            <a:ext uri="{FF2B5EF4-FFF2-40B4-BE49-F238E27FC236}">
              <a16:creationId xmlns:a16="http://schemas.microsoft.com/office/drawing/2014/main" id="{916D1902-862C-46E4-B39C-BC628A3B6A07}"/>
            </a:ext>
          </a:extLst>
        </xdr:cNvPr>
        <xdr:cNvSpPr txBox="1"/>
      </xdr:nvSpPr>
      <xdr:spPr>
        <a:xfrm>
          <a:off x="21043411" y="72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53625</xdr:rowOff>
    </xdr:from>
    <xdr:ext cx="534377" cy="259045"/>
    <xdr:sp macro="" textlink="">
      <xdr:nvSpPr>
        <xdr:cNvPr id="445" name="n_2mainValue【一般廃棄物処理施設】&#10;一人当たり有形固定資産（償却資産）額">
          <a:extLst>
            <a:ext uri="{FF2B5EF4-FFF2-40B4-BE49-F238E27FC236}">
              <a16:creationId xmlns:a16="http://schemas.microsoft.com/office/drawing/2014/main" id="{1C92B521-CBF6-446A-B348-028CA6CBD21F}"/>
            </a:ext>
          </a:extLst>
        </xdr:cNvPr>
        <xdr:cNvSpPr txBox="1"/>
      </xdr:nvSpPr>
      <xdr:spPr>
        <a:xfrm>
          <a:off x="20167111" y="7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8CBCBF9E-D2DF-46A4-BF80-2C3448FF74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4D17FCD8-358B-4207-8C2C-9BE10597F2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C67D256E-9EFF-4F58-B3A8-993C402D06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9A86D8A3-859F-4D5A-AD6E-182B47286F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8872624B-F63B-4F75-B658-5125B798F0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B3FE52A1-6151-4D67-A519-F2385364A0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FD2B105A-4CF9-469B-958E-A9FC297D4A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C5601159-2718-49C6-8267-948B44A086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637256AE-9CDA-48DA-99C7-F1E6D1D692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B731D3FF-0E20-4658-A215-6BD12552A0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a:extLst>
            <a:ext uri="{FF2B5EF4-FFF2-40B4-BE49-F238E27FC236}">
              <a16:creationId xmlns:a16="http://schemas.microsoft.com/office/drawing/2014/main" id="{44E1E859-D70C-4FDA-B516-C546E5F968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a:extLst>
            <a:ext uri="{FF2B5EF4-FFF2-40B4-BE49-F238E27FC236}">
              <a16:creationId xmlns:a16="http://schemas.microsoft.com/office/drawing/2014/main" id="{C8FDE8D2-B629-45B1-B704-4297A563749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a:extLst>
            <a:ext uri="{FF2B5EF4-FFF2-40B4-BE49-F238E27FC236}">
              <a16:creationId xmlns:a16="http://schemas.microsoft.com/office/drawing/2014/main" id="{6D563E4A-FD0A-4DEE-A53F-2169CD31104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a:extLst>
            <a:ext uri="{FF2B5EF4-FFF2-40B4-BE49-F238E27FC236}">
              <a16:creationId xmlns:a16="http://schemas.microsoft.com/office/drawing/2014/main" id="{71664BC0-1F37-43B7-97CD-3EF951C75F6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a:extLst>
            <a:ext uri="{FF2B5EF4-FFF2-40B4-BE49-F238E27FC236}">
              <a16:creationId xmlns:a16="http://schemas.microsoft.com/office/drawing/2014/main" id="{165BD136-902D-4BC1-B17E-D368FA704C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a:extLst>
            <a:ext uri="{FF2B5EF4-FFF2-40B4-BE49-F238E27FC236}">
              <a16:creationId xmlns:a16="http://schemas.microsoft.com/office/drawing/2014/main" id="{C2F00252-C94D-4E6C-BD60-D54F9F35822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a:extLst>
            <a:ext uri="{FF2B5EF4-FFF2-40B4-BE49-F238E27FC236}">
              <a16:creationId xmlns:a16="http://schemas.microsoft.com/office/drawing/2014/main" id="{C7E653CB-70C0-493D-94B4-627EF660AB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a:extLst>
            <a:ext uri="{FF2B5EF4-FFF2-40B4-BE49-F238E27FC236}">
              <a16:creationId xmlns:a16="http://schemas.microsoft.com/office/drawing/2014/main" id="{89D77AF9-108B-43A8-A888-A636A5B4F2A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a:extLst>
            <a:ext uri="{FF2B5EF4-FFF2-40B4-BE49-F238E27FC236}">
              <a16:creationId xmlns:a16="http://schemas.microsoft.com/office/drawing/2014/main" id="{2E54EDF2-6594-4A27-A9A2-6F6A267330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a:extLst>
            <a:ext uri="{FF2B5EF4-FFF2-40B4-BE49-F238E27FC236}">
              <a16:creationId xmlns:a16="http://schemas.microsoft.com/office/drawing/2014/main" id="{A8B5934C-0E80-4789-9B2B-7621260C0F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a:extLst>
            <a:ext uri="{FF2B5EF4-FFF2-40B4-BE49-F238E27FC236}">
              <a16:creationId xmlns:a16="http://schemas.microsoft.com/office/drawing/2014/main" id="{8A427373-2E01-48F0-897C-99FCE57442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a:extLst>
            <a:ext uri="{FF2B5EF4-FFF2-40B4-BE49-F238E27FC236}">
              <a16:creationId xmlns:a16="http://schemas.microsoft.com/office/drawing/2014/main" id="{29F7799F-EFC7-4870-B8CD-54F31D2AADF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C5B0BF32-E2CD-4F17-9C8F-C2E1B54B11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52F16D5C-088C-4E17-8832-620D86540A3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a:extLst>
            <a:ext uri="{FF2B5EF4-FFF2-40B4-BE49-F238E27FC236}">
              <a16:creationId xmlns:a16="http://schemas.microsoft.com/office/drawing/2014/main" id="{86FA7DFF-4F51-4A36-9714-784C79D9C8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71" name="直線コネクタ 470">
          <a:extLst>
            <a:ext uri="{FF2B5EF4-FFF2-40B4-BE49-F238E27FC236}">
              <a16:creationId xmlns:a16="http://schemas.microsoft.com/office/drawing/2014/main" id="{5975B00D-EA8D-49AA-BA73-CD7CE8D24679}"/>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2" name="【保健センター・保健所】&#10;有形固定資産減価償却率最小値テキスト">
          <a:extLst>
            <a:ext uri="{FF2B5EF4-FFF2-40B4-BE49-F238E27FC236}">
              <a16:creationId xmlns:a16="http://schemas.microsoft.com/office/drawing/2014/main" id="{53595BDB-656C-44A9-AF73-CA0D07E5B22B}"/>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a:extLst>
            <a:ext uri="{FF2B5EF4-FFF2-40B4-BE49-F238E27FC236}">
              <a16:creationId xmlns:a16="http://schemas.microsoft.com/office/drawing/2014/main" id="{D98F0202-6070-4AB2-A1E4-DBCFD64A04D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74" name="【保健センター・保健所】&#10;有形固定資産減価償却率最大値テキスト">
          <a:extLst>
            <a:ext uri="{FF2B5EF4-FFF2-40B4-BE49-F238E27FC236}">
              <a16:creationId xmlns:a16="http://schemas.microsoft.com/office/drawing/2014/main" id="{863ACF69-EE8A-49A4-BB3F-4235B10F198D}"/>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75" name="直線コネクタ 474">
          <a:extLst>
            <a:ext uri="{FF2B5EF4-FFF2-40B4-BE49-F238E27FC236}">
              <a16:creationId xmlns:a16="http://schemas.microsoft.com/office/drawing/2014/main" id="{E3821321-941D-4BC9-A66B-A9215B2DF641}"/>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76" name="【保健センター・保健所】&#10;有形固定資産減価償却率平均値テキスト">
          <a:extLst>
            <a:ext uri="{FF2B5EF4-FFF2-40B4-BE49-F238E27FC236}">
              <a16:creationId xmlns:a16="http://schemas.microsoft.com/office/drawing/2014/main" id="{600D4046-7503-4699-9349-39FDA085A9D1}"/>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7" name="フローチャート: 判断 476">
          <a:extLst>
            <a:ext uri="{FF2B5EF4-FFF2-40B4-BE49-F238E27FC236}">
              <a16:creationId xmlns:a16="http://schemas.microsoft.com/office/drawing/2014/main" id="{19804825-8016-4BF3-AC60-F4795E9D5BFB}"/>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78" name="フローチャート: 判断 477">
          <a:extLst>
            <a:ext uri="{FF2B5EF4-FFF2-40B4-BE49-F238E27FC236}">
              <a16:creationId xmlns:a16="http://schemas.microsoft.com/office/drawing/2014/main" id="{16DC0530-85FF-4A28-865B-1EE67879F9EE}"/>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479" name="n_1aveValue【保健センター・保健所】&#10;有形固定資産減価償却率">
          <a:extLst>
            <a:ext uri="{FF2B5EF4-FFF2-40B4-BE49-F238E27FC236}">
              <a16:creationId xmlns:a16="http://schemas.microsoft.com/office/drawing/2014/main" id="{1FDEAB43-79F9-445A-879D-022748873DE9}"/>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80" name="フローチャート: 判断 479">
          <a:extLst>
            <a:ext uri="{FF2B5EF4-FFF2-40B4-BE49-F238E27FC236}">
              <a16:creationId xmlns:a16="http://schemas.microsoft.com/office/drawing/2014/main" id="{25D62F44-AEF3-485B-A298-5834F623CF7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1" name="n_2aveValue【保健センター・保健所】&#10;有形固定資産減価償却率">
          <a:extLst>
            <a:ext uri="{FF2B5EF4-FFF2-40B4-BE49-F238E27FC236}">
              <a16:creationId xmlns:a16="http://schemas.microsoft.com/office/drawing/2014/main" id="{827CC39E-35E5-4FD9-B5EE-7AC439C8311F}"/>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82" name="フローチャート: 判断 481">
          <a:extLst>
            <a:ext uri="{FF2B5EF4-FFF2-40B4-BE49-F238E27FC236}">
              <a16:creationId xmlns:a16="http://schemas.microsoft.com/office/drawing/2014/main" id="{9DED0129-ED76-4753-925A-DD600A0B23FD}"/>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71318</xdr:rowOff>
    </xdr:from>
    <xdr:ext cx="405111" cy="259045"/>
    <xdr:sp macro="" textlink="">
      <xdr:nvSpPr>
        <xdr:cNvPr id="483" name="n_3aveValue【保健センター・保健所】&#10;有形固定資産減価償却率">
          <a:extLst>
            <a:ext uri="{FF2B5EF4-FFF2-40B4-BE49-F238E27FC236}">
              <a16:creationId xmlns:a16="http://schemas.microsoft.com/office/drawing/2014/main" id="{FDB058E9-9F93-4724-8B4F-6E85192C6826}"/>
            </a:ext>
          </a:extLst>
        </xdr:cNvPr>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6EA9CC4-3F1E-43DE-81DD-16C447FFEF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D0584249-B2DC-419F-BADB-1850BC6D5A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217F30A7-70DF-4193-A887-69DBA4E80C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8C135449-5C25-47FD-A82C-99D384F662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EEEB6FDA-0C36-4E45-932C-A9080C9C74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89" name="楕円 488">
          <a:extLst>
            <a:ext uri="{FF2B5EF4-FFF2-40B4-BE49-F238E27FC236}">
              <a16:creationId xmlns:a16="http://schemas.microsoft.com/office/drawing/2014/main" id="{35AA0E56-2FD9-42B5-8895-12627661C0E9}"/>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490" name="【保健センター・保健所】&#10;有形固定資産減価償却率該当値テキスト">
          <a:extLst>
            <a:ext uri="{FF2B5EF4-FFF2-40B4-BE49-F238E27FC236}">
              <a16:creationId xmlns:a16="http://schemas.microsoft.com/office/drawing/2014/main" id="{E2F6A75E-FECF-417C-A967-4BC43F14D8E7}"/>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91" name="楕円 490">
          <a:extLst>
            <a:ext uri="{FF2B5EF4-FFF2-40B4-BE49-F238E27FC236}">
              <a16:creationId xmlns:a16="http://schemas.microsoft.com/office/drawing/2014/main" id="{7387E805-6E6F-4705-AAA6-CB7607BF72E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492" name="直線コネクタ 491">
          <a:extLst>
            <a:ext uri="{FF2B5EF4-FFF2-40B4-BE49-F238E27FC236}">
              <a16:creationId xmlns:a16="http://schemas.microsoft.com/office/drawing/2014/main" id="{A65A8C51-FC8B-4582-8E6F-EA3BDCB95E5F}"/>
            </a:ext>
          </a:extLst>
        </xdr:cNvPr>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93" name="楕円 492">
          <a:extLst>
            <a:ext uri="{FF2B5EF4-FFF2-40B4-BE49-F238E27FC236}">
              <a16:creationId xmlns:a16="http://schemas.microsoft.com/office/drawing/2014/main" id="{3A2076BE-F915-4D85-BE4E-E724CBDC7977}"/>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494" name="直線コネクタ 493">
          <a:extLst>
            <a:ext uri="{FF2B5EF4-FFF2-40B4-BE49-F238E27FC236}">
              <a16:creationId xmlns:a16="http://schemas.microsoft.com/office/drawing/2014/main" id="{79E8E5A5-4DB9-40C6-8F08-0BE9A553538B}"/>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495" name="楕円 494">
          <a:extLst>
            <a:ext uri="{FF2B5EF4-FFF2-40B4-BE49-F238E27FC236}">
              <a16:creationId xmlns:a16="http://schemas.microsoft.com/office/drawing/2014/main" id="{253BBF75-B6E6-4AE2-BC19-512D8152A7AB}"/>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496" name="直線コネクタ 495">
          <a:extLst>
            <a:ext uri="{FF2B5EF4-FFF2-40B4-BE49-F238E27FC236}">
              <a16:creationId xmlns:a16="http://schemas.microsoft.com/office/drawing/2014/main" id="{82C48171-C928-44E7-A6B0-D036A55D3F7B}"/>
            </a:ext>
          </a:extLst>
        </xdr:cNvPr>
        <xdr:cNvCxnSpPr/>
      </xdr:nvCxnSpPr>
      <xdr:spPr>
        <a:xfrm flipV="1">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148970</xdr:rowOff>
    </xdr:from>
    <xdr:ext cx="405111" cy="259045"/>
    <xdr:sp macro="" textlink="">
      <xdr:nvSpPr>
        <xdr:cNvPr id="497" name="n_1mainValue【保健センター・保健所】&#10;有形固定資産減価償却率">
          <a:extLst>
            <a:ext uri="{FF2B5EF4-FFF2-40B4-BE49-F238E27FC236}">
              <a16:creationId xmlns:a16="http://schemas.microsoft.com/office/drawing/2014/main" id="{B6CE9115-1D00-4835-9EE3-4F3989A9F259}"/>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98" name="n_2mainValue【保健センター・保健所】&#10;有形固定資産減価償却率">
          <a:extLst>
            <a:ext uri="{FF2B5EF4-FFF2-40B4-BE49-F238E27FC236}">
              <a16:creationId xmlns:a16="http://schemas.microsoft.com/office/drawing/2014/main" id="{BC15C811-C15B-4CF4-808E-FC2F24A24076}"/>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499" name="n_3mainValue【保健センター・保健所】&#10;有形固定資産減価償却率">
          <a:extLst>
            <a:ext uri="{FF2B5EF4-FFF2-40B4-BE49-F238E27FC236}">
              <a16:creationId xmlns:a16="http://schemas.microsoft.com/office/drawing/2014/main" id="{FC557ECE-91D5-4316-A78A-14D26DC453E0}"/>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17D4FE63-8F1E-4064-AA04-133EC9AD2D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id="{369CCAE6-8213-4CBF-951B-0D576A70D9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id="{65C6F86E-E371-42C8-8C12-9F001C1919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id="{09F66454-4D67-41E5-B4E9-B11CACABAC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id="{9B29EAD9-BDC6-4820-8594-9336B80EC3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id="{1F1D6049-C852-4DCF-8E09-3F3CA75145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id="{10E53091-6CB4-4A88-B7AD-9933977E71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id="{1979E548-DD5D-4BFD-B587-49C037D874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a:extLst>
            <a:ext uri="{FF2B5EF4-FFF2-40B4-BE49-F238E27FC236}">
              <a16:creationId xmlns:a16="http://schemas.microsoft.com/office/drawing/2014/main" id="{AF7C255F-EB50-4935-8E1A-92A2410667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a:extLst>
            <a:ext uri="{FF2B5EF4-FFF2-40B4-BE49-F238E27FC236}">
              <a16:creationId xmlns:a16="http://schemas.microsoft.com/office/drawing/2014/main" id="{558F6256-3A5D-452F-8CA6-08DB672737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a:extLst>
            <a:ext uri="{FF2B5EF4-FFF2-40B4-BE49-F238E27FC236}">
              <a16:creationId xmlns:a16="http://schemas.microsoft.com/office/drawing/2014/main" id="{0D197E82-3B7F-48F0-9829-C5EDC1F152F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id="{3B785A05-1125-4F3C-BF87-2E10377E4E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a:extLst>
            <a:ext uri="{FF2B5EF4-FFF2-40B4-BE49-F238E27FC236}">
              <a16:creationId xmlns:a16="http://schemas.microsoft.com/office/drawing/2014/main" id="{2B2E5613-5F63-436E-A35A-F09F9B0C4E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a:extLst>
            <a:ext uri="{FF2B5EF4-FFF2-40B4-BE49-F238E27FC236}">
              <a16:creationId xmlns:a16="http://schemas.microsoft.com/office/drawing/2014/main" id="{023B6A9F-1E77-4D68-8CF7-D906338103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a:extLst>
            <a:ext uri="{FF2B5EF4-FFF2-40B4-BE49-F238E27FC236}">
              <a16:creationId xmlns:a16="http://schemas.microsoft.com/office/drawing/2014/main" id="{1FC4D0D0-7A85-4A1F-88D2-EB6D75B4D5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a:extLst>
            <a:ext uri="{FF2B5EF4-FFF2-40B4-BE49-F238E27FC236}">
              <a16:creationId xmlns:a16="http://schemas.microsoft.com/office/drawing/2014/main" id="{F0726486-3E31-41FD-985D-A58E676638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a:extLst>
            <a:ext uri="{FF2B5EF4-FFF2-40B4-BE49-F238E27FC236}">
              <a16:creationId xmlns:a16="http://schemas.microsoft.com/office/drawing/2014/main" id="{747CA780-2488-4485-87F7-BEB9239AED1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a:extLst>
            <a:ext uri="{FF2B5EF4-FFF2-40B4-BE49-F238E27FC236}">
              <a16:creationId xmlns:a16="http://schemas.microsoft.com/office/drawing/2014/main" id="{6B1355F4-25B8-4DD4-A2CB-D38F4568BC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a:extLst>
            <a:ext uri="{FF2B5EF4-FFF2-40B4-BE49-F238E27FC236}">
              <a16:creationId xmlns:a16="http://schemas.microsoft.com/office/drawing/2014/main" id="{43961F66-51B7-4DA9-880A-EF50862855F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id="{4A190798-FB24-4A0B-B1B7-DB816FD6F37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68AA4375-7C44-44B7-A33A-13EC6744A7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638E2D76-21CC-4BB4-9BB5-42152C2D69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a:extLst>
            <a:ext uri="{FF2B5EF4-FFF2-40B4-BE49-F238E27FC236}">
              <a16:creationId xmlns:a16="http://schemas.microsoft.com/office/drawing/2014/main" id="{7D2FB10F-40FE-4F2D-BC45-9DF1BB0840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23" name="直線コネクタ 522">
          <a:extLst>
            <a:ext uri="{FF2B5EF4-FFF2-40B4-BE49-F238E27FC236}">
              <a16:creationId xmlns:a16="http://schemas.microsoft.com/office/drawing/2014/main" id="{7286CDF0-0C06-4750-B4BC-E805867A8A00}"/>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24" name="【保健センター・保健所】&#10;一人当たり面積最小値テキスト">
          <a:extLst>
            <a:ext uri="{FF2B5EF4-FFF2-40B4-BE49-F238E27FC236}">
              <a16:creationId xmlns:a16="http://schemas.microsoft.com/office/drawing/2014/main" id="{6A2644E1-3FA6-4862-9E2F-C3F072B91294}"/>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25" name="直線コネクタ 524">
          <a:extLst>
            <a:ext uri="{FF2B5EF4-FFF2-40B4-BE49-F238E27FC236}">
              <a16:creationId xmlns:a16="http://schemas.microsoft.com/office/drawing/2014/main" id="{E9881F72-832E-4BF4-98C1-40CAB7D55268}"/>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26" name="【保健センター・保健所】&#10;一人当たり面積最大値テキスト">
          <a:extLst>
            <a:ext uri="{FF2B5EF4-FFF2-40B4-BE49-F238E27FC236}">
              <a16:creationId xmlns:a16="http://schemas.microsoft.com/office/drawing/2014/main" id="{FF9F5073-4DBE-4DEA-8E70-D23750EE635E}"/>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27" name="直線コネクタ 526">
          <a:extLst>
            <a:ext uri="{FF2B5EF4-FFF2-40B4-BE49-F238E27FC236}">
              <a16:creationId xmlns:a16="http://schemas.microsoft.com/office/drawing/2014/main" id="{95906AF4-51E2-4466-BCEE-B9165A30278C}"/>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528" name="【保健センター・保健所】&#10;一人当たり面積平均値テキスト">
          <a:extLst>
            <a:ext uri="{FF2B5EF4-FFF2-40B4-BE49-F238E27FC236}">
              <a16:creationId xmlns:a16="http://schemas.microsoft.com/office/drawing/2014/main" id="{20DE9361-0120-4FAD-95EF-4467E18C4CF3}"/>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29" name="フローチャート: 判断 528">
          <a:extLst>
            <a:ext uri="{FF2B5EF4-FFF2-40B4-BE49-F238E27FC236}">
              <a16:creationId xmlns:a16="http://schemas.microsoft.com/office/drawing/2014/main" id="{C6251928-C0B2-438B-9265-795EED3669C1}"/>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30" name="フローチャート: 判断 529">
          <a:extLst>
            <a:ext uri="{FF2B5EF4-FFF2-40B4-BE49-F238E27FC236}">
              <a16:creationId xmlns:a16="http://schemas.microsoft.com/office/drawing/2014/main" id="{17A18A89-60DB-4264-A2E2-9F99FED37E4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531" name="n_1aveValue【保健センター・保健所】&#10;一人当たり面積">
          <a:extLst>
            <a:ext uri="{FF2B5EF4-FFF2-40B4-BE49-F238E27FC236}">
              <a16:creationId xmlns:a16="http://schemas.microsoft.com/office/drawing/2014/main" id="{F7AA7CEF-1FD0-46F9-91B2-322832CDF9F0}"/>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532" name="フローチャート: 判断 531">
          <a:extLst>
            <a:ext uri="{FF2B5EF4-FFF2-40B4-BE49-F238E27FC236}">
              <a16:creationId xmlns:a16="http://schemas.microsoft.com/office/drawing/2014/main" id="{D8E3487E-DE6C-454A-B3D5-4B787B51499F}"/>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533" name="n_2aveValue【保健センター・保健所】&#10;一人当たり面積">
          <a:extLst>
            <a:ext uri="{FF2B5EF4-FFF2-40B4-BE49-F238E27FC236}">
              <a16:creationId xmlns:a16="http://schemas.microsoft.com/office/drawing/2014/main" id="{58C1A05A-C58F-4DAB-A4E6-043B1F45D575}"/>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534" name="フローチャート: 判断 533">
          <a:extLst>
            <a:ext uri="{FF2B5EF4-FFF2-40B4-BE49-F238E27FC236}">
              <a16:creationId xmlns:a16="http://schemas.microsoft.com/office/drawing/2014/main" id="{D5020764-96A7-402F-8EB4-FCCE0EB6D598}"/>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535" name="n_3aveValue【保健センター・保健所】&#10;一人当たり面積">
          <a:extLst>
            <a:ext uri="{FF2B5EF4-FFF2-40B4-BE49-F238E27FC236}">
              <a16:creationId xmlns:a16="http://schemas.microsoft.com/office/drawing/2014/main" id="{AF916BE3-E55C-452F-B57A-8DA595D922BC}"/>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2D6E05F-1C7B-4FCD-922B-6ABC898A33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4629E2BE-E961-4951-983C-227B8B4B70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18FB2285-C62C-45A2-B203-BCBC87A393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F7A6C36-1290-4E2F-8676-7F64B6DBB6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6B7EDA0-1D17-46DC-BDA0-C35367FFFD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131699</xdr:rowOff>
    </xdr:from>
    <xdr:to>
      <xdr:col>116</xdr:col>
      <xdr:colOff>114300</xdr:colOff>
      <xdr:row>64</xdr:row>
      <xdr:rowOff>61849</xdr:rowOff>
    </xdr:to>
    <xdr:sp macro="" textlink="">
      <xdr:nvSpPr>
        <xdr:cNvPr id="541" name="楕円 540">
          <a:extLst>
            <a:ext uri="{FF2B5EF4-FFF2-40B4-BE49-F238E27FC236}">
              <a16:creationId xmlns:a16="http://schemas.microsoft.com/office/drawing/2014/main" id="{2573DEF7-9BF0-4A90-A7EF-F89F5FC6A2B3}"/>
            </a:ext>
          </a:extLst>
        </xdr:cNvPr>
        <xdr:cNvSpPr/>
      </xdr:nvSpPr>
      <xdr:spPr>
        <a:xfrm>
          <a:off x="221107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46626</xdr:rowOff>
    </xdr:from>
    <xdr:ext cx="469744" cy="259045"/>
    <xdr:sp macro="" textlink="">
      <xdr:nvSpPr>
        <xdr:cNvPr id="542" name="【保健センター・保健所】&#10;一人当たり面積該当値テキスト">
          <a:extLst>
            <a:ext uri="{FF2B5EF4-FFF2-40B4-BE49-F238E27FC236}">
              <a16:creationId xmlns:a16="http://schemas.microsoft.com/office/drawing/2014/main" id="{5A7F34DA-1196-41BF-80EB-55E6F2CD8475}"/>
            </a:ext>
          </a:extLst>
        </xdr:cNvPr>
        <xdr:cNvSpPr txBox="1"/>
      </xdr:nvSpPr>
      <xdr:spPr>
        <a:xfrm>
          <a:off x="22199600" y="1084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543" name="楕円 542">
          <a:extLst>
            <a:ext uri="{FF2B5EF4-FFF2-40B4-BE49-F238E27FC236}">
              <a16:creationId xmlns:a16="http://schemas.microsoft.com/office/drawing/2014/main" id="{19B17921-3339-4ABC-9A29-7D3949286DC4}"/>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11049</xdr:rowOff>
    </xdr:from>
    <xdr:to>
      <xdr:col>116</xdr:col>
      <xdr:colOff>63500</xdr:colOff>
      <xdr:row>64</xdr:row>
      <xdr:rowOff>11430</xdr:rowOff>
    </xdr:to>
    <xdr:cxnSp macro="">
      <xdr:nvCxnSpPr>
        <xdr:cNvPr id="544" name="直線コネクタ 543">
          <a:extLst>
            <a:ext uri="{FF2B5EF4-FFF2-40B4-BE49-F238E27FC236}">
              <a16:creationId xmlns:a16="http://schemas.microsoft.com/office/drawing/2014/main" id="{E61747D7-513A-42DA-B38B-EE45C2B2FC41}"/>
            </a:ext>
          </a:extLst>
        </xdr:cNvPr>
        <xdr:cNvCxnSpPr/>
      </xdr:nvCxnSpPr>
      <xdr:spPr>
        <a:xfrm flipV="1">
          <a:off x="21323300" y="1098384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133604</xdr:rowOff>
    </xdr:from>
    <xdr:to>
      <xdr:col>107</xdr:col>
      <xdr:colOff>101600</xdr:colOff>
      <xdr:row>64</xdr:row>
      <xdr:rowOff>63754</xdr:rowOff>
    </xdr:to>
    <xdr:sp macro="" textlink="">
      <xdr:nvSpPr>
        <xdr:cNvPr id="545" name="楕円 544">
          <a:extLst>
            <a:ext uri="{FF2B5EF4-FFF2-40B4-BE49-F238E27FC236}">
              <a16:creationId xmlns:a16="http://schemas.microsoft.com/office/drawing/2014/main" id="{330D6F34-5076-4181-A280-0823B68E4355}"/>
            </a:ext>
          </a:extLst>
        </xdr:cNvPr>
        <xdr:cNvSpPr/>
      </xdr:nvSpPr>
      <xdr:spPr>
        <a:xfrm>
          <a:off x="20383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12954</xdr:rowOff>
    </xdr:to>
    <xdr:cxnSp macro="">
      <xdr:nvCxnSpPr>
        <xdr:cNvPr id="546" name="直線コネクタ 545">
          <a:extLst>
            <a:ext uri="{FF2B5EF4-FFF2-40B4-BE49-F238E27FC236}">
              <a16:creationId xmlns:a16="http://schemas.microsoft.com/office/drawing/2014/main" id="{F2BE87DE-AE14-49A0-A996-FECC31DE945B}"/>
            </a:ext>
          </a:extLst>
        </xdr:cNvPr>
        <xdr:cNvCxnSpPr/>
      </xdr:nvCxnSpPr>
      <xdr:spPr>
        <a:xfrm flipV="1">
          <a:off x="20434300" y="1098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134747</xdr:rowOff>
    </xdr:from>
    <xdr:to>
      <xdr:col>102</xdr:col>
      <xdr:colOff>165100</xdr:colOff>
      <xdr:row>64</xdr:row>
      <xdr:rowOff>64897</xdr:rowOff>
    </xdr:to>
    <xdr:sp macro="" textlink="">
      <xdr:nvSpPr>
        <xdr:cNvPr id="547" name="楕円 546">
          <a:extLst>
            <a:ext uri="{FF2B5EF4-FFF2-40B4-BE49-F238E27FC236}">
              <a16:creationId xmlns:a16="http://schemas.microsoft.com/office/drawing/2014/main" id="{17D387C6-5983-41F8-B23B-EE6E6DC9A8FE}"/>
            </a:ext>
          </a:extLst>
        </xdr:cNvPr>
        <xdr:cNvSpPr/>
      </xdr:nvSpPr>
      <xdr:spPr>
        <a:xfrm>
          <a:off x="19494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12954</xdr:rowOff>
    </xdr:from>
    <xdr:to>
      <xdr:col>107</xdr:col>
      <xdr:colOff>50800</xdr:colOff>
      <xdr:row>64</xdr:row>
      <xdr:rowOff>14097</xdr:rowOff>
    </xdr:to>
    <xdr:cxnSp macro="">
      <xdr:nvCxnSpPr>
        <xdr:cNvPr id="548" name="直線コネクタ 547">
          <a:extLst>
            <a:ext uri="{FF2B5EF4-FFF2-40B4-BE49-F238E27FC236}">
              <a16:creationId xmlns:a16="http://schemas.microsoft.com/office/drawing/2014/main" id="{F787345B-AC9D-4599-A1F2-84D625B0A02B}"/>
            </a:ext>
          </a:extLst>
        </xdr:cNvPr>
        <xdr:cNvCxnSpPr/>
      </xdr:nvCxnSpPr>
      <xdr:spPr>
        <a:xfrm flipV="1">
          <a:off x="19545300" y="1098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53357</xdr:rowOff>
    </xdr:from>
    <xdr:ext cx="469744" cy="259045"/>
    <xdr:sp macro="" textlink="">
      <xdr:nvSpPr>
        <xdr:cNvPr id="549" name="n_1mainValue【保健センター・保健所】&#10;一人当たり面積">
          <a:extLst>
            <a:ext uri="{FF2B5EF4-FFF2-40B4-BE49-F238E27FC236}">
              <a16:creationId xmlns:a16="http://schemas.microsoft.com/office/drawing/2014/main" id="{D0FAFBF0-1150-4709-9B39-0CEDA05E3745}"/>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54881</xdr:rowOff>
    </xdr:from>
    <xdr:ext cx="469744" cy="259045"/>
    <xdr:sp macro="" textlink="">
      <xdr:nvSpPr>
        <xdr:cNvPr id="550" name="n_2mainValue【保健センター・保健所】&#10;一人当たり面積">
          <a:extLst>
            <a:ext uri="{FF2B5EF4-FFF2-40B4-BE49-F238E27FC236}">
              <a16:creationId xmlns:a16="http://schemas.microsoft.com/office/drawing/2014/main" id="{97D8EB7B-EAF5-4B8E-B2DF-D68AC11EDE9A}"/>
            </a:ext>
          </a:extLst>
        </xdr:cNvPr>
        <xdr:cNvSpPr txBox="1"/>
      </xdr:nvSpPr>
      <xdr:spPr>
        <a:xfrm>
          <a:off x="20199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56024</xdr:rowOff>
    </xdr:from>
    <xdr:ext cx="469744" cy="259045"/>
    <xdr:sp macro="" textlink="">
      <xdr:nvSpPr>
        <xdr:cNvPr id="551" name="n_3mainValue【保健センター・保健所】&#10;一人当たり面積">
          <a:extLst>
            <a:ext uri="{FF2B5EF4-FFF2-40B4-BE49-F238E27FC236}">
              <a16:creationId xmlns:a16="http://schemas.microsoft.com/office/drawing/2014/main" id="{AC4EDDF7-541F-416D-BC5F-0A3DC616D20D}"/>
            </a:ext>
          </a:extLst>
        </xdr:cNvPr>
        <xdr:cNvSpPr txBox="1"/>
      </xdr:nvSpPr>
      <xdr:spPr>
        <a:xfrm>
          <a:off x="19310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7B459061-A0A1-43C5-975C-F828B183C5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FCBA573A-4F1F-498C-B991-DD85E90611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37245877-9AFA-4C18-AA36-65A0047AC0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F7F3AD65-EBA4-4727-9091-9CD2D28018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16DB3F1C-F04D-4FA0-B88F-302856914C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0DC84303-ABFE-463D-9BFC-21D3941253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D4903136-1E6B-44D6-B0D4-E3D50E8D2E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FAC5B5CF-4799-45CA-9E48-EF42517BE8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a:extLst>
            <a:ext uri="{FF2B5EF4-FFF2-40B4-BE49-F238E27FC236}">
              <a16:creationId xmlns:a16="http://schemas.microsoft.com/office/drawing/2014/main" id="{148C2A78-72F5-4675-97F9-C498D6DA82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a:extLst>
            <a:ext uri="{FF2B5EF4-FFF2-40B4-BE49-F238E27FC236}">
              <a16:creationId xmlns:a16="http://schemas.microsoft.com/office/drawing/2014/main" id="{9D9317E2-D792-490C-99FE-11101E93F3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a:extLst>
            <a:ext uri="{FF2B5EF4-FFF2-40B4-BE49-F238E27FC236}">
              <a16:creationId xmlns:a16="http://schemas.microsoft.com/office/drawing/2014/main" id="{C251C598-F417-4B51-8207-CAC1676AFD0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3" name="テキスト ボックス 562">
          <a:extLst>
            <a:ext uri="{FF2B5EF4-FFF2-40B4-BE49-F238E27FC236}">
              <a16:creationId xmlns:a16="http://schemas.microsoft.com/office/drawing/2014/main" id="{7C3EC6F9-C3B1-4F63-B3C1-06EB687C893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a:extLst>
            <a:ext uri="{FF2B5EF4-FFF2-40B4-BE49-F238E27FC236}">
              <a16:creationId xmlns:a16="http://schemas.microsoft.com/office/drawing/2014/main" id="{B11FBDD5-47D9-4D29-8CC4-97AAD5CB7E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a:extLst>
            <a:ext uri="{FF2B5EF4-FFF2-40B4-BE49-F238E27FC236}">
              <a16:creationId xmlns:a16="http://schemas.microsoft.com/office/drawing/2014/main" id="{D7E4F909-D988-4186-9F72-0CD86264E3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a:extLst>
            <a:ext uri="{FF2B5EF4-FFF2-40B4-BE49-F238E27FC236}">
              <a16:creationId xmlns:a16="http://schemas.microsoft.com/office/drawing/2014/main" id="{8355F87F-327F-40F4-B09E-F8ED47150F1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a:extLst>
            <a:ext uri="{FF2B5EF4-FFF2-40B4-BE49-F238E27FC236}">
              <a16:creationId xmlns:a16="http://schemas.microsoft.com/office/drawing/2014/main" id="{1D3E7872-95F7-46C5-8807-50CF007110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a:extLst>
            <a:ext uri="{FF2B5EF4-FFF2-40B4-BE49-F238E27FC236}">
              <a16:creationId xmlns:a16="http://schemas.microsoft.com/office/drawing/2014/main" id="{BF33CBDB-9FCD-4B2E-B5C8-FB5971691CA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a:extLst>
            <a:ext uri="{FF2B5EF4-FFF2-40B4-BE49-F238E27FC236}">
              <a16:creationId xmlns:a16="http://schemas.microsoft.com/office/drawing/2014/main" id="{73093647-AA99-4558-B0C8-51747AB88D0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a:extLst>
            <a:ext uri="{FF2B5EF4-FFF2-40B4-BE49-F238E27FC236}">
              <a16:creationId xmlns:a16="http://schemas.microsoft.com/office/drawing/2014/main" id="{7340BDD1-219C-4FBB-A7D7-5A2558B888F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a:extLst>
            <a:ext uri="{FF2B5EF4-FFF2-40B4-BE49-F238E27FC236}">
              <a16:creationId xmlns:a16="http://schemas.microsoft.com/office/drawing/2014/main" id="{A0128274-3EE5-48E2-AAF2-5D3472B4A5F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a:extLst>
            <a:ext uri="{FF2B5EF4-FFF2-40B4-BE49-F238E27FC236}">
              <a16:creationId xmlns:a16="http://schemas.microsoft.com/office/drawing/2014/main" id="{19D130D2-E8F4-4C48-AE54-D47F284429B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148DFB28-3CCC-4A73-A345-5AC88F77B8A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a:extLst>
            <a:ext uri="{FF2B5EF4-FFF2-40B4-BE49-F238E27FC236}">
              <a16:creationId xmlns:a16="http://schemas.microsoft.com/office/drawing/2014/main" id="{78E49E51-A99D-4A95-942C-D68893E058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827337CB-D8E3-4AF2-9E3C-A7A509D514F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a:extLst>
            <a:ext uri="{FF2B5EF4-FFF2-40B4-BE49-F238E27FC236}">
              <a16:creationId xmlns:a16="http://schemas.microsoft.com/office/drawing/2014/main" id="{01B4D995-9DFD-4796-8FF0-4A9D43F1FE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77" name="直線コネクタ 576">
          <a:extLst>
            <a:ext uri="{FF2B5EF4-FFF2-40B4-BE49-F238E27FC236}">
              <a16:creationId xmlns:a16="http://schemas.microsoft.com/office/drawing/2014/main" id="{08C7AFFC-2B81-4BF6-B5C2-03165AA377C9}"/>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78" name="【消防施設】&#10;有形固定資産減価償却率最小値テキスト">
          <a:extLst>
            <a:ext uri="{FF2B5EF4-FFF2-40B4-BE49-F238E27FC236}">
              <a16:creationId xmlns:a16="http://schemas.microsoft.com/office/drawing/2014/main" id="{51404732-6DEA-4BBE-B067-C374B86A4D92}"/>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79" name="直線コネクタ 578">
          <a:extLst>
            <a:ext uri="{FF2B5EF4-FFF2-40B4-BE49-F238E27FC236}">
              <a16:creationId xmlns:a16="http://schemas.microsoft.com/office/drawing/2014/main" id="{747FD527-DCB6-4315-987A-38DFC7632782}"/>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0" name="【消防施設】&#10;有形固定資産減価償却率最大値テキスト">
          <a:extLst>
            <a:ext uri="{FF2B5EF4-FFF2-40B4-BE49-F238E27FC236}">
              <a16:creationId xmlns:a16="http://schemas.microsoft.com/office/drawing/2014/main" id="{685D90D8-579B-4DB7-AECD-5978F17A4D3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1" name="直線コネクタ 580">
          <a:extLst>
            <a:ext uri="{FF2B5EF4-FFF2-40B4-BE49-F238E27FC236}">
              <a16:creationId xmlns:a16="http://schemas.microsoft.com/office/drawing/2014/main" id="{F3D3A27F-5503-490E-8C72-02E34BDD738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582" name="【消防施設】&#10;有形固定資産減価償却率平均値テキスト">
          <a:extLst>
            <a:ext uri="{FF2B5EF4-FFF2-40B4-BE49-F238E27FC236}">
              <a16:creationId xmlns:a16="http://schemas.microsoft.com/office/drawing/2014/main" id="{6AEE90B1-E510-43B9-9846-7E3EBB7B3FBE}"/>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83" name="フローチャート: 判断 582">
          <a:extLst>
            <a:ext uri="{FF2B5EF4-FFF2-40B4-BE49-F238E27FC236}">
              <a16:creationId xmlns:a16="http://schemas.microsoft.com/office/drawing/2014/main" id="{7FEC1C98-C816-4666-B4AA-E9C6E69DCF60}"/>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84" name="フローチャート: 判断 583">
          <a:extLst>
            <a:ext uri="{FF2B5EF4-FFF2-40B4-BE49-F238E27FC236}">
              <a16:creationId xmlns:a16="http://schemas.microsoft.com/office/drawing/2014/main" id="{B280D6DA-02BB-45C9-8C98-62E3E3F94C07}"/>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585" name="n_1aveValue【消防施設】&#10;有形固定資産減価償却率">
          <a:extLst>
            <a:ext uri="{FF2B5EF4-FFF2-40B4-BE49-F238E27FC236}">
              <a16:creationId xmlns:a16="http://schemas.microsoft.com/office/drawing/2014/main" id="{BD1798E2-2D56-4499-9888-AD31849AB346}"/>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86" name="フローチャート: 判断 585">
          <a:extLst>
            <a:ext uri="{FF2B5EF4-FFF2-40B4-BE49-F238E27FC236}">
              <a16:creationId xmlns:a16="http://schemas.microsoft.com/office/drawing/2014/main" id="{5F059FB0-8DEE-4A94-8F79-2F9111E61221}"/>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587" name="n_2aveValue【消防施設】&#10;有形固定資産減価償却率">
          <a:extLst>
            <a:ext uri="{FF2B5EF4-FFF2-40B4-BE49-F238E27FC236}">
              <a16:creationId xmlns:a16="http://schemas.microsoft.com/office/drawing/2014/main" id="{279656B5-C422-48AC-8328-A89FBE0A2291}"/>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88" name="フローチャート: 判断 587">
          <a:extLst>
            <a:ext uri="{FF2B5EF4-FFF2-40B4-BE49-F238E27FC236}">
              <a16:creationId xmlns:a16="http://schemas.microsoft.com/office/drawing/2014/main" id="{0F2126A6-CE1E-4EA5-907B-A2B9A0E43113}"/>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89" name="n_3aveValue【消防施設】&#10;有形固定資産減価償却率">
          <a:extLst>
            <a:ext uri="{FF2B5EF4-FFF2-40B4-BE49-F238E27FC236}">
              <a16:creationId xmlns:a16="http://schemas.microsoft.com/office/drawing/2014/main" id="{68B832C6-6272-4D61-95FC-98A5B3219E9E}"/>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53ED4AF-5FA1-40FF-A19A-19C439D008D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500803F1-19F2-4D86-A337-8FD1174028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A9B4921E-84A1-463B-8459-F10894CEF2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96A3FEC0-90A8-4402-AF9C-202D56E33E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493C2EDA-554E-42F0-BBB0-88DDC8CCC4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595" name="楕円 594">
          <a:extLst>
            <a:ext uri="{FF2B5EF4-FFF2-40B4-BE49-F238E27FC236}">
              <a16:creationId xmlns:a16="http://schemas.microsoft.com/office/drawing/2014/main" id="{375827DE-3669-4F4F-B542-381A950596F4}"/>
            </a:ext>
          </a:extLst>
        </xdr:cNvPr>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596" name="【消防施設】&#10;有形固定資産減価償却率該当値テキスト">
          <a:extLst>
            <a:ext uri="{FF2B5EF4-FFF2-40B4-BE49-F238E27FC236}">
              <a16:creationId xmlns:a16="http://schemas.microsoft.com/office/drawing/2014/main" id="{90FB0281-311B-4F8C-B894-6097249810C5}"/>
            </a:ext>
          </a:extLst>
        </xdr:cNvPr>
        <xdr:cNvSpPr txBox="1"/>
      </xdr:nvSpPr>
      <xdr:spPr>
        <a:xfrm>
          <a:off x="16357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597" name="楕円 596">
          <a:extLst>
            <a:ext uri="{FF2B5EF4-FFF2-40B4-BE49-F238E27FC236}">
              <a16:creationId xmlns:a16="http://schemas.microsoft.com/office/drawing/2014/main" id="{579AE249-9D25-4022-B15A-D7DD253F6E67}"/>
            </a:ext>
          </a:extLst>
        </xdr:cNvPr>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80</xdr:row>
      <xdr:rowOff>137705</xdr:rowOff>
    </xdr:to>
    <xdr:cxnSp macro="">
      <xdr:nvCxnSpPr>
        <xdr:cNvPr id="598" name="直線コネクタ 597">
          <a:extLst>
            <a:ext uri="{FF2B5EF4-FFF2-40B4-BE49-F238E27FC236}">
              <a16:creationId xmlns:a16="http://schemas.microsoft.com/office/drawing/2014/main" id="{5EA307FF-E535-4101-8339-D0B187665588}"/>
            </a:ext>
          </a:extLst>
        </xdr:cNvPr>
        <xdr:cNvCxnSpPr/>
      </xdr:nvCxnSpPr>
      <xdr:spPr>
        <a:xfrm>
          <a:off x="15481300" y="1382921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99" name="楕円 598">
          <a:extLst>
            <a:ext uri="{FF2B5EF4-FFF2-40B4-BE49-F238E27FC236}">
              <a16:creationId xmlns:a16="http://schemas.microsoft.com/office/drawing/2014/main" id="{A4C59F42-C5AF-4854-8F08-F404359BEBC3}"/>
            </a:ext>
          </a:extLst>
        </xdr:cNvPr>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81</xdr:row>
      <xdr:rowOff>33201</xdr:rowOff>
    </xdr:to>
    <xdr:cxnSp macro="">
      <xdr:nvCxnSpPr>
        <xdr:cNvPr id="600" name="直線コネクタ 599">
          <a:extLst>
            <a:ext uri="{FF2B5EF4-FFF2-40B4-BE49-F238E27FC236}">
              <a16:creationId xmlns:a16="http://schemas.microsoft.com/office/drawing/2014/main" id="{80F08C2C-FD07-467E-9086-68E2857B0877}"/>
            </a:ext>
          </a:extLst>
        </xdr:cNvPr>
        <xdr:cNvCxnSpPr/>
      </xdr:nvCxnSpPr>
      <xdr:spPr>
        <a:xfrm flipV="1">
          <a:off x="14592300" y="138292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9089</xdr:rowOff>
    </xdr:from>
    <xdr:ext cx="405111" cy="259045"/>
    <xdr:sp macro="" textlink="">
      <xdr:nvSpPr>
        <xdr:cNvPr id="601" name="n_1mainValue【消防施設】&#10;有形固定資産減価償却率">
          <a:extLst>
            <a:ext uri="{FF2B5EF4-FFF2-40B4-BE49-F238E27FC236}">
              <a16:creationId xmlns:a16="http://schemas.microsoft.com/office/drawing/2014/main" id="{A8B666AD-164B-45BE-8A6C-F235947816ED}"/>
            </a:ext>
          </a:extLst>
        </xdr:cNvPr>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602" name="n_2mainValue【消防施設】&#10;有形固定資産減価償却率">
          <a:extLst>
            <a:ext uri="{FF2B5EF4-FFF2-40B4-BE49-F238E27FC236}">
              <a16:creationId xmlns:a16="http://schemas.microsoft.com/office/drawing/2014/main" id="{8DC35C73-11ED-4248-94AC-C454F2AB178A}"/>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7EB2232D-4773-4914-A55F-66AFF4603E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B1706E27-2BF1-49BF-B379-24D8A3AA5C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BF2380C-311B-442E-8B97-81DFD88B3C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560F72D1-802C-45AF-89CB-5AA7B80B39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DEC64208-84F6-49C6-8A87-A81A49D1CC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DE5BDE21-35A7-4EA9-9039-9E94FA85F7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17B52E84-CE16-407C-BF6A-B4F295D1B4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A2D0F47A-47E9-4AF6-93CE-9DFC450FBA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a:extLst>
            <a:ext uri="{FF2B5EF4-FFF2-40B4-BE49-F238E27FC236}">
              <a16:creationId xmlns:a16="http://schemas.microsoft.com/office/drawing/2014/main" id="{526C2521-E9A1-4F3C-90CD-554B8BB1E1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a:extLst>
            <a:ext uri="{FF2B5EF4-FFF2-40B4-BE49-F238E27FC236}">
              <a16:creationId xmlns:a16="http://schemas.microsoft.com/office/drawing/2014/main" id="{BE4A1EA7-A35A-4E3B-ABB7-58D1D9CE0F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a:extLst>
            <a:ext uri="{FF2B5EF4-FFF2-40B4-BE49-F238E27FC236}">
              <a16:creationId xmlns:a16="http://schemas.microsoft.com/office/drawing/2014/main" id="{B845B0BE-9E27-41E2-8D99-AAB158900D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a:extLst>
            <a:ext uri="{FF2B5EF4-FFF2-40B4-BE49-F238E27FC236}">
              <a16:creationId xmlns:a16="http://schemas.microsoft.com/office/drawing/2014/main" id="{E957DCEF-0391-468B-9821-EB237FD1944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a:extLst>
            <a:ext uri="{FF2B5EF4-FFF2-40B4-BE49-F238E27FC236}">
              <a16:creationId xmlns:a16="http://schemas.microsoft.com/office/drawing/2014/main" id="{167A9FE2-38BD-4809-9B84-E165A1A87B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a:extLst>
            <a:ext uri="{FF2B5EF4-FFF2-40B4-BE49-F238E27FC236}">
              <a16:creationId xmlns:a16="http://schemas.microsoft.com/office/drawing/2014/main" id="{E5EB6B48-4E84-4001-8D1B-BB6FED6CCA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a:extLst>
            <a:ext uri="{FF2B5EF4-FFF2-40B4-BE49-F238E27FC236}">
              <a16:creationId xmlns:a16="http://schemas.microsoft.com/office/drawing/2014/main" id="{AAC82AD4-CA4F-4AD0-8AD9-3693ACDA6A9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a:extLst>
            <a:ext uri="{FF2B5EF4-FFF2-40B4-BE49-F238E27FC236}">
              <a16:creationId xmlns:a16="http://schemas.microsoft.com/office/drawing/2014/main" id="{E6994B8F-B267-422F-B926-A93036461ED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a:extLst>
            <a:ext uri="{FF2B5EF4-FFF2-40B4-BE49-F238E27FC236}">
              <a16:creationId xmlns:a16="http://schemas.microsoft.com/office/drawing/2014/main" id="{26F30783-EEFD-4F7B-A713-0464E2B6B22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a:extLst>
            <a:ext uri="{FF2B5EF4-FFF2-40B4-BE49-F238E27FC236}">
              <a16:creationId xmlns:a16="http://schemas.microsoft.com/office/drawing/2014/main" id="{4C689D31-3241-43D5-8BBC-07B73C8D878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a:extLst>
            <a:ext uri="{FF2B5EF4-FFF2-40B4-BE49-F238E27FC236}">
              <a16:creationId xmlns:a16="http://schemas.microsoft.com/office/drawing/2014/main" id="{3520B342-69B5-4225-91C6-3DAB4937F03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a:extLst>
            <a:ext uri="{FF2B5EF4-FFF2-40B4-BE49-F238E27FC236}">
              <a16:creationId xmlns:a16="http://schemas.microsoft.com/office/drawing/2014/main" id="{5E2F3A4C-5B61-43BE-8EC3-3240FCC5721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a:extLst>
            <a:ext uri="{FF2B5EF4-FFF2-40B4-BE49-F238E27FC236}">
              <a16:creationId xmlns:a16="http://schemas.microsoft.com/office/drawing/2014/main" id="{E60DDEB1-7797-4B7E-9F06-86EA932A84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24" name="テキスト ボックス 623">
          <a:extLst>
            <a:ext uri="{FF2B5EF4-FFF2-40B4-BE49-F238E27FC236}">
              <a16:creationId xmlns:a16="http://schemas.microsoft.com/office/drawing/2014/main" id="{3A2E3FF2-2D58-4823-ADA1-BEC487E413DF}"/>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a:extLst>
            <a:ext uri="{FF2B5EF4-FFF2-40B4-BE49-F238E27FC236}">
              <a16:creationId xmlns:a16="http://schemas.microsoft.com/office/drawing/2014/main" id="{84A03544-638F-44C0-9DE2-F3AE4D1340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26" name="直線コネクタ 625">
          <a:extLst>
            <a:ext uri="{FF2B5EF4-FFF2-40B4-BE49-F238E27FC236}">
              <a16:creationId xmlns:a16="http://schemas.microsoft.com/office/drawing/2014/main" id="{9DD07806-5B59-4C34-989D-88F805119804}"/>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27" name="【消防施設】&#10;一人当たり面積最小値テキスト">
          <a:extLst>
            <a:ext uri="{FF2B5EF4-FFF2-40B4-BE49-F238E27FC236}">
              <a16:creationId xmlns:a16="http://schemas.microsoft.com/office/drawing/2014/main" id="{D4C10275-DE3E-4D5B-8116-94BEA914B1BC}"/>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28" name="直線コネクタ 627">
          <a:extLst>
            <a:ext uri="{FF2B5EF4-FFF2-40B4-BE49-F238E27FC236}">
              <a16:creationId xmlns:a16="http://schemas.microsoft.com/office/drawing/2014/main" id="{BBB405E3-0150-415C-9A71-147B78B4E283}"/>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29" name="【消防施設】&#10;一人当たり面積最大値テキスト">
          <a:extLst>
            <a:ext uri="{FF2B5EF4-FFF2-40B4-BE49-F238E27FC236}">
              <a16:creationId xmlns:a16="http://schemas.microsoft.com/office/drawing/2014/main" id="{A49EF2F0-84D3-45DF-836D-466C89A3D6EE}"/>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30" name="直線コネクタ 629">
          <a:extLst>
            <a:ext uri="{FF2B5EF4-FFF2-40B4-BE49-F238E27FC236}">
              <a16:creationId xmlns:a16="http://schemas.microsoft.com/office/drawing/2014/main" id="{2411325B-8C8F-4157-919D-95B495464EAD}"/>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31" name="【消防施設】&#10;一人当たり面積平均値テキスト">
          <a:extLst>
            <a:ext uri="{FF2B5EF4-FFF2-40B4-BE49-F238E27FC236}">
              <a16:creationId xmlns:a16="http://schemas.microsoft.com/office/drawing/2014/main" id="{75951F82-E65F-449C-B503-5824C453946E}"/>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32" name="フローチャート: 判断 631">
          <a:extLst>
            <a:ext uri="{FF2B5EF4-FFF2-40B4-BE49-F238E27FC236}">
              <a16:creationId xmlns:a16="http://schemas.microsoft.com/office/drawing/2014/main" id="{A6936F25-B8B8-467B-991E-4F8810D41D5B}"/>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33" name="フローチャート: 判断 632">
          <a:extLst>
            <a:ext uri="{FF2B5EF4-FFF2-40B4-BE49-F238E27FC236}">
              <a16:creationId xmlns:a16="http://schemas.microsoft.com/office/drawing/2014/main" id="{EBAF3FB7-825D-4A55-A3B3-76DA6AA88B59}"/>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634" name="n_1aveValue【消防施設】&#10;一人当たり面積">
          <a:extLst>
            <a:ext uri="{FF2B5EF4-FFF2-40B4-BE49-F238E27FC236}">
              <a16:creationId xmlns:a16="http://schemas.microsoft.com/office/drawing/2014/main" id="{682F50F4-B63D-4E5B-AAEF-76194063F16A}"/>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635" name="フローチャート: 判断 634">
          <a:extLst>
            <a:ext uri="{FF2B5EF4-FFF2-40B4-BE49-F238E27FC236}">
              <a16:creationId xmlns:a16="http://schemas.microsoft.com/office/drawing/2014/main" id="{28098048-6061-4B17-84F9-35656C821586}"/>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636" name="n_2aveValue【消防施設】&#10;一人当たり面積">
          <a:extLst>
            <a:ext uri="{FF2B5EF4-FFF2-40B4-BE49-F238E27FC236}">
              <a16:creationId xmlns:a16="http://schemas.microsoft.com/office/drawing/2014/main" id="{1BB17785-BF5B-48B3-B76D-044054B60BB9}"/>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637" name="フローチャート: 判断 636">
          <a:extLst>
            <a:ext uri="{FF2B5EF4-FFF2-40B4-BE49-F238E27FC236}">
              <a16:creationId xmlns:a16="http://schemas.microsoft.com/office/drawing/2014/main" id="{3D41361F-F6A1-4F85-9307-2B13A1F8AB22}"/>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638" name="n_3aveValue【消防施設】&#10;一人当たり面積">
          <a:extLst>
            <a:ext uri="{FF2B5EF4-FFF2-40B4-BE49-F238E27FC236}">
              <a16:creationId xmlns:a16="http://schemas.microsoft.com/office/drawing/2014/main" id="{1C575DE2-8D59-45D4-B9E5-946D5CF4CF8E}"/>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D83069C5-87AD-48FE-888E-DF87B8900E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F5C95AC5-C543-443F-B59C-EB5944B455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A01EF44A-5CDA-4519-AA30-2EE96C64C0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4D36AF25-453E-413B-B109-C84E9C3EAC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26856667-4E7B-42AF-821B-AB57723CB7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146558</xdr:rowOff>
    </xdr:from>
    <xdr:to>
      <xdr:col>116</xdr:col>
      <xdr:colOff>114300</xdr:colOff>
      <xdr:row>86</xdr:row>
      <xdr:rowOff>76708</xdr:rowOff>
    </xdr:to>
    <xdr:sp macro="" textlink="">
      <xdr:nvSpPr>
        <xdr:cNvPr id="644" name="楕円 643">
          <a:extLst>
            <a:ext uri="{FF2B5EF4-FFF2-40B4-BE49-F238E27FC236}">
              <a16:creationId xmlns:a16="http://schemas.microsoft.com/office/drawing/2014/main" id="{83ECA99A-43DB-4F15-BACD-250E9AAEC5A7}"/>
            </a:ext>
          </a:extLst>
        </xdr:cNvPr>
        <xdr:cNvSpPr/>
      </xdr:nvSpPr>
      <xdr:spPr>
        <a:xfrm>
          <a:off x="22110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645" name="【消防施設】&#10;一人当たり面積該当値テキスト">
          <a:extLst>
            <a:ext uri="{FF2B5EF4-FFF2-40B4-BE49-F238E27FC236}">
              <a16:creationId xmlns:a16="http://schemas.microsoft.com/office/drawing/2014/main" id="{44D477C8-4378-4BBC-ADD1-743B0E13F1EC}"/>
            </a:ext>
          </a:extLst>
        </xdr:cNvPr>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646" name="楕円 645">
          <a:extLst>
            <a:ext uri="{FF2B5EF4-FFF2-40B4-BE49-F238E27FC236}">
              <a16:creationId xmlns:a16="http://schemas.microsoft.com/office/drawing/2014/main" id="{F0442416-1EF6-4096-95D4-751ABBBBA779}"/>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25908</xdr:rowOff>
    </xdr:from>
    <xdr:to>
      <xdr:col>116</xdr:col>
      <xdr:colOff>63500</xdr:colOff>
      <xdr:row>86</xdr:row>
      <xdr:rowOff>26670</xdr:rowOff>
    </xdr:to>
    <xdr:cxnSp macro="">
      <xdr:nvCxnSpPr>
        <xdr:cNvPr id="647" name="直線コネクタ 646">
          <a:extLst>
            <a:ext uri="{FF2B5EF4-FFF2-40B4-BE49-F238E27FC236}">
              <a16:creationId xmlns:a16="http://schemas.microsoft.com/office/drawing/2014/main" id="{C4DAD7B2-9747-427A-8CD2-21B47B1D3ABB}"/>
            </a:ext>
          </a:extLst>
        </xdr:cNvPr>
        <xdr:cNvCxnSpPr/>
      </xdr:nvCxnSpPr>
      <xdr:spPr>
        <a:xfrm flipV="1">
          <a:off x="21323300" y="147706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149225</xdr:rowOff>
    </xdr:from>
    <xdr:to>
      <xdr:col>107</xdr:col>
      <xdr:colOff>101600</xdr:colOff>
      <xdr:row>86</xdr:row>
      <xdr:rowOff>79375</xdr:rowOff>
    </xdr:to>
    <xdr:sp macro="" textlink="">
      <xdr:nvSpPr>
        <xdr:cNvPr id="648" name="楕円 647">
          <a:extLst>
            <a:ext uri="{FF2B5EF4-FFF2-40B4-BE49-F238E27FC236}">
              <a16:creationId xmlns:a16="http://schemas.microsoft.com/office/drawing/2014/main" id="{0903770A-A07A-43EE-9723-450ED0342157}"/>
            </a:ext>
          </a:extLst>
        </xdr:cNvPr>
        <xdr:cNvSpPr/>
      </xdr:nvSpPr>
      <xdr:spPr>
        <a:xfrm>
          <a:off x="2038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28575</xdr:rowOff>
    </xdr:to>
    <xdr:cxnSp macro="">
      <xdr:nvCxnSpPr>
        <xdr:cNvPr id="649" name="直線コネクタ 648">
          <a:extLst>
            <a:ext uri="{FF2B5EF4-FFF2-40B4-BE49-F238E27FC236}">
              <a16:creationId xmlns:a16="http://schemas.microsoft.com/office/drawing/2014/main" id="{DABEF819-BA64-4489-A585-994F3DC39284}"/>
            </a:ext>
          </a:extLst>
        </xdr:cNvPr>
        <xdr:cNvCxnSpPr/>
      </xdr:nvCxnSpPr>
      <xdr:spPr>
        <a:xfrm flipV="1">
          <a:off x="20434300" y="1477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68597</xdr:rowOff>
    </xdr:from>
    <xdr:ext cx="469744" cy="259045"/>
    <xdr:sp macro="" textlink="">
      <xdr:nvSpPr>
        <xdr:cNvPr id="650" name="n_1mainValue【消防施設】&#10;一人当たり面積">
          <a:extLst>
            <a:ext uri="{FF2B5EF4-FFF2-40B4-BE49-F238E27FC236}">
              <a16:creationId xmlns:a16="http://schemas.microsoft.com/office/drawing/2014/main" id="{64C8D801-985B-452E-A59C-02D4357C74F0}"/>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95902</xdr:rowOff>
    </xdr:from>
    <xdr:ext cx="469744" cy="259045"/>
    <xdr:sp macro="" textlink="">
      <xdr:nvSpPr>
        <xdr:cNvPr id="651" name="n_2mainValue【消防施設】&#10;一人当たり面積">
          <a:extLst>
            <a:ext uri="{FF2B5EF4-FFF2-40B4-BE49-F238E27FC236}">
              <a16:creationId xmlns:a16="http://schemas.microsoft.com/office/drawing/2014/main" id="{41F171B9-8A78-4D9F-B870-46B0950128AB}"/>
            </a:ext>
          </a:extLst>
        </xdr:cNvPr>
        <xdr:cNvSpPr txBox="1"/>
      </xdr:nvSpPr>
      <xdr:spPr>
        <a:xfrm>
          <a:off x="20199427" y="1449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1FAE66CF-9290-42A0-9F50-1DE0397C1D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81F68144-9A29-4169-AE3C-5FA170425F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6A3BA328-F635-4734-A7B9-2CA5CA2383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B9729331-E799-41E8-88A4-89E8ACD36E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D83FACC-2084-4B20-AA6B-C566F1A289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C8CE6282-3CE2-4F9E-A481-73748D81AA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D6B67862-B5AB-408F-B4AE-8AFE0247AC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EB2885F3-C303-4EF3-8B12-CF21447A84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659379D-E96E-40E0-99DD-08AA04FD92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6CD4928A-90BF-4EE8-AAFD-C4175A6683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EB54E6E1-E9D7-4512-8D2F-EA63C97F1B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8ED3ADB5-2D52-41AE-AF32-9A159D90EBE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57BF4334-34AF-4B14-9B9A-C9C538DCC4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499DA08B-8C87-44A2-9266-86317D798D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CF0B311E-6179-442A-897F-EF597FC02F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F440A758-1D7E-4F73-AC2E-D43F30CC98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54174ED2-6A6A-44E4-A0B1-73394953D7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712A80D2-EF37-4F68-8243-13B074A994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7BD7C1E9-F9BB-4A07-BE48-FBDD53C6BD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09914C2B-0A94-419B-8FBE-D880E38DAB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95910B07-1F20-4AE3-AA58-680834E34D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C1BD58D2-5FE1-4B92-92BB-9A9B63F5D8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BA81071B-F82E-4925-AFBD-A6F3A30D44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3C2F364-2E3A-4133-9FB7-6DC4ADC4145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2689F21B-7966-41FF-BFD7-3463DC3917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77" name="直線コネクタ 676">
          <a:extLst>
            <a:ext uri="{FF2B5EF4-FFF2-40B4-BE49-F238E27FC236}">
              <a16:creationId xmlns:a16="http://schemas.microsoft.com/office/drawing/2014/main" id="{E244CE85-5B63-42C9-8D1D-1E8DC9AD8FB3}"/>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78" name="【庁舎】&#10;有形固定資産減価償却率最小値テキスト">
          <a:extLst>
            <a:ext uri="{FF2B5EF4-FFF2-40B4-BE49-F238E27FC236}">
              <a16:creationId xmlns:a16="http://schemas.microsoft.com/office/drawing/2014/main" id="{C72B1D54-A490-4DB7-B59C-938B4763CB8C}"/>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79" name="直線コネクタ 678">
          <a:extLst>
            <a:ext uri="{FF2B5EF4-FFF2-40B4-BE49-F238E27FC236}">
              <a16:creationId xmlns:a16="http://schemas.microsoft.com/office/drawing/2014/main" id="{9564ACCE-4A61-4C6E-BD3F-51D21A011215}"/>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80" name="【庁舎】&#10;有形固定資産減価償却率最大値テキスト">
          <a:extLst>
            <a:ext uri="{FF2B5EF4-FFF2-40B4-BE49-F238E27FC236}">
              <a16:creationId xmlns:a16="http://schemas.microsoft.com/office/drawing/2014/main" id="{1A699534-0A23-440B-82B2-4D41DD036B61}"/>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81" name="直線コネクタ 680">
          <a:extLst>
            <a:ext uri="{FF2B5EF4-FFF2-40B4-BE49-F238E27FC236}">
              <a16:creationId xmlns:a16="http://schemas.microsoft.com/office/drawing/2014/main" id="{C647881C-7222-4D60-A6C7-57D3D38A7CE8}"/>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82" name="【庁舎】&#10;有形固定資産減価償却率平均値テキスト">
          <a:extLst>
            <a:ext uri="{FF2B5EF4-FFF2-40B4-BE49-F238E27FC236}">
              <a16:creationId xmlns:a16="http://schemas.microsoft.com/office/drawing/2014/main" id="{14C2DEC2-66F4-4FC3-A9DA-51F8D779EBC2}"/>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83" name="フローチャート: 判断 682">
          <a:extLst>
            <a:ext uri="{FF2B5EF4-FFF2-40B4-BE49-F238E27FC236}">
              <a16:creationId xmlns:a16="http://schemas.microsoft.com/office/drawing/2014/main" id="{45A8DADE-C713-4726-B3E0-393338EA850A}"/>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84" name="フローチャート: 判断 683">
          <a:extLst>
            <a:ext uri="{FF2B5EF4-FFF2-40B4-BE49-F238E27FC236}">
              <a16:creationId xmlns:a16="http://schemas.microsoft.com/office/drawing/2014/main" id="{6ED7F836-2380-44EB-9F09-F420625CD1FD}"/>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85" name="n_1aveValue【庁舎】&#10;有形固定資産減価償却率">
          <a:extLst>
            <a:ext uri="{FF2B5EF4-FFF2-40B4-BE49-F238E27FC236}">
              <a16:creationId xmlns:a16="http://schemas.microsoft.com/office/drawing/2014/main" id="{DD056A9A-AB99-4D5F-8AF3-723AB5EAD554}"/>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86" name="フローチャート: 判断 685">
          <a:extLst>
            <a:ext uri="{FF2B5EF4-FFF2-40B4-BE49-F238E27FC236}">
              <a16:creationId xmlns:a16="http://schemas.microsoft.com/office/drawing/2014/main" id="{E3946465-2D5A-4256-A86D-69E0DF8AF78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87" name="n_2aveValue【庁舎】&#10;有形固定資産減価償却率">
          <a:extLst>
            <a:ext uri="{FF2B5EF4-FFF2-40B4-BE49-F238E27FC236}">
              <a16:creationId xmlns:a16="http://schemas.microsoft.com/office/drawing/2014/main" id="{94BB0475-E4F5-4D1E-A3DA-A95918BB72B2}"/>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688" name="フローチャート: 判断 687">
          <a:extLst>
            <a:ext uri="{FF2B5EF4-FFF2-40B4-BE49-F238E27FC236}">
              <a16:creationId xmlns:a16="http://schemas.microsoft.com/office/drawing/2014/main" id="{60FC1D28-3D84-4924-BF0E-9D66CD1FB8BB}"/>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689" name="n_3aveValue【庁舎】&#10;有形固定資産減価償却率">
          <a:extLst>
            <a:ext uri="{FF2B5EF4-FFF2-40B4-BE49-F238E27FC236}">
              <a16:creationId xmlns:a16="http://schemas.microsoft.com/office/drawing/2014/main" id="{611FA9C1-1664-46AB-A9C3-52EAE7A26CC7}"/>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6B4CA69C-D1A0-4E6E-A703-DFB302294D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BC435606-547E-42C4-8064-3C469F74C1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4F04B4A-2D5E-48AA-A04B-95690DDCBA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46709E2-2138-4A20-A610-00C7D872B7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8489BE1-A175-4A1A-B984-C4196CEB49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695" name="楕円 694">
          <a:extLst>
            <a:ext uri="{FF2B5EF4-FFF2-40B4-BE49-F238E27FC236}">
              <a16:creationId xmlns:a16="http://schemas.microsoft.com/office/drawing/2014/main" id="{9AFA35E0-6B1A-4995-9CE1-4FA378EFC8AB}"/>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696" name="【庁舎】&#10;有形固定資産減価償却率該当値テキスト">
          <a:extLst>
            <a:ext uri="{FF2B5EF4-FFF2-40B4-BE49-F238E27FC236}">
              <a16:creationId xmlns:a16="http://schemas.microsoft.com/office/drawing/2014/main" id="{453956A0-8F22-4CED-828B-5229627ECC8A}"/>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697" name="楕円 696">
          <a:extLst>
            <a:ext uri="{FF2B5EF4-FFF2-40B4-BE49-F238E27FC236}">
              <a16:creationId xmlns:a16="http://schemas.microsoft.com/office/drawing/2014/main" id="{DA6E5C01-6B7F-4776-91C1-0FE399FF5C7F}"/>
            </a:ext>
          </a:extLst>
        </xdr:cNvPr>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102</xdr:row>
      <xdr:rowOff>161108</xdr:rowOff>
    </xdr:to>
    <xdr:cxnSp macro="">
      <xdr:nvCxnSpPr>
        <xdr:cNvPr id="698" name="直線コネクタ 697">
          <a:extLst>
            <a:ext uri="{FF2B5EF4-FFF2-40B4-BE49-F238E27FC236}">
              <a16:creationId xmlns:a16="http://schemas.microsoft.com/office/drawing/2014/main" id="{BD2E1D98-2E39-47DF-AAA6-1805F8C21574}"/>
            </a:ext>
          </a:extLst>
        </xdr:cNvPr>
        <xdr:cNvCxnSpPr/>
      </xdr:nvCxnSpPr>
      <xdr:spPr>
        <a:xfrm flipV="1">
          <a:off x="15481300" y="176163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699" name="楕円 698">
          <a:extLst>
            <a:ext uri="{FF2B5EF4-FFF2-40B4-BE49-F238E27FC236}">
              <a16:creationId xmlns:a16="http://schemas.microsoft.com/office/drawing/2014/main" id="{C18B0CEF-8CE9-433A-AAEA-4E3A524849FA}"/>
            </a:ext>
          </a:extLst>
        </xdr:cNvPr>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23949</xdr:rowOff>
    </xdr:to>
    <xdr:cxnSp macro="">
      <xdr:nvCxnSpPr>
        <xdr:cNvPr id="700" name="直線コネクタ 699">
          <a:extLst>
            <a:ext uri="{FF2B5EF4-FFF2-40B4-BE49-F238E27FC236}">
              <a16:creationId xmlns:a16="http://schemas.microsoft.com/office/drawing/2014/main" id="{AB401A31-D5BB-42E7-905F-5B2DBAAED6DE}"/>
            </a:ext>
          </a:extLst>
        </xdr:cNvPr>
        <xdr:cNvCxnSpPr/>
      </xdr:nvCxnSpPr>
      <xdr:spPr>
        <a:xfrm flipV="1">
          <a:off x="14592300" y="176490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701" name="楕円 700">
          <a:extLst>
            <a:ext uri="{FF2B5EF4-FFF2-40B4-BE49-F238E27FC236}">
              <a16:creationId xmlns:a16="http://schemas.microsoft.com/office/drawing/2014/main" id="{8C327049-F0BF-49BA-B6F2-D71C2E70B9E7}"/>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23949</xdr:rowOff>
    </xdr:from>
    <xdr:to>
      <xdr:col>76</xdr:col>
      <xdr:colOff>114300</xdr:colOff>
      <xdr:row>103</xdr:row>
      <xdr:rowOff>51707</xdr:rowOff>
    </xdr:to>
    <xdr:cxnSp macro="">
      <xdr:nvCxnSpPr>
        <xdr:cNvPr id="702" name="直線コネクタ 701">
          <a:extLst>
            <a:ext uri="{FF2B5EF4-FFF2-40B4-BE49-F238E27FC236}">
              <a16:creationId xmlns:a16="http://schemas.microsoft.com/office/drawing/2014/main" id="{01181ED6-38B9-49CD-93BB-081281CBCE40}"/>
            </a:ext>
          </a:extLst>
        </xdr:cNvPr>
        <xdr:cNvCxnSpPr/>
      </xdr:nvCxnSpPr>
      <xdr:spPr>
        <a:xfrm flipV="1">
          <a:off x="13703300" y="176832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56985</xdr:rowOff>
    </xdr:from>
    <xdr:ext cx="405111" cy="259045"/>
    <xdr:sp macro="" textlink="">
      <xdr:nvSpPr>
        <xdr:cNvPr id="703" name="n_1mainValue【庁舎】&#10;有形固定資産減価償却率">
          <a:extLst>
            <a:ext uri="{FF2B5EF4-FFF2-40B4-BE49-F238E27FC236}">
              <a16:creationId xmlns:a16="http://schemas.microsoft.com/office/drawing/2014/main" id="{160F13AF-8AEC-4E31-9329-08952058E80C}"/>
            </a:ext>
          </a:extLst>
        </xdr:cNvPr>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704" name="n_2mainValue【庁舎】&#10;有形固定資産減価償却率">
          <a:extLst>
            <a:ext uri="{FF2B5EF4-FFF2-40B4-BE49-F238E27FC236}">
              <a16:creationId xmlns:a16="http://schemas.microsoft.com/office/drawing/2014/main" id="{F00312CF-0362-4848-B290-3B08E3BDE6D9}"/>
            </a:ext>
          </a:extLst>
        </xdr:cNvPr>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705" name="n_3mainValue【庁舎】&#10;有形固定資産減価償却率">
          <a:extLst>
            <a:ext uri="{FF2B5EF4-FFF2-40B4-BE49-F238E27FC236}">
              <a16:creationId xmlns:a16="http://schemas.microsoft.com/office/drawing/2014/main" id="{27090F23-0AFD-4484-9E94-AB9BCB92DA70}"/>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BD666F59-D293-4C8A-96DB-51AD6BB7A6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3BFF2D0C-8C05-4319-8F84-4F211D93F7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5B91EE18-EA18-4BF9-98BB-B25A3015A1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F3E230C4-3F64-4D0E-9B98-F6E67C27AA0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CCBB4D71-FCDB-43D2-8329-A3E32CB918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D381E9D-A8A0-48DF-A696-471FF39AE8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CF042C52-E713-4AD1-95E1-A81810C2DB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29ED9AF3-BDF9-45B9-B5C6-3E411E3FC7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E0FAD17A-FEA9-4D39-B505-7D4F25ACEC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42AC45CC-BAE9-4FCC-BF28-AE1D7A6919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a:extLst>
            <a:ext uri="{FF2B5EF4-FFF2-40B4-BE49-F238E27FC236}">
              <a16:creationId xmlns:a16="http://schemas.microsoft.com/office/drawing/2014/main" id="{7BB75DF7-836A-47A4-A2AA-DCDFC30C408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7" name="テキスト ボックス 716">
          <a:extLst>
            <a:ext uri="{FF2B5EF4-FFF2-40B4-BE49-F238E27FC236}">
              <a16:creationId xmlns:a16="http://schemas.microsoft.com/office/drawing/2014/main" id="{FFBDEC80-C08A-4CA7-BEDF-5E3CF7607A4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a:extLst>
            <a:ext uri="{FF2B5EF4-FFF2-40B4-BE49-F238E27FC236}">
              <a16:creationId xmlns:a16="http://schemas.microsoft.com/office/drawing/2014/main" id="{E538657A-F340-49D9-9B9C-B4B914AF7FA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9" name="テキスト ボックス 718">
          <a:extLst>
            <a:ext uri="{FF2B5EF4-FFF2-40B4-BE49-F238E27FC236}">
              <a16:creationId xmlns:a16="http://schemas.microsoft.com/office/drawing/2014/main" id="{7DD7B685-2F94-4AB0-A17F-31F4BBB0C97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a:extLst>
            <a:ext uri="{FF2B5EF4-FFF2-40B4-BE49-F238E27FC236}">
              <a16:creationId xmlns:a16="http://schemas.microsoft.com/office/drawing/2014/main" id="{BE704460-F775-4646-B435-0E6823406EC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1" name="テキスト ボックス 720">
          <a:extLst>
            <a:ext uri="{FF2B5EF4-FFF2-40B4-BE49-F238E27FC236}">
              <a16:creationId xmlns:a16="http://schemas.microsoft.com/office/drawing/2014/main" id="{E786C9BD-134B-4A2D-9371-CB181D1B43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a:extLst>
            <a:ext uri="{FF2B5EF4-FFF2-40B4-BE49-F238E27FC236}">
              <a16:creationId xmlns:a16="http://schemas.microsoft.com/office/drawing/2014/main" id="{9566EE6E-3148-45CD-9C85-452F5509E23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3" name="テキスト ボックス 722">
          <a:extLst>
            <a:ext uri="{FF2B5EF4-FFF2-40B4-BE49-F238E27FC236}">
              <a16:creationId xmlns:a16="http://schemas.microsoft.com/office/drawing/2014/main" id="{6E7980BB-E53F-4FB6-8DA7-6C877702C46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77794FBC-A17B-40DD-8BC0-D4556B67A1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B12CAF84-F95B-43B3-A7D1-AC43EFDD61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96788A36-EBD2-4B2A-8FBF-7ECA0670B4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27" name="直線コネクタ 726">
          <a:extLst>
            <a:ext uri="{FF2B5EF4-FFF2-40B4-BE49-F238E27FC236}">
              <a16:creationId xmlns:a16="http://schemas.microsoft.com/office/drawing/2014/main" id="{602989F7-0FB9-4C52-9E81-6E2C75EC1DE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28" name="【庁舎】&#10;一人当たり面積最小値テキスト">
          <a:extLst>
            <a:ext uri="{FF2B5EF4-FFF2-40B4-BE49-F238E27FC236}">
              <a16:creationId xmlns:a16="http://schemas.microsoft.com/office/drawing/2014/main" id="{B957E082-6B86-4CA5-A083-4455496F90AA}"/>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29" name="直線コネクタ 728">
          <a:extLst>
            <a:ext uri="{FF2B5EF4-FFF2-40B4-BE49-F238E27FC236}">
              <a16:creationId xmlns:a16="http://schemas.microsoft.com/office/drawing/2014/main" id="{08D1E6CA-4170-48F2-B585-938E846F71B1}"/>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30" name="【庁舎】&#10;一人当たり面積最大値テキスト">
          <a:extLst>
            <a:ext uri="{FF2B5EF4-FFF2-40B4-BE49-F238E27FC236}">
              <a16:creationId xmlns:a16="http://schemas.microsoft.com/office/drawing/2014/main" id="{FD22E499-EFEA-4315-BA99-B6AB69124CB4}"/>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31" name="直線コネクタ 730">
          <a:extLst>
            <a:ext uri="{FF2B5EF4-FFF2-40B4-BE49-F238E27FC236}">
              <a16:creationId xmlns:a16="http://schemas.microsoft.com/office/drawing/2014/main" id="{1F58CA51-A55C-4FAA-A123-3A11CA7DD1FF}"/>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732" name="【庁舎】&#10;一人当たり面積平均値テキスト">
          <a:extLst>
            <a:ext uri="{FF2B5EF4-FFF2-40B4-BE49-F238E27FC236}">
              <a16:creationId xmlns:a16="http://schemas.microsoft.com/office/drawing/2014/main" id="{275F50AB-2075-428B-8139-A504308BB898}"/>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33" name="フローチャート: 判断 732">
          <a:extLst>
            <a:ext uri="{FF2B5EF4-FFF2-40B4-BE49-F238E27FC236}">
              <a16:creationId xmlns:a16="http://schemas.microsoft.com/office/drawing/2014/main" id="{B4C560E5-2CF6-4C6E-A854-171559AE2CD3}"/>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34" name="フローチャート: 判断 733">
          <a:extLst>
            <a:ext uri="{FF2B5EF4-FFF2-40B4-BE49-F238E27FC236}">
              <a16:creationId xmlns:a16="http://schemas.microsoft.com/office/drawing/2014/main" id="{7EC550B7-1221-4E2C-8EC6-17CA5983187B}"/>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735" name="n_1aveValue【庁舎】&#10;一人当たり面積">
          <a:extLst>
            <a:ext uri="{FF2B5EF4-FFF2-40B4-BE49-F238E27FC236}">
              <a16:creationId xmlns:a16="http://schemas.microsoft.com/office/drawing/2014/main" id="{BFB76ED0-5DAB-48DF-B946-B020730379A2}"/>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36" name="フローチャート: 判断 735">
          <a:extLst>
            <a:ext uri="{FF2B5EF4-FFF2-40B4-BE49-F238E27FC236}">
              <a16:creationId xmlns:a16="http://schemas.microsoft.com/office/drawing/2014/main" id="{977530C4-C727-444E-AD8E-3F809B835489}"/>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737" name="n_2aveValue【庁舎】&#10;一人当たり面積">
          <a:extLst>
            <a:ext uri="{FF2B5EF4-FFF2-40B4-BE49-F238E27FC236}">
              <a16:creationId xmlns:a16="http://schemas.microsoft.com/office/drawing/2014/main" id="{238E43DF-F67A-4658-8188-3DACDD034FB0}"/>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738" name="フローチャート: 判断 737">
          <a:extLst>
            <a:ext uri="{FF2B5EF4-FFF2-40B4-BE49-F238E27FC236}">
              <a16:creationId xmlns:a16="http://schemas.microsoft.com/office/drawing/2014/main" id="{2AFF2948-6AC5-428C-BC8D-7BBBB55289AA}"/>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739" name="n_3aveValue【庁舎】&#10;一人当たり面積">
          <a:extLst>
            <a:ext uri="{FF2B5EF4-FFF2-40B4-BE49-F238E27FC236}">
              <a16:creationId xmlns:a16="http://schemas.microsoft.com/office/drawing/2014/main" id="{AF4AD44B-A4D4-4C91-A1C2-3662F9D1E8FC}"/>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009ACB9-EC92-4D5C-BC92-5D74CCB155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63CDD0C-B642-428A-871C-30B27FC35E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9584459-F22A-47EB-9DA6-FC1A979273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9FF4D0A-AF40-46BE-9009-3367F03373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9216FC47-F26E-4906-9E6D-95943A94B6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34773</xdr:rowOff>
    </xdr:from>
    <xdr:to>
      <xdr:col>116</xdr:col>
      <xdr:colOff>114300</xdr:colOff>
      <xdr:row>107</xdr:row>
      <xdr:rowOff>136373</xdr:rowOff>
    </xdr:to>
    <xdr:sp macro="" textlink="">
      <xdr:nvSpPr>
        <xdr:cNvPr id="745" name="楕円 744">
          <a:extLst>
            <a:ext uri="{FF2B5EF4-FFF2-40B4-BE49-F238E27FC236}">
              <a16:creationId xmlns:a16="http://schemas.microsoft.com/office/drawing/2014/main" id="{859C759F-E1DD-45F0-8BD6-5C8F4A8A6679}"/>
            </a:ext>
          </a:extLst>
        </xdr:cNvPr>
        <xdr:cNvSpPr/>
      </xdr:nvSpPr>
      <xdr:spPr>
        <a:xfrm>
          <a:off x="22110700" y="183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141445</xdr:rowOff>
    </xdr:from>
    <xdr:ext cx="469744" cy="259045"/>
    <xdr:sp macro="" textlink="">
      <xdr:nvSpPr>
        <xdr:cNvPr id="746" name="【庁舎】&#10;一人当たり面積該当値テキスト">
          <a:extLst>
            <a:ext uri="{FF2B5EF4-FFF2-40B4-BE49-F238E27FC236}">
              <a16:creationId xmlns:a16="http://schemas.microsoft.com/office/drawing/2014/main" id="{D4B80D35-D35E-4644-B95E-400193C86F8A}"/>
            </a:ext>
          </a:extLst>
        </xdr:cNvPr>
        <xdr:cNvSpPr txBox="1"/>
      </xdr:nvSpPr>
      <xdr:spPr>
        <a:xfrm>
          <a:off x="22199600"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36373</xdr:rowOff>
    </xdr:from>
    <xdr:to>
      <xdr:col>112</xdr:col>
      <xdr:colOff>38100</xdr:colOff>
      <xdr:row>107</xdr:row>
      <xdr:rowOff>137973</xdr:rowOff>
    </xdr:to>
    <xdr:sp macro="" textlink="">
      <xdr:nvSpPr>
        <xdr:cNvPr id="747" name="楕円 746">
          <a:extLst>
            <a:ext uri="{FF2B5EF4-FFF2-40B4-BE49-F238E27FC236}">
              <a16:creationId xmlns:a16="http://schemas.microsoft.com/office/drawing/2014/main" id="{0E2F00D3-72C3-4AE0-825B-881BF0FBFEA8}"/>
            </a:ext>
          </a:extLst>
        </xdr:cNvPr>
        <xdr:cNvSpPr/>
      </xdr:nvSpPr>
      <xdr:spPr>
        <a:xfrm>
          <a:off x="21272500" y="18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85573</xdr:rowOff>
    </xdr:from>
    <xdr:to>
      <xdr:col>116</xdr:col>
      <xdr:colOff>63500</xdr:colOff>
      <xdr:row>107</xdr:row>
      <xdr:rowOff>87173</xdr:rowOff>
    </xdr:to>
    <xdr:cxnSp macro="">
      <xdr:nvCxnSpPr>
        <xdr:cNvPr id="748" name="直線コネクタ 747">
          <a:extLst>
            <a:ext uri="{FF2B5EF4-FFF2-40B4-BE49-F238E27FC236}">
              <a16:creationId xmlns:a16="http://schemas.microsoft.com/office/drawing/2014/main" id="{707DDD84-AAD4-47D7-B3E3-3E502173763D}"/>
            </a:ext>
          </a:extLst>
        </xdr:cNvPr>
        <xdr:cNvCxnSpPr/>
      </xdr:nvCxnSpPr>
      <xdr:spPr>
        <a:xfrm flipV="1">
          <a:off x="21323300" y="184307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40030</xdr:rowOff>
    </xdr:from>
    <xdr:to>
      <xdr:col>107</xdr:col>
      <xdr:colOff>101600</xdr:colOff>
      <xdr:row>107</xdr:row>
      <xdr:rowOff>141630</xdr:rowOff>
    </xdr:to>
    <xdr:sp macro="" textlink="">
      <xdr:nvSpPr>
        <xdr:cNvPr id="749" name="楕円 748">
          <a:extLst>
            <a:ext uri="{FF2B5EF4-FFF2-40B4-BE49-F238E27FC236}">
              <a16:creationId xmlns:a16="http://schemas.microsoft.com/office/drawing/2014/main" id="{5FA4181B-AD73-4A0F-B03B-632D0802F60E}"/>
            </a:ext>
          </a:extLst>
        </xdr:cNvPr>
        <xdr:cNvSpPr/>
      </xdr:nvSpPr>
      <xdr:spPr>
        <a:xfrm>
          <a:off x="20383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87173</xdr:rowOff>
    </xdr:from>
    <xdr:to>
      <xdr:col>111</xdr:col>
      <xdr:colOff>177800</xdr:colOff>
      <xdr:row>107</xdr:row>
      <xdr:rowOff>90830</xdr:rowOff>
    </xdr:to>
    <xdr:cxnSp macro="">
      <xdr:nvCxnSpPr>
        <xdr:cNvPr id="750" name="直線コネクタ 749">
          <a:extLst>
            <a:ext uri="{FF2B5EF4-FFF2-40B4-BE49-F238E27FC236}">
              <a16:creationId xmlns:a16="http://schemas.microsoft.com/office/drawing/2014/main" id="{10690256-7FC9-441A-81FD-0C162B1F0790}"/>
            </a:ext>
          </a:extLst>
        </xdr:cNvPr>
        <xdr:cNvCxnSpPr/>
      </xdr:nvCxnSpPr>
      <xdr:spPr>
        <a:xfrm flipV="1">
          <a:off x="20434300" y="184323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42317</xdr:rowOff>
    </xdr:from>
    <xdr:to>
      <xdr:col>102</xdr:col>
      <xdr:colOff>165100</xdr:colOff>
      <xdr:row>107</xdr:row>
      <xdr:rowOff>143917</xdr:rowOff>
    </xdr:to>
    <xdr:sp macro="" textlink="">
      <xdr:nvSpPr>
        <xdr:cNvPr id="751" name="楕円 750">
          <a:extLst>
            <a:ext uri="{FF2B5EF4-FFF2-40B4-BE49-F238E27FC236}">
              <a16:creationId xmlns:a16="http://schemas.microsoft.com/office/drawing/2014/main" id="{D0721EFB-9D25-4BF7-83C1-2555AB4DD275}"/>
            </a:ext>
          </a:extLst>
        </xdr:cNvPr>
        <xdr:cNvSpPr/>
      </xdr:nvSpPr>
      <xdr:spPr>
        <a:xfrm>
          <a:off x="19494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90830</xdr:rowOff>
    </xdr:from>
    <xdr:to>
      <xdr:col>107</xdr:col>
      <xdr:colOff>50800</xdr:colOff>
      <xdr:row>107</xdr:row>
      <xdr:rowOff>93117</xdr:rowOff>
    </xdr:to>
    <xdr:cxnSp macro="">
      <xdr:nvCxnSpPr>
        <xdr:cNvPr id="752" name="直線コネクタ 751">
          <a:extLst>
            <a:ext uri="{FF2B5EF4-FFF2-40B4-BE49-F238E27FC236}">
              <a16:creationId xmlns:a16="http://schemas.microsoft.com/office/drawing/2014/main" id="{78830CD4-6F33-42F9-87B2-BA316A10FCF3}"/>
            </a:ext>
          </a:extLst>
        </xdr:cNvPr>
        <xdr:cNvCxnSpPr/>
      </xdr:nvCxnSpPr>
      <xdr:spPr>
        <a:xfrm flipV="1">
          <a:off x="19545300" y="18435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129100</xdr:rowOff>
    </xdr:from>
    <xdr:ext cx="469744" cy="259045"/>
    <xdr:sp macro="" textlink="">
      <xdr:nvSpPr>
        <xdr:cNvPr id="753" name="n_1mainValue【庁舎】&#10;一人当たり面積">
          <a:extLst>
            <a:ext uri="{FF2B5EF4-FFF2-40B4-BE49-F238E27FC236}">
              <a16:creationId xmlns:a16="http://schemas.microsoft.com/office/drawing/2014/main" id="{70F35EB8-6637-4BF6-A7A5-C161096015C7}"/>
            </a:ext>
          </a:extLst>
        </xdr:cNvPr>
        <xdr:cNvSpPr txBox="1"/>
      </xdr:nvSpPr>
      <xdr:spPr>
        <a:xfrm>
          <a:off x="21075727" y="184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132757</xdr:rowOff>
    </xdr:from>
    <xdr:ext cx="469744" cy="259045"/>
    <xdr:sp macro="" textlink="">
      <xdr:nvSpPr>
        <xdr:cNvPr id="754" name="n_2mainValue【庁舎】&#10;一人当たり面積">
          <a:extLst>
            <a:ext uri="{FF2B5EF4-FFF2-40B4-BE49-F238E27FC236}">
              <a16:creationId xmlns:a16="http://schemas.microsoft.com/office/drawing/2014/main" id="{011D91B8-2477-4135-84A1-CF4978031ACE}"/>
            </a:ext>
          </a:extLst>
        </xdr:cNvPr>
        <xdr:cNvSpPr txBox="1"/>
      </xdr:nvSpPr>
      <xdr:spPr>
        <a:xfrm>
          <a:off x="20199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135044</xdr:rowOff>
    </xdr:from>
    <xdr:ext cx="469744" cy="259045"/>
    <xdr:sp macro="" textlink="">
      <xdr:nvSpPr>
        <xdr:cNvPr id="755" name="n_3mainValue【庁舎】&#10;一人当たり面積">
          <a:extLst>
            <a:ext uri="{FF2B5EF4-FFF2-40B4-BE49-F238E27FC236}">
              <a16:creationId xmlns:a16="http://schemas.microsoft.com/office/drawing/2014/main" id="{8D7EC84F-2289-4602-B7F3-43FE347C496B}"/>
            </a:ext>
          </a:extLst>
        </xdr:cNvPr>
        <xdr:cNvSpPr txBox="1"/>
      </xdr:nvSpPr>
      <xdr:spPr>
        <a:xfrm>
          <a:off x="19310427" y="184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3BFAE688-D1B1-4907-BC65-A5AD1636F5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589244AD-823B-4C20-BC66-4A7519BEFD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28D9FD5B-D241-43AD-A5CD-EE9208D906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体育館・プール、保健センター、福祉施設、消防施設、市民会館、庁舎で類似団体を上回る結果となった。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いずれの施設も建設以来</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年が経過しているため、今年度作成する個別施設計画に沿って、施設の長寿命化対策に取り組んでいく事となるが、統廃合や廃止も視野に検討を進めていく必要がある。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味噌川ダム償却資産税により類似団体を上回る税収があるため、財政力指数は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となっている。しかしながら、平成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降し、今後も減少することが予想される。税徴収業務については、一定の徴収率となっているが、人口減少や高齢化に加え、景気低迷による個人・法人関係の減収により財政の悪化が懸念される。今後も引き続き歳出の見直しと行政の効率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10795</xdr:rowOff>
    </xdr:from>
    <xdr:to>
      <xdr:col>23</xdr:col>
      <xdr:colOff>133350</xdr:colOff>
      <xdr:row>43</xdr:row>
      <xdr:rowOff>16828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8314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10795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37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4763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4763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131445</xdr:rowOff>
    </xdr:from>
    <xdr:to>
      <xdr:col>19</xdr:col>
      <xdr:colOff>184150</xdr:colOff>
      <xdr:row>43</xdr:row>
      <xdr:rowOff>61595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71772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0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65740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65740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年度は前年度と比較し、扶助費や物件費は減少したものの維持修繕費や公債費が増加したことにより類似団体平均を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％上回っている。今後も同水準をたどっていく事が予想されるため、事務事業の見直しを徹底し、村民との協働、委託業務の適正化等により経常経費の削減に努めたい。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61214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0330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73406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54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68580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54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107188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職員の定員管理による人件費の抑制、各種団体への補助金・交付金や各種事業・イベント・行事・維持管理業務等の見直しを図り、歳出の抑制に努めている。平成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しかしながら、多様な住民ニーズに対応するための新規採用者の増加や地域おこし協力隊の採用などもあり、人件費は増加傾向にあるため、引き続きコスト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31832</xdr:rowOff>
    </xdr:from>
    <xdr:to>
      <xdr:col>23</xdr:col>
      <xdr:colOff>133350</xdr:colOff>
      <xdr:row>82</xdr:row>
      <xdr:rowOff>38717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90732"/>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38717</xdr:rowOff>
    </xdr:from>
    <xdr:to>
      <xdr:col>19</xdr:col>
      <xdr:colOff>133350</xdr:colOff>
      <xdr:row>82</xdr:row>
      <xdr:rowOff>107136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97617"/>
          <a:ext cx="8890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19338</xdr:rowOff>
    </xdr:from>
    <xdr:to>
      <xdr:col>15</xdr:col>
      <xdr:colOff>82550</xdr:colOff>
      <xdr:row>82</xdr:row>
      <xdr:rowOff>107136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78238"/>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19338</xdr:rowOff>
    </xdr:from>
    <xdr:to>
      <xdr:col>11</xdr:col>
      <xdr:colOff>31750</xdr:colOff>
      <xdr:row>82</xdr:row>
      <xdr:rowOff>28332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78238"/>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152482</xdr:rowOff>
    </xdr:from>
    <xdr:to>
      <xdr:col>23</xdr:col>
      <xdr:colOff>184150</xdr:colOff>
      <xdr:row>82</xdr:row>
      <xdr:rowOff>82632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169009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159367</xdr:rowOff>
    </xdr:from>
    <xdr:to>
      <xdr:col>19</xdr:col>
      <xdr:colOff>184150</xdr:colOff>
      <xdr:row>82</xdr:row>
      <xdr:rowOff>89517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99694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1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56336</xdr:rowOff>
    </xdr:from>
    <xdr:to>
      <xdr:col>15</xdr:col>
      <xdr:colOff>133350</xdr:colOff>
      <xdr:row>82</xdr:row>
      <xdr:rowOff>157936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142713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139988</xdr:rowOff>
    </xdr:from>
    <xdr:to>
      <xdr:col>11</xdr:col>
      <xdr:colOff>82550</xdr:colOff>
      <xdr:row>82</xdr:row>
      <xdr:rowOff>70138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80315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148982</xdr:rowOff>
    </xdr:from>
    <xdr:to>
      <xdr:col>7</xdr:col>
      <xdr:colOff>31750</xdr:colOff>
      <xdr:row>82</xdr:row>
      <xdr:rowOff>79132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89309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定員管理の状況では職員数は多くないが、在籍職員の年齢層にばらつきがあることから、職員の退職人数等により指数への影響が大きくなっている。平成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年度も類似団体平均を上回る結果となったが、世代交代時期には同程度の指数となることが予想される。今後も、定員管理とともに手当等の見直しも図っていきたい。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94235</xdr:rowOff>
    </xdr:from>
    <xdr:to>
      <xdr:col>81</xdr:col>
      <xdr:colOff>44450</xdr:colOff>
      <xdr:row>88</xdr:row>
      <xdr:rowOff>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10385"/>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115824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876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115824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45513"/>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57913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876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43435</xdr:rowOff>
    </xdr:from>
    <xdr:to>
      <xdr:col>81</xdr:col>
      <xdr:colOff>95250</xdr:colOff>
      <xdr:row>87</xdr:row>
      <xdr:rowOff>145035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15512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3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適正な定員管理の実施により、平成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年度も類似団体平均を下回る結果となった。今後、世代交代時期には一時的に増加することが考えられるが、定員管理計画を作成しながら、引き続き定員管理に努めたい。</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43370</xdr:rowOff>
    </xdr:from>
    <xdr:to>
      <xdr:col>81</xdr:col>
      <xdr:colOff>44450</xdr:colOff>
      <xdr:row>61</xdr:row>
      <xdr:rowOff>47472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501820"/>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37579</xdr:rowOff>
    </xdr:from>
    <xdr:to>
      <xdr:col>77</xdr:col>
      <xdr:colOff>44450</xdr:colOff>
      <xdr:row>61</xdr:row>
      <xdr:rowOff>47472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9602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7658</xdr:rowOff>
    </xdr:from>
    <xdr:to>
      <xdr:col>72</xdr:col>
      <xdr:colOff>203200</xdr:colOff>
      <xdr:row>61</xdr:row>
      <xdr:rowOff>37579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661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141948</xdr:rowOff>
    </xdr:from>
    <xdr:to>
      <xdr:col>68</xdr:col>
      <xdr:colOff>152400</xdr:colOff>
      <xdr:row>61</xdr:row>
      <xdr:rowOff>7658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2894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164020</xdr:rowOff>
    </xdr:from>
    <xdr:to>
      <xdr:col>81</xdr:col>
      <xdr:colOff>95250</xdr:colOff>
      <xdr:row>61</xdr:row>
      <xdr:rowOff>94170</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9097</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168122</xdr:rowOff>
    </xdr:from>
    <xdr:to>
      <xdr:col>77</xdr:col>
      <xdr:colOff>95250</xdr:colOff>
      <xdr:row>61</xdr:row>
      <xdr:rowOff>98272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108449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158229</xdr:rowOff>
    </xdr:from>
    <xdr:to>
      <xdr:col>73</xdr:col>
      <xdr:colOff>44450</xdr:colOff>
      <xdr:row>61</xdr:row>
      <xdr:rowOff>88379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98556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2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128308</xdr:rowOff>
    </xdr:from>
    <xdr:to>
      <xdr:col>68</xdr:col>
      <xdr:colOff>203200</xdr:colOff>
      <xdr:row>61</xdr:row>
      <xdr:rowOff>58458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68635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91148</xdr:rowOff>
    </xdr:from>
    <xdr:to>
      <xdr:col>64</xdr:col>
      <xdr:colOff>152400</xdr:colOff>
      <xdr:row>61</xdr:row>
      <xdr:rowOff>21298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31475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年度は前年度同様に木曽広域連合の大型事業に対する負担金や、村単大型事業が重複したこともあり、類似団体平均を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回る結果となった。今後も同様の負担金増や村単大型事業が続くため、一定期間は実質公債費比率は増加傾向にある。今後も交付税措置率等を勘案しながら、事業の適正化を図り今後も村債の発行を抑制しながら財政健全化に努めたい。</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68156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11854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％を維持している。今後も義務的経費の削減を中心とする行財政改革を進め、財政の健全化に努めたい。</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年度も類似団体平均を下回る結果となり、人件費に係る経常収支比率は低くなっている。今後も人件費関係全体について抑制を継続する。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9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9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66040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xdr:rowOff>
    </xdr:from>
    <xdr:to>
      <xdr:col>15</xdr:col>
      <xdr:colOff>149225</xdr:colOff>
      <xdr:row>35</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xdr:rowOff>
    </xdr:from>
    <xdr:to>
      <xdr:col>6</xdr:col>
      <xdr:colOff>171450</xdr:colOff>
      <xdr:row>35</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下回る結果となった。日常業務に係る郵送料や光熱水費、消耗品などの諸経費の徹底した削減とともに、委託業務内容の見直しを継続して実施していく。今後も、長期継続契約の活用や新電力への移行など経常収支比率の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41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16</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8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40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20320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扶助費に係る経常収支比率は類似団体平均を下回る結果となったが、平成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た。単独事業で実施している福祉医療費給付施策や障害者福祉費等扶助費については、事業を縮小することが困難であるが、資格審査等の適正化を進め、状況に応じ事業の見直し・縮小を検討しながら上昇を防ぐよう努め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経常収支比率は上回る結果が続いている。これは繰出金が主な要因であり、上下水道事業の計上に係る経費の増加が要因である。今後も上下水道事業の独立採算の原則に立ち返った料金体系の見直しによる健全化等に努め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58420</xdr:rowOff>
    </xdr:from>
    <xdr:to>
      <xdr:col>82</xdr:col>
      <xdr:colOff>107950</xdr:colOff>
      <xdr:row>59</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73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482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93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30480</xdr:rowOff>
    </xdr:from>
    <xdr:to>
      <xdr:col>82</xdr:col>
      <xdr:colOff>158750</xdr:colOff>
      <xdr:row>59</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xdr:rowOff>
    </xdr:from>
    <xdr:to>
      <xdr:col>78</xdr:col>
      <xdr:colOff>120650</xdr:colOff>
      <xdr:row>59</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93997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0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上回る結果が続いている。木曽広域連合の負担金の増加がもっと大きな要因となっている。また、経済活動、地域協働活動を促すための村単補助施策を実施していることも要因の一つとなっている。今後も木曽広域連合事業への負担金の増加が見込まれることから、村内各種団体補助及び事業補助については、事業内容を検証し、随時見直しを図っていきた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39</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0494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高くなっている。木曽広域連合大型事業に対する負担金に伴う地方債の借入や村単大型事業に係る借入が続くため、今後も投資事業の適正な選択を行うとともに、新規発行額についても抑制に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53848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90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類似団体平均と比較すると、公債費以外に係る経常収支比率は同水準となった。補助費や繰出金については増加傾向にあるため、人件費、物件費を含めそれぞれ適正な管理を行い、改善に努めたい。</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0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0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74947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56804</xdr:rowOff>
    </xdr:from>
    <xdr:to>
      <xdr:col>29</xdr:col>
      <xdr:colOff>127000</xdr:colOff>
      <xdr:row>17</xdr:row>
      <xdr:rowOff>67197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19079"/>
          <a:ext cx="647700" cy="1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67197</xdr:rowOff>
    </xdr:from>
    <xdr:to>
      <xdr:col>26</xdr:col>
      <xdr:colOff>50800</xdr:colOff>
      <xdr:row>17</xdr:row>
      <xdr:rowOff>83247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29472"/>
          <a:ext cx="698500" cy="1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83247</xdr:rowOff>
    </xdr:from>
    <xdr:to>
      <xdr:col>22</xdr:col>
      <xdr:colOff>114300</xdr:colOff>
      <xdr:row>17</xdr:row>
      <xdr:rowOff>96704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5522"/>
          <a:ext cx="698500" cy="1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96704</xdr:rowOff>
    </xdr:from>
    <xdr:to>
      <xdr:col>18</xdr:col>
      <xdr:colOff>177800</xdr:colOff>
      <xdr:row>17</xdr:row>
      <xdr:rowOff>116199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8979"/>
          <a:ext cx="698500" cy="1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6004</xdr:rowOff>
    </xdr:from>
    <xdr:to>
      <xdr:col>29</xdr:col>
      <xdr:colOff>177800</xdr:colOff>
      <xdr:row>17</xdr:row>
      <xdr:rowOff>107604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149531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16397</xdr:rowOff>
    </xdr:from>
    <xdr:to>
      <xdr:col>26</xdr:col>
      <xdr:colOff>101600</xdr:colOff>
      <xdr:row>17</xdr:row>
      <xdr:rowOff>117997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7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32447</xdr:rowOff>
    </xdr:from>
    <xdr:to>
      <xdr:col>22</xdr:col>
      <xdr:colOff>165100</xdr:colOff>
      <xdr:row>17</xdr:row>
      <xdr:rowOff>134047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118824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45904</xdr:rowOff>
    </xdr:from>
    <xdr:to>
      <xdr:col>19</xdr:col>
      <xdr:colOff>38100</xdr:colOff>
      <xdr:row>17</xdr:row>
      <xdr:rowOff>147504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132281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65399</xdr:rowOff>
    </xdr:from>
    <xdr:to>
      <xdr:col>15</xdr:col>
      <xdr:colOff>101600</xdr:colOff>
      <xdr:row>17</xdr:row>
      <xdr:rowOff>166999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151776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285473</xdr:rowOff>
    </xdr:from>
    <xdr:to>
      <xdr:col>29</xdr:col>
      <xdr:colOff>127000</xdr:colOff>
      <xdr:row>35</xdr:row>
      <xdr:rowOff>318186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5823"/>
          <a:ext cx="647700" cy="3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270250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80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318186</xdr:rowOff>
    </xdr:from>
    <xdr:to>
      <xdr:col>26</xdr:col>
      <xdr:colOff>50800</xdr:colOff>
      <xdr:row>36</xdr:row>
      <xdr:rowOff>4669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28536"/>
          <a:ext cx="698500" cy="2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338593</xdr:rowOff>
    </xdr:from>
    <xdr:to>
      <xdr:col>22</xdr:col>
      <xdr:colOff>114300</xdr:colOff>
      <xdr:row>36</xdr:row>
      <xdr:rowOff>4669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48943"/>
          <a:ext cx="698500" cy="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338593</xdr:rowOff>
    </xdr:from>
    <xdr:to>
      <xdr:col>18</xdr:col>
      <xdr:colOff>177800</xdr:colOff>
      <xdr:row>36</xdr:row>
      <xdr:rowOff>22728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8943"/>
          <a:ext cx="698500" cy="2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234673</xdr:rowOff>
    </xdr:from>
    <xdr:to>
      <xdr:col>29</xdr:col>
      <xdr:colOff>177800</xdr:colOff>
      <xdr:row>35</xdr:row>
      <xdr:rowOff>336273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79750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267386</xdr:rowOff>
    </xdr:from>
    <xdr:to>
      <xdr:col>26</xdr:col>
      <xdr:colOff>101600</xdr:colOff>
      <xdr:row>36</xdr:row>
      <xdr:rowOff>26086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4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296769</xdr:rowOff>
    </xdr:from>
    <xdr:to>
      <xdr:col>22</xdr:col>
      <xdr:colOff>165100</xdr:colOff>
      <xdr:row>36</xdr:row>
      <xdr:rowOff>55469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40246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287793</xdr:rowOff>
    </xdr:from>
    <xdr:to>
      <xdr:col>19</xdr:col>
      <xdr:colOff>38100</xdr:colOff>
      <xdr:row>36</xdr:row>
      <xdr:rowOff>46493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31270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314828</xdr:rowOff>
    </xdr:from>
    <xdr:to>
      <xdr:col>15</xdr:col>
      <xdr:colOff>101600</xdr:colOff>
      <xdr:row>36</xdr:row>
      <xdr:rowOff>73528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58305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78138</xdr:rowOff>
    </xdr:from>
    <xdr:to>
      <xdr:col>24</xdr:col>
      <xdr:colOff>63500</xdr:colOff>
      <xdr:row>38</xdr:row>
      <xdr:rowOff>79304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93238"/>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78138</xdr:rowOff>
    </xdr:from>
    <xdr:to>
      <xdr:col>19</xdr:col>
      <xdr:colOff>177800</xdr:colOff>
      <xdr:row>38</xdr:row>
      <xdr:rowOff>103522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93238"/>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103522</xdr:rowOff>
    </xdr:from>
    <xdr:to>
      <xdr:col>15</xdr:col>
      <xdr:colOff>50800</xdr:colOff>
      <xdr:row>38</xdr:row>
      <xdr:rowOff>114665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8622"/>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114665</xdr:rowOff>
    </xdr:from>
    <xdr:to>
      <xdr:col>10</xdr:col>
      <xdr:colOff>114300</xdr:colOff>
      <xdr:row>38</xdr:row>
      <xdr:rowOff>148798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9765"/>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28504</xdr:rowOff>
    </xdr:from>
    <xdr:to>
      <xdr:col>24</xdr:col>
      <xdr:colOff>114300</xdr:colOff>
      <xdr:row>38</xdr:row>
      <xdr:rowOff>130104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6931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27338</xdr:rowOff>
    </xdr:from>
    <xdr:to>
      <xdr:col>20</xdr:col>
      <xdr:colOff>38100</xdr:colOff>
      <xdr:row>38</xdr:row>
      <xdr:rowOff>128938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120065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52722</xdr:rowOff>
    </xdr:from>
    <xdr:to>
      <xdr:col>15</xdr:col>
      <xdr:colOff>101600</xdr:colOff>
      <xdr:row>38</xdr:row>
      <xdr:rowOff>154322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145449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63865</xdr:rowOff>
    </xdr:from>
    <xdr:to>
      <xdr:col>10</xdr:col>
      <xdr:colOff>165100</xdr:colOff>
      <xdr:row>38</xdr:row>
      <xdr:rowOff>165465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156592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97998</xdr:rowOff>
    </xdr:from>
    <xdr:to>
      <xdr:col>6</xdr:col>
      <xdr:colOff>38100</xdr:colOff>
      <xdr:row>39</xdr:row>
      <xdr:rowOff>28148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19275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20089</xdr:rowOff>
    </xdr:from>
    <xdr:to>
      <xdr:col>24</xdr:col>
      <xdr:colOff>63500</xdr:colOff>
      <xdr:row>58</xdr:row>
      <xdr:rowOff>44981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64189"/>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81786</xdr:rowOff>
    </xdr:from>
    <xdr:to>
      <xdr:col>19</xdr:col>
      <xdr:colOff>177800</xdr:colOff>
      <xdr:row>58</xdr:row>
      <xdr:rowOff>20089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854436"/>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81786</xdr:rowOff>
    </xdr:from>
    <xdr:to>
      <xdr:col>15</xdr:col>
      <xdr:colOff>50800</xdr:colOff>
      <xdr:row>58</xdr:row>
      <xdr:rowOff>32538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54436"/>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2871</xdr:rowOff>
    </xdr:from>
    <xdr:to>
      <xdr:col>10</xdr:col>
      <xdr:colOff>114300</xdr:colOff>
      <xdr:row>58</xdr:row>
      <xdr:rowOff>32538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46971"/>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165631</xdr:rowOff>
    </xdr:from>
    <xdr:to>
      <xdr:col>24</xdr:col>
      <xdr:colOff>114300</xdr:colOff>
      <xdr:row>58</xdr:row>
      <xdr:rowOff>95781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80558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140739</xdr:rowOff>
    </xdr:from>
    <xdr:to>
      <xdr:col>20</xdr:col>
      <xdr:colOff>38100</xdr:colOff>
      <xdr:row>58</xdr:row>
      <xdr:rowOff>70889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62016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0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30986</xdr:rowOff>
    </xdr:from>
    <xdr:to>
      <xdr:col>15</xdr:col>
      <xdr:colOff>101600</xdr:colOff>
      <xdr:row>57</xdr:row>
      <xdr:rowOff>132586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149113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7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153188</xdr:rowOff>
    </xdr:from>
    <xdr:to>
      <xdr:col>10</xdr:col>
      <xdr:colOff>165100</xdr:colOff>
      <xdr:row>58</xdr:row>
      <xdr:rowOff>83338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74465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123521</xdr:rowOff>
    </xdr:from>
    <xdr:to>
      <xdr:col>6</xdr:col>
      <xdr:colOff>38100</xdr:colOff>
      <xdr:row>58</xdr:row>
      <xdr:rowOff>53671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44798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9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10452</xdr:rowOff>
    </xdr:from>
    <xdr:to>
      <xdr:col>24</xdr:col>
      <xdr:colOff>63500</xdr:colOff>
      <xdr:row>78</xdr:row>
      <xdr:rowOff>116460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83552"/>
          <a:ext cx="838200" cy="10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116460</xdr:rowOff>
    </xdr:from>
    <xdr:to>
      <xdr:col>19</xdr:col>
      <xdr:colOff>177800</xdr:colOff>
      <xdr:row>78</xdr:row>
      <xdr:rowOff>132995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8956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95275</xdr:rowOff>
    </xdr:from>
    <xdr:to>
      <xdr:col>15</xdr:col>
      <xdr:colOff>50800</xdr:colOff>
      <xdr:row>78</xdr:row>
      <xdr:rowOff>132995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6837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95275</xdr:rowOff>
    </xdr:from>
    <xdr:to>
      <xdr:col>10</xdr:col>
      <xdr:colOff>114300</xdr:colOff>
      <xdr:row>78</xdr:row>
      <xdr:rowOff>122250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6837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131102</xdr:rowOff>
    </xdr:from>
    <xdr:to>
      <xdr:col>24</xdr:col>
      <xdr:colOff>114300</xdr:colOff>
      <xdr:row>78</xdr:row>
      <xdr:rowOff>61252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109529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65660</xdr:rowOff>
    </xdr:from>
    <xdr:to>
      <xdr:col>20</xdr:col>
      <xdr:colOff>38100</xdr:colOff>
      <xdr:row>78</xdr:row>
      <xdr:rowOff>167260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158387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82195</xdr:rowOff>
    </xdr:from>
    <xdr:to>
      <xdr:col>15</xdr:col>
      <xdr:colOff>101600</xdr:colOff>
      <xdr:row>79</xdr:row>
      <xdr:rowOff>12345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44475</xdr:rowOff>
    </xdr:from>
    <xdr:to>
      <xdr:col>10</xdr:col>
      <xdr:colOff>165100</xdr:colOff>
      <xdr:row>78</xdr:row>
      <xdr:rowOff>146075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137202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1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71450</xdr:rowOff>
    </xdr:from>
    <xdr:to>
      <xdr:col>6</xdr:col>
      <xdr:colOff>38100</xdr:colOff>
      <xdr:row>79</xdr:row>
      <xdr:rowOff>1600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164177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30886</xdr:rowOff>
    </xdr:from>
    <xdr:to>
      <xdr:col>24</xdr:col>
      <xdr:colOff>63500</xdr:colOff>
      <xdr:row>97</xdr:row>
      <xdr:rowOff>43814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61536"/>
          <a:ext cx="8382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30886</xdr:rowOff>
    </xdr:from>
    <xdr:to>
      <xdr:col>19</xdr:col>
      <xdr:colOff>177800</xdr:colOff>
      <xdr:row>97</xdr:row>
      <xdr:rowOff>99225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61536"/>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96177</xdr:rowOff>
    </xdr:from>
    <xdr:to>
      <xdr:col>15</xdr:col>
      <xdr:colOff>50800</xdr:colOff>
      <xdr:row>97</xdr:row>
      <xdr:rowOff>99225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268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96177</xdr:rowOff>
    </xdr:from>
    <xdr:to>
      <xdr:col>10</xdr:col>
      <xdr:colOff>114300</xdr:colOff>
      <xdr:row>97</xdr:row>
      <xdr:rowOff>127888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26827"/>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164464</xdr:rowOff>
    </xdr:from>
    <xdr:to>
      <xdr:col>24</xdr:col>
      <xdr:colOff>114300</xdr:colOff>
      <xdr:row>97</xdr:row>
      <xdr:rowOff>94614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142891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151536</xdr:rowOff>
    </xdr:from>
    <xdr:to>
      <xdr:col>20</xdr:col>
      <xdr:colOff>38100</xdr:colOff>
      <xdr:row>97</xdr:row>
      <xdr:rowOff>81686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48425</xdr:rowOff>
    </xdr:from>
    <xdr:to>
      <xdr:col>15</xdr:col>
      <xdr:colOff>101600</xdr:colOff>
      <xdr:row>97</xdr:row>
      <xdr:rowOff>150025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141152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45377</xdr:rowOff>
    </xdr:from>
    <xdr:to>
      <xdr:col>10</xdr:col>
      <xdr:colOff>165100</xdr:colOff>
      <xdr:row>97</xdr:row>
      <xdr:rowOff>146977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138104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77088</xdr:rowOff>
    </xdr:from>
    <xdr:to>
      <xdr:col>6</xdr:col>
      <xdr:colOff>38100</xdr:colOff>
      <xdr:row>98</xdr:row>
      <xdr:rowOff>7238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169815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60754</xdr:rowOff>
    </xdr:from>
    <xdr:to>
      <xdr:col>55</xdr:col>
      <xdr:colOff>0</xdr:colOff>
      <xdr:row>36</xdr:row>
      <xdr:rowOff>63573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32954"/>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60754</xdr:rowOff>
    </xdr:from>
    <xdr:to>
      <xdr:col>50</xdr:col>
      <xdr:colOff>114300</xdr:colOff>
      <xdr:row>36</xdr:row>
      <xdr:rowOff>143694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32954"/>
          <a:ext cx="889000" cy="8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143694</xdr:rowOff>
    </xdr:from>
    <xdr:to>
      <xdr:col>45</xdr:col>
      <xdr:colOff>177800</xdr:colOff>
      <xdr:row>37</xdr:row>
      <xdr:rowOff>117839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15894"/>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117839</xdr:rowOff>
    </xdr:from>
    <xdr:to>
      <xdr:col>41</xdr:col>
      <xdr:colOff>50800</xdr:colOff>
      <xdr:row>37</xdr:row>
      <xdr:rowOff>122970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1489"/>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12773</xdr:rowOff>
    </xdr:from>
    <xdr:to>
      <xdr:col>55</xdr:col>
      <xdr:colOff>50800</xdr:colOff>
      <xdr:row>36</xdr:row>
      <xdr:rowOff>114373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35650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9954</xdr:rowOff>
    </xdr:from>
    <xdr:to>
      <xdr:col>50</xdr:col>
      <xdr:colOff>165100</xdr:colOff>
      <xdr:row>36</xdr:row>
      <xdr:rowOff>111554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128081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92894</xdr:rowOff>
    </xdr:from>
    <xdr:to>
      <xdr:col>46</xdr:col>
      <xdr:colOff>38100</xdr:colOff>
      <xdr:row>37</xdr:row>
      <xdr:rowOff>23044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39571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67039</xdr:rowOff>
    </xdr:from>
    <xdr:to>
      <xdr:col>41</xdr:col>
      <xdr:colOff>101600</xdr:colOff>
      <xdr:row>37</xdr:row>
      <xdr:rowOff>168639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159766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72170</xdr:rowOff>
    </xdr:from>
    <xdr:to>
      <xdr:col>36</xdr:col>
      <xdr:colOff>165100</xdr:colOff>
      <xdr:row>38</xdr:row>
      <xdr:rowOff>2319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5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164897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101150</xdr:rowOff>
    </xdr:from>
    <xdr:to>
      <xdr:col>55</xdr:col>
      <xdr:colOff>0</xdr:colOff>
      <xdr:row>57</xdr:row>
      <xdr:rowOff>123673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73800"/>
          <a:ext cx="8382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97280</xdr:rowOff>
    </xdr:from>
    <xdr:to>
      <xdr:col>50</xdr:col>
      <xdr:colOff>114300</xdr:colOff>
      <xdr:row>57</xdr:row>
      <xdr:rowOff>123673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69930"/>
          <a:ext cx="889000" cy="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97280</xdr:rowOff>
    </xdr:from>
    <xdr:to>
      <xdr:col>45</xdr:col>
      <xdr:colOff>177800</xdr:colOff>
      <xdr:row>57</xdr:row>
      <xdr:rowOff>110463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69930"/>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84834</xdr:rowOff>
    </xdr:from>
    <xdr:to>
      <xdr:col>41</xdr:col>
      <xdr:colOff>50800</xdr:colOff>
      <xdr:row>57</xdr:row>
      <xdr:rowOff>110463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57484"/>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50350</xdr:rowOff>
    </xdr:from>
    <xdr:to>
      <xdr:col>55</xdr:col>
      <xdr:colOff>50800</xdr:colOff>
      <xdr:row>57</xdr:row>
      <xdr:rowOff>151950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72873</xdr:rowOff>
    </xdr:from>
    <xdr:to>
      <xdr:col>50</xdr:col>
      <xdr:colOff>165100</xdr:colOff>
      <xdr:row>58</xdr:row>
      <xdr:rowOff>3023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165600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46480</xdr:rowOff>
    </xdr:from>
    <xdr:to>
      <xdr:col>46</xdr:col>
      <xdr:colOff>38100</xdr:colOff>
      <xdr:row>57</xdr:row>
      <xdr:rowOff>148080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139207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59663</xdr:rowOff>
    </xdr:from>
    <xdr:to>
      <xdr:col>41</xdr:col>
      <xdr:colOff>101600</xdr:colOff>
      <xdr:row>57</xdr:row>
      <xdr:rowOff>161263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152390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2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34034</xdr:rowOff>
    </xdr:from>
    <xdr:to>
      <xdr:col>36</xdr:col>
      <xdr:colOff>165100</xdr:colOff>
      <xdr:row>57</xdr:row>
      <xdr:rowOff>135634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126761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9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169565</xdr:rowOff>
    </xdr:from>
    <xdr:to>
      <xdr:col>55</xdr:col>
      <xdr:colOff>0</xdr:colOff>
      <xdr:row>79</xdr:row>
      <xdr:rowOff>27904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42665"/>
          <a:ext cx="8382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168531</xdr:rowOff>
    </xdr:from>
    <xdr:to>
      <xdr:col>50</xdr:col>
      <xdr:colOff>114300</xdr:colOff>
      <xdr:row>79</xdr:row>
      <xdr:rowOff>27904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4163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168531</xdr:rowOff>
    </xdr:from>
    <xdr:to>
      <xdr:col>45</xdr:col>
      <xdr:colOff>177800</xdr:colOff>
      <xdr:row>79</xdr:row>
      <xdr:rowOff>698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41631"/>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78592</xdr:rowOff>
    </xdr:from>
    <xdr:to>
      <xdr:col>41</xdr:col>
      <xdr:colOff>50800</xdr:colOff>
      <xdr:row>79</xdr:row>
      <xdr:rowOff>698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51692"/>
          <a:ext cx="889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118765</xdr:rowOff>
    </xdr:from>
    <xdr:to>
      <xdr:col>55</xdr:col>
      <xdr:colOff>50800</xdr:colOff>
      <xdr:row>79</xdr:row>
      <xdr:rowOff>48915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148554</xdr:rowOff>
    </xdr:from>
    <xdr:to>
      <xdr:col>50</xdr:col>
      <xdr:colOff>165100</xdr:colOff>
      <xdr:row>79</xdr:row>
      <xdr:rowOff>78704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69831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117731</xdr:rowOff>
    </xdr:from>
    <xdr:to>
      <xdr:col>46</xdr:col>
      <xdr:colOff>38100</xdr:colOff>
      <xdr:row>79</xdr:row>
      <xdr:rowOff>47881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39008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121348</xdr:rowOff>
    </xdr:from>
    <xdr:to>
      <xdr:col>41</xdr:col>
      <xdr:colOff>101600</xdr:colOff>
      <xdr:row>79</xdr:row>
      <xdr:rowOff>51498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42625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27792</xdr:rowOff>
    </xdr:from>
    <xdr:to>
      <xdr:col>36</xdr:col>
      <xdr:colOff>165100</xdr:colOff>
      <xdr:row>78</xdr:row>
      <xdr:rowOff>129392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120519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4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129767</xdr:rowOff>
    </xdr:from>
    <xdr:to>
      <xdr:col>55</xdr:col>
      <xdr:colOff>0</xdr:colOff>
      <xdr:row>97</xdr:row>
      <xdr:rowOff>139226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0417"/>
          <a:ext cx="8382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125468</xdr:rowOff>
    </xdr:from>
    <xdr:to>
      <xdr:col>50</xdr:col>
      <xdr:colOff>114300</xdr:colOff>
      <xdr:row>97</xdr:row>
      <xdr:rowOff>139226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56118"/>
          <a:ext cx="889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125468</xdr:rowOff>
    </xdr:from>
    <xdr:to>
      <xdr:col>45</xdr:col>
      <xdr:colOff>177800</xdr:colOff>
      <xdr:row>97</xdr:row>
      <xdr:rowOff>134139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56118"/>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134139</xdr:rowOff>
    </xdr:from>
    <xdr:to>
      <xdr:col>41</xdr:col>
      <xdr:colOff>50800</xdr:colOff>
      <xdr:row>97</xdr:row>
      <xdr:rowOff>151758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4789"/>
          <a:ext cx="8890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78967</xdr:rowOff>
    </xdr:from>
    <xdr:to>
      <xdr:col>55</xdr:col>
      <xdr:colOff>50800</xdr:colOff>
      <xdr:row>98</xdr:row>
      <xdr:rowOff>9117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88426</xdr:rowOff>
    </xdr:from>
    <xdr:to>
      <xdr:col>50</xdr:col>
      <xdr:colOff>165100</xdr:colOff>
      <xdr:row>98</xdr:row>
      <xdr:rowOff>18576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9703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1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74668</xdr:rowOff>
    </xdr:from>
    <xdr:to>
      <xdr:col>46</xdr:col>
      <xdr:colOff>38100</xdr:colOff>
      <xdr:row>98</xdr:row>
      <xdr:rowOff>4818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167395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7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83339</xdr:rowOff>
    </xdr:from>
    <xdr:to>
      <xdr:col>41</xdr:col>
      <xdr:colOff>101600</xdr:colOff>
      <xdr:row>98</xdr:row>
      <xdr:rowOff>13489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30016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100958</xdr:rowOff>
    </xdr:from>
    <xdr:to>
      <xdr:col>36</xdr:col>
      <xdr:colOff>165100</xdr:colOff>
      <xdr:row>98</xdr:row>
      <xdr:rowOff>31108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22235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79221</xdr:rowOff>
    </xdr:from>
    <xdr:to>
      <xdr:col>85</xdr:col>
      <xdr:colOff>127000</xdr:colOff>
      <xdr:row>39</xdr:row>
      <xdr:rowOff>95845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65771"/>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94718</xdr:rowOff>
    </xdr:from>
    <xdr:to>
      <xdr:col>81</xdr:col>
      <xdr:colOff>50800</xdr:colOff>
      <xdr:row>39</xdr:row>
      <xdr:rowOff>95845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126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94718</xdr:rowOff>
    </xdr:from>
    <xdr:to>
      <xdr:col>76</xdr:col>
      <xdr:colOff>114300</xdr:colOff>
      <xdr:row>39</xdr:row>
      <xdr:rowOff>95358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126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95358</xdr:rowOff>
    </xdr:from>
    <xdr:to>
      <xdr:col>71</xdr:col>
      <xdr:colOff>177800</xdr:colOff>
      <xdr:row>39</xdr:row>
      <xdr:rowOff>97796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8190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28421</xdr:rowOff>
    </xdr:from>
    <xdr:to>
      <xdr:col>85</xdr:col>
      <xdr:colOff>177800</xdr:colOff>
      <xdr:row>39</xdr:row>
      <xdr:rowOff>130021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6370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45045</xdr:rowOff>
    </xdr:from>
    <xdr:to>
      <xdr:col>81</xdr:col>
      <xdr:colOff>101600</xdr:colOff>
      <xdr:row>39</xdr:row>
      <xdr:rowOff>146645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137772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43918</xdr:rowOff>
    </xdr:from>
    <xdr:to>
      <xdr:col>76</xdr:col>
      <xdr:colOff>165100</xdr:colOff>
      <xdr:row>39</xdr:row>
      <xdr:rowOff>145518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136645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44558</xdr:rowOff>
    </xdr:from>
    <xdr:to>
      <xdr:col>72</xdr:col>
      <xdr:colOff>38100</xdr:colOff>
      <xdr:row>39</xdr:row>
      <xdr:rowOff>146158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137285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46996</xdr:rowOff>
    </xdr:from>
    <xdr:to>
      <xdr:col>67</xdr:col>
      <xdr:colOff>101600</xdr:colOff>
      <xdr:row>39</xdr:row>
      <xdr:rowOff>148596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139723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72003</xdr:rowOff>
    </xdr:from>
    <xdr:to>
      <xdr:col>85</xdr:col>
      <xdr:colOff>127000</xdr:colOff>
      <xdr:row>76</xdr:row>
      <xdr:rowOff>88711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02203"/>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88711</xdr:rowOff>
    </xdr:from>
    <xdr:to>
      <xdr:col>81</xdr:col>
      <xdr:colOff>50800</xdr:colOff>
      <xdr:row>76</xdr:row>
      <xdr:rowOff>113012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18911"/>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101074</xdr:rowOff>
    </xdr:from>
    <xdr:to>
      <xdr:col>76</xdr:col>
      <xdr:colOff>114300</xdr:colOff>
      <xdr:row>76</xdr:row>
      <xdr:rowOff>113012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3127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101074</xdr:rowOff>
    </xdr:from>
    <xdr:to>
      <xdr:col>71</xdr:col>
      <xdr:colOff>177800</xdr:colOff>
      <xdr:row>76</xdr:row>
      <xdr:rowOff>123337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31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21203</xdr:rowOff>
    </xdr:from>
    <xdr:to>
      <xdr:col>85</xdr:col>
      <xdr:colOff>177800</xdr:colOff>
      <xdr:row>76</xdr:row>
      <xdr:rowOff>122803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44081</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0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37911</xdr:rowOff>
    </xdr:from>
    <xdr:to>
      <xdr:col>81</xdr:col>
      <xdr:colOff>101600</xdr:colOff>
      <xdr:row>76</xdr:row>
      <xdr:rowOff>139511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156038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62212</xdr:rowOff>
    </xdr:from>
    <xdr:to>
      <xdr:col>76</xdr:col>
      <xdr:colOff>165100</xdr:colOff>
      <xdr:row>76</xdr:row>
      <xdr:rowOff>163812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8888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50274</xdr:rowOff>
    </xdr:from>
    <xdr:to>
      <xdr:col>72</xdr:col>
      <xdr:colOff>38100</xdr:colOff>
      <xdr:row>76</xdr:row>
      <xdr:rowOff>151874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168401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72537</xdr:rowOff>
    </xdr:from>
    <xdr:to>
      <xdr:col>67</xdr:col>
      <xdr:colOff>101600</xdr:colOff>
      <xdr:row>77</xdr:row>
      <xdr:rowOff>2687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165264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19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17515</xdr:rowOff>
    </xdr:from>
    <xdr:to>
      <xdr:col>85</xdr:col>
      <xdr:colOff>127000</xdr:colOff>
      <xdr:row>99</xdr:row>
      <xdr:rowOff>34728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1065"/>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34728</xdr:rowOff>
    </xdr:from>
    <xdr:to>
      <xdr:col>81</xdr:col>
      <xdr:colOff>50800</xdr:colOff>
      <xdr:row>99</xdr:row>
      <xdr:rowOff>43414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0827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117822</xdr:rowOff>
    </xdr:from>
    <xdr:to>
      <xdr:col>76</xdr:col>
      <xdr:colOff>114300</xdr:colOff>
      <xdr:row>99</xdr:row>
      <xdr:rowOff>43414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19922"/>
          <a:ext cx="889000" cy="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117822</xdr:rowOff>
    </xdr:from>
    <xdr:to>
      <xdr:col>71</xdr:col>
      <xdr:colOff>177800</xdr:colOff>
      <xdr:row>99</xdr:row>
      <xdr:rowOff>34489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19922"/>
          <a:ext cx="889000" cy="8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138165</xdr:rowOff>
    </xdr:from>
    <xdr:to>
      <xdr:col>85</xdr:col>
      <xdr:colOff>177800</xdr:colOff>
      <xdr:row>99</xdr:row>
      <xdr:rowOff>68315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53092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155378</xdr:rowOff>
    </xdr:from>
    <xdr:to>
      <xdr:col>81</xdr:col>
      <xdr:colOff>101600</xdr:colOff>
      <xdr:row>99</xdr:row>
      <xdr:rowOff>85528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76655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164064</xdr:rowOff>
    </xdr:from>
    <xdr:to>
      <xdr:col>76</xdr:col>
      <xdr:colOff>165100</xdr:colOff>
      <xdr:row>99</xdr:row>
      <xdr:rowOff>94214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85341</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3017" y="1705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67022</xdr:rowOff>
    </xdr:from>
    <xdr:to>
      <xdr:col>72</xdr:col>
      <xdr:colOff>38100</xdr:colOff>
      <xdr:row>98</xdr:row>
      <xdr:rowOff>168622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159749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155139</xdr:rowOff>
    </xdr:from>
    <xdr:to>
      <xdr:col>67</xdr:col>
      <xdr:colOff>101600</xdr:colOff>
      <xdr:row>99</xdr:row>
      <xdr:rowOff>85289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76416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111445</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111445</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60645</xdr:rowOff>
    </xdr:from>
    <xdr:to>
      <xdr:col>102</xdr:col>
      <xdr:colOff>165100</xdr:colOff>
      <xdr:row>38</xdr:row>
      <xdr:rowOff>162245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7322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5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109196</xdr:rowOff>
    </xdr:from>
    <xdr:to>
      <xdr:col>116</xdr:col>
      <xdr:colOff>63500</xdr:colOff>
      <xdr:row>58</xdr:row>
      <xdr:rowOff>118879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53296"/>
          <a:ext cx="8382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103837</xdr:rowOff>
    </xdr:from>
    <xdr:to>
      <xdr:col>111</xdr:col>
      <xdr:colOff>177800</xdr:colOff>
      <xdr:row>58</xdr:row>
      <xdr:rowOff>109196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4793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103837</xdr:rowOff>
    </xdr:from>
    <xdr:to>
      <xdr:col>107</xdr:col>
      <xdr:colOff>50800</xdr:colOff>
      <xdr:row>58</xdr:row>
      <xdr:rowOff>120461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47937"/>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91474</xdr:rowOff>
    </xdr:from>
    <xdr:to>
      <xdr:col>102</xdr:col>
      <xdr:colOff>114300</xdr:colOff>
      <xdr:row>58</xdr:row>
      <xdr:rowOff>120461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692674"/>
          <a:ext cx="889000" cy="37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68079</xdr:rowOff>
    </xdr:from>
    <xdr:to>
      <xdr:col>116</xdr:col>
      <xdr:colOff>114300</xdr:colOff>
      <xdr:row>58</xdr:row>
      <xdr:rowOff>169679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154456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58396</xdr:rowOff>
    </xdr:from>
    <xdr:to>
      <xdr:col>112</xdr:col>
      <xdr:colOff>38100</xdr:colOff>
      <xdr:row>58</xdr:row>
      <xdr:rowOff>159996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151123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53037</xdr:rowOff>
    </xdr:from>
    <xdr:to>
      <xdr:col>107</xdr:col>
      <xdr:colOff>101600</xdr:colOff>
      <xdr:row>58</xdr:row>
      <xdr:rowOff>154637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145764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69661</xdr:rowOff>
    </xdr:from>
    <xdr:to>
      <xdr:col>102</xdr:col>
      <xdr:colOff>165100</xdr:colOff>
      <xdr:row>58</xdr:row>
      <xdr:rowOff>171261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162388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40674</xdr:rowOff>
    </xdr:from>
    <xdr:to>
      <xdr:col>98</xdr:col>
      <xdr:colOff>38100</xdr:colOff>
      <xdr:row>56</xdr:row>
      <xdr:rowOff>142274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6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158801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134876</xdr:rowOff>
    </xdr:from>
    <xdr:to>
      <xdr:col>116</xdr:col>
      <xdr:colOff>63500</xdr:colOff>
      <xdr:row>75</xdr:row>
      <xdr:rowOff>165920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93626"/>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83446</xdr:rowOff>
    </xdr:from>
    <xdr:to>
      <xdr:col>111</xdr:col>
      <xdr:colOff>177800</xdr:colOff>
      <xdr:row>75</xdr:row>
      <xdr:rowOff>134876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421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83446</xdr:rowOff>
    </xdr:from>
    <xdr:to>
      <xdr:col>107</xdr:col>
      <xdr:colOff>50800</xdr:colOff>
      <xdr:row>76</xdr:row>
      <xdr:rowOff>48709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42196"/>
          <a:ext cx="889000" cy="1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48709</xdr:rowOff>
    </xdr:from>
    <xdr:to>
      <xdr:col>102</xdr:col>
      <xdr:colOff>114300</xdr:colOff>
      <xdr:row>76</xdr:row>
      <xdr:rowOff>54125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78909"/>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115120</xdr:rowOff>
    </xdr:from>
    <xdr:to>
      <xdr:col>116</xdr:col>
      <xdr:colOff>114300</xdr:colOff>
      <xdr:row>76</xdr:row>
      <xdr:rowOff>45270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93547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84076</xdr:rowOff>
    </xdr:from>
    <xdr:to>
      <xdr:col>112</xdr:col>
      <xdr:colOff>38100</xdr:colOff>
      <xdr:row>76</xdr:row>
      <xdr:rowOff>14225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42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30753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1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32646</xdr:rowOff>
    </xdr:from>
    <xdr:to>
      <xdr:col>107</xdr:col>
      <xdr:colOff>101600</xdr:colOff>
      <xdr:row>75</xdr:row>
      <xdr:rowOff>134246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150773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169359</xdr:rowOff>
    </xdr:from>
    <xdr:to>
      <xdr:col>102</xdr:col>
      <xdr:colOff>165100</xdr:colOff>
      <xdr:row>76</xdr:row>
      <xdr:rowOff>99509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90636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3325</xdr:rowOff>
    </xdr:from>
    <xdr:to>
      <xdr:col>98</xdr:col>
      <xdr:colOff>38100</xdr:colOff>
      <xdr:row>76</xdr:row>
      <xdr:rowOff>104925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96052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各項目について、類似団体平均を上回る結果となったのが「補助費等」、「公債費」となった。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「補助金等」については、木曽広域連合への負担金（ＣＡＴＶ光化促進事業負担金）が大きな要因となっている。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2,913
2,890
140.50
2,953,446
2,841,782
71,558
1,873,754
2,612,232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25629</xdr:rowOff>
    </xdr:from>
    <xdr:to>
      <xdr:col>24</xdr:col>
      <xdr:colOff>63500</xdr:colOff>
      <xdr:row>38</xdr:row>
      <xdr:rowOff>32797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0729"/>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32797</xdr:rowOff>
    </xdr:from>
    <xdr:to>
      <xdr:col>19</xdr:col>
      <xdr:colOff>177800</xdr:colOff>
      <xdr:row>38</xdr:row>
      <xdr:rowOff>41467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4789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17154</xdr:rowOff>
    </xdr:from>
    <xdr:to>
      <xdr:col>15</xdr:col>
      <xdr:colOff>50800</xdr:colOff>
      <xdr:row>38</xdr:row>
      <xdr:rowOff>41467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3225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17154</xdr:rowOff>
    </xdr:from>
    <xdr:to>
      <xdr:col>10</xdr:col>
      <xdr:colOff>114300</xdr:colOff>
      <xdr:row>38</xdr:row>
      <xdr:rowOff>37483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2254"/>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146279</xdr:rowOff>
    </xdr:from>
    <xdr:to>
      <xdr:col>24</xdr:col>
      <xdr:colOff>114300</xdr:colOff>
      <xdr:row>38</xdr:row>
      <xdr:rowOff>76429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153447</xdr:rowOff>
    </xdr:from>
    <xdr:to>
      <xdr:col>20</xdr:col>
      <xdr:colOff>38100</xdr:colOff>
      <xdr:row>38</xdr:row>
      <xdr:rowOff>83596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74724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162117</xdr:rowOff>
    </xdr:from>
    <xdr:to>
      <xdr:col>15</xdr:col>
      <xdr:colOff>101600</xdr:colOff>
      <xdr:row>38</xdr:row>
      <xdr:rowOff>92267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83394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137804</xdr:rowOff>
    </xdr:from>
    <xdr:to>
      <xdr:col>10</xdr:col>
      <xdr:colOff>165100</xdr:colOff>
      <xdr:row>38</xdr:row>
      <xdr:rowOff>67954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158133</xdr:rowOff>
    </xdr:from>
    <xdr:to>
      <xdr:col>6</xdr:col>
      <xdr:colOff>38100</xdr:colOff>
      <xdr:row>38</xdr:row>
      <xdr:rowOff>88283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79410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63693</xdr:rowOff>
    </xdr:from>
    <xdr:to>
      <xdr:col>24</xdr:col>
      <xdr:colOff>63500</xdr:colOff>
      <xdr:row>58</xdr:row>
      <xdr:rowOff>117350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07793"/>
          <a:ext cx="8382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45700</xdr:rowOff>
    </xdr:from>
    <xdr:to>
      <xdr:col>19</xdr:col>
      <xdr:colOff>177800</xdr:colOff>
      <xdr:row>58</xdr:row>
      <xdr:rowOff>117350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9800"/>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45700</xdr:rowOff>
    </xdr:from>
    <xdr:to>
      <xdr:col>15</xdr:col>
      <xdr:colOff>50800</xdr:colOff>
      <xdr:row>58</xdr:row>
      <xdr:rowOff>59642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89800"/>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59642</xdr:rowOff>
    </xdr:from>
    <xdr:to>
      <xdr:col>10</xdr:col>
      <xdr:colOff>114300</xdr:colOff>
      <xdr:row>58</xdr:row>
      <xdr:rowOff>91181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3742"/>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12893</xdr:rowOff>
    </xdr:from>
    <xdr:to>
      <xdr:col>24</xdr:col>
      <xdr:colOff>114300</xdr:colOff>
      <xdr:row>58</xdr:row>
      <xdr:rowOff>114493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99270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7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66550</xdr:rowOff>
    </xdr:from>
    <xdr:to>
      <xdr:col>20</xdr:col>
      <xdr:colOff>38100</xdr:colOff>
      <xdr:row>58</xdr:row>
      <xdr:rowOff>168150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159277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0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166350</xdr:rowOff>
    </xdr:from>
    <xdr:to>
      <xdr:col>15</xdr:col>
      <xdr:colOff>101600</xdr:colOff>
      <xdr:row>58</xdr:row>
      <xdr:rowOff>96500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87627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3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8842</xdr:rowOff>
    </xdr:from>
    <xdr:to>
      <xdr:col>10</xdr:col>
      <xdr:colOff>165100</xdr:colOff>
      <xdr:row>58</xdr:row>
      <xdr:rowOff>110442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101569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4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40381</xdr:rowOff>
    </xdr:from>
    <xdr:to>
      <xdr:col>6</xdr:col>
      <xdr:colOff>38100</xdr:colOff>
      <xdr:row>58</xdr:row>
      <xdr:rowOff>141981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133108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170653</xdr:rowOff>
    </xdr:from>
    <xdr:to>
      <xdr:col>24</xdr:col>
      <xdr:colOff>63500</xdr:colOff>
      <xdr:row>76</xdr:row>
      <xdr:rowOff>15418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29403"/>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170653</xdr:rowOff>
    </xdr:from>
    <xdr:to>
      <xdr:col>19</xdr:col>
      <xdr:colOff>177800</xdr:colOff>
      <xdr:row>76</xdr:row>
      <xdr:rowOff>96715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9403"/>
          <a:ext cx="889000" cy="9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96715</xdr:rowOff>
    </xdr:from>
    <xdr:to>
      <xdr:col>15</xdr:col>
      <xdr:colOff>50800</xdr:colOff>
      <xdr:row>76</xdr:row>
      <xdr:rowOff>171216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26915"/>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145819</xdr:rowOff>
    </xdr:from>
    <xdr:to>
      <xdr:col>10</xdr:col>
      <xdr:colOff>114300</xdr:colOff>
      <xdr:row>76</xdr:row>
      <xdr:rowOff>171216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04569"/>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136068</xdr:rowOff>
    </xdr:from>
    <xdr:to>
      <xdr:col>24</xdr:col>
      <xdr:colOff>114300</xdr:colOff>
      <xdr:row>76</xdr:row>
      <xdr:rowOff>66218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119852</xdr:rowOff>
    </xdr:from>
    <xdr:to>
      <xdr:col>20</xdr:col>
      <xdr:colOff>38100</xdr:colOff>
      <xdr:row>76</xdr:row>
      <xdr:rowOff>50003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8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41130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45915</xdr:rowOff>
    </xdr:from>
    <xdr:to>
      <xdr:col>15</xdr:col>
      <xdr:colOff>101600</xdr:colOff>
      <xdr:row>76</xdr:row>
      <xdr:rowOff>147515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138642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120416</xdr:rowOff>
    </xdr:from>
    <xdr:to>
      <xdr:col>10</xdr:col>
      <xdr:colOff>165100</xdr:colOff>
      <xdr:row>77</xdr:row>
      <xdr:rowOff>50566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41693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95019</xdr:rowOff>
    </xdr:from>
    <xdr:to>
      <xdr:col>6</xdr:col>
      <xdr:colOff>38100</xdr:colOff>
      <xdr:row>76</xdr:row>
      <xdr:rowOff>25169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43590</xdr:rowOff>
    </xdr:from>
    <xdr:to>
      <xdr:col>24</xdr:col>
      <xdr:colOff>63500</xdr:colOff>
      <xdr:row>98</xdr:row>
      <xdr:rowOff>150149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45690"/>
          <a:ext cx="8382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43590</xdr:rowOff>
    </xdr:from>
    <xdr:to>
      <xdr:col>19</xdr:col>
      <xdr:colOff>177800</xdr:colOff>
      <xdr:row>98</xdr:row>
      <xdr:rowOff>93799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5690"/>
          <a:ext cx="889000" cy="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93799</xdr:rowOff>
    </xdr:from>
    <xdr:to>
      <xdr:col>15</xdr:col>
      <xdr:colOff>50800</xdr:colOff>
      <xdr:row>98</xdr:row>
      <xdr:rowOff>155946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5899"/>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148298</xdr:rowOff>
    </xdr:from>
    <xdr:to>
      <xdr:col>10</xdr:col>
      <xdr:colOff>114300</xdr:colOff>
      <xdr:row>98</xdr:row>
      <xdr:rowOff>155946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50398"/>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99349</xdr:rowOff>
    </xdr:from>
    <xdr:to>
      <xdr:col>24</xdr:col>
      <xdr:colOff>114300</xdr:colOff>
      <xdr:row>99</xdr:row>
      <xdr:rowOff>29499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14276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164240</xdr:rowOff>
    </xdr:from>
    <xdr:to>
      <xdr:col>20</xdr:col>
      <xdr:colOff>38100</xdr:colOff>
      <xdr:row>98</xdr:row>
      <xdr:rowOff>94390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110917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42999</xdr:rowOff>
    </xdr:from>
    <xdr:to>
      <xdr:col>15</xdr:col>
      <xdr:colOff>101600</xdr:colOff>
      <xdr:row>98</xdr:row>
      <xdr:rowOff>144599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105146</xdr:rowOff>
    </xdr:from>
    <xdr:to>
      <xdr:col>10</xdr:col>
      <xdr:colOff>165100</xdr:colOff>
      <xdr:row>99</xdr:row>
      <xdr:rowOff>35296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26423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97498</xdr:rowOff>
    </xdr:from>
    <xdr:to>
      <xdr:col>6</xdr:col>
      <xdr:colOff>38100</xdr:colOff>
      <xdr:row>99</xdr:row>
      <xdr:rowOff>27648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18775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82423</xdr:rowOff>
    </xdr:from>
    <xdr:to>
      <xdr:col>55</xdr:col>
      <xdr:colOff>0</xdr:colOff>
      <xdr:row>37</xdr:row>
      <xdr:rowOff>141732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83173"/>
          <a:ext cx="8382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82423</xdr:rowOff>
    </xdr:from>
    <xdr:to>
      <xdr:col>50</xdr:col>
      <xdr:colOff>114300</xdr:colOff>
      <xdr:row>35</xdr:row>
      <xdr:rowOff>149225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8317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56515</xdr:rowOff>
    </xdr:from>
    <xdr:to>
      <xdr:col>45</xdr:col>
      <xdr:colOff>177800</xdr:colOff>
      <xdr:row>35</xdr:row>
      <xdr:rowOff>149225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57265"/>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56515</xdr:rowOff>
    </xdr:from>
    <xdr:to>
      <xdr:col>41</xdr:col>
      <xdr:colOff>50800</xdr:colOff>
      <xdr:row>36</xdr:row>
      <xdr:rowOff>4572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57265"/>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90932</xdr:rowOff>
    </xdr:from>
    <xdr:to>
      <xdr:col>55</xdr:col>
      <xdr:colOff>50800</xdr:colOff>
      <xdr:row>38</xdr:row>
      <xdr:rowOff>21082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113809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31623</xdr:rowOff>
    </xdr:from>
    <xdr:to>
      <xdr:col>50</xdr:col>
      <xdr:colOff>165100</xdr:colOff>
      <xdr:row>35</xdr:row>
      <xdr:rowOff>133223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149750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98425</xdr:rowOff>
    </xdr:from>
    <xdr:to>
      <xdr:col>46</xdr:col>
      <xdr:colOff>38100</xdr:colOff>
      <xdr:row>36</xdr:row>
      <xdr:rowOff>28575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45102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5715</xdr:rowOff>
    </xdr:from>
    <xdr:to>
      <xdr:col>41</xdr:col>
      <xdr:colOff>101600</xdr:colOff>
      <xdr:row>35</xdr:row>
      <xdr:rowOff>107315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123842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125222</xdr:rowOff>
    </xdr:from>
    <xdr:to>
      <xdr:col>36</xdr:col>
      <xdr:colOff>165100</xdr:colOff>
      <xdr:row>36</xdr:row>
      <xdr:rowOff>55372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71899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151926</xdr:rowOff>
    </xdr:from>
    <xdr:to>
      <xdr:col>55</xdr:col>
      <xdr:colOff>0</xdr:colOff>
      <xdr:row>58</xdr:row>
      <xdr:rowOff>153511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96026"/>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148615</xdr:rowOff>
    </xdr:from>
    <xdr:to>
      <xdr:col>50</xdr:col>
      <xdr:colOff>114300</xdr:colOff>
      <xdr:row>58</xdr:row>
      <xdr:rowOff>151926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2715"/>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143441</xdr:rowOff>
    </xdr:from>
    <xdr:to>
      <xdr:col>45</xdr:col>
      <xdr:colOff>177800</xdr:colOff>
      <xdr:row>58</xdr:row>
      <xdr:rowOff>148615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7541"/>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143441</xdr:rowOff>
    </xdr:from>
    <xdr:to>
      <xdr:col>41</xdr:col>
      <xdr:colOff>50800</xdr:colOff>
      <xdr:row>58</xdr:row>
      <xdr:rowOff>153756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7541"/>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102711</xdr:rowOff>
    </xdr:from>
    <xdr:to>
      <xdr:col>55</xdr:col>
      <xdr:colOff>50800</xdr:colOff>
      <xdr:row>59</xdr:row>
      <xdr:rowOff>32861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101126</xdr:rowOff>
    </xdr:from>
    <xdr:to>
      <xdr:col>50</xdr:col>
      <xdr:colOff>165100</xdr:colOff>
      <xdr:row>59</xdr:row>
      <xdr:rowOff>31276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22403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97815</xdr:rowOff>
    </xdr:from>
    <xdr:to>
      <xdr:col>46</xdr:col>
      <xdr:colOff>38100</xdr:colOff>
      <xdr:row>59</xdr:row>
      <xdr:rowOff>27965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19092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92641</xdr:rowOff>
    </xdr:from>
    <xdr:to>
      <xdr:col>41</xdr:col>
      <xdr:colOff>101600</xdr:colOff>
      <xdr:row>59</xdr:row>
      <xdr:rowOff>22791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13918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102956</xdr:rowOff>
    </xdr:from>
    <xdr:to>
      <xdr:col>36</xdr:col>
      <xdr:colOff>165100</xdr:colOff>
      <xdr:row>59</xdr:row>
      <xdr:rowOff>33106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24233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72034</xdr:rowOff>
    </xdr:from>
    <xdr:to>
      <xdr:col>55</xdr:col>
      <xdr:colOff>0</xdr:colOff>
      <xdr:row>78</xdr:row>
      <xdr:rowOff>8454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3684"/>
          <a:ext cx="838200" cy="10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5161</xdr:rowOff>
    </xdr:from>
    <xdr:to>
      <xdr:col>50</xdr:col>
      <xdr:colOff>114300</xdr:colOff>
      <xdr:row>78</xdr:row>
      <xdr:rowOff>8454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78261"/>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5161</xdr:rowOff>
    </xdr:from>
    <xdr:to>
      <xdr:col>45</xdr:col>
      <xdr:colOff>177800</xdr:colOff>
      <xdr:row>78</xdr:row>
      <xdr:rowOff>64033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8261"/>
          <a:ext cx="889000" cy="5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75226</xdr:rowOff>
    </xdr:from>
    <xdr:to>
      <xdr:col>41</xdr:col>
      <xdr:colOff>50800</xdr:colOff>
      <xdr:row>78</xdr:row>
      <xdr:rowOff>64033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76876"/>
          <a:ext cx="889000" cy="16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45976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21234</xdr:rowOff>
    </xdr:from>
    <xdr:to>
      <xdr:col>55</xdr:col>
      <xdr:colOff>50800</xdr:colOff>
      <xdr:row>77</xdr:row>
      <xdr:rowOff>122834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44111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129104</xdr:rowOff>
    </xdr:from>
    <xdr:to>
      <xdr:col>50</xdr:col>
      <xdr:colOff>165100</xdr:colOff>
      <xdr:row>78</xdr:row>
      <xdr:rowOff>59254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50381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125811</xdr:rowOff>
    </xdr:from>
    <xdr:to>
      <xdr:col>46</xdr:col>
      <xdr:colOff>38100</xdr:colOff>
      <xdr:row>78</xdr:row>
      <xdr:rowOff>55961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72488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13233</xdr:rowOff>
    </xdr:from>
    <xdr:to>
      <xdr:col>41</xdr:col>
      <xdr:colOff>101600</xdr:colOff>
      <xdr:row>78</xdr:row>
      <xdr:rowOff>114833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105960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24426</xdr:rowOff>
    </xdr:from>
    <xdr:to>
      <xdr:col>36</xdr:col>
      <xdr:colOff>165100</xdr:colOff>
      <xdr:row>77</xdr:row>
      <xdr:rowOff>126026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142553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8190</xdr:rowOff>
    </xdr:from>
    <xdr:to>
      <xdr:col>55</xdr:col>
      <xdr:colOff>0</xdr:colOff>
      <xdr:row>96</xdr:row>
      <xdr:rowOff>112432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7390"/>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162616</xdr:rowOff>
    </xdr:from>
    <xdr:to>
      <xdr:col>50</xdr:col>
      <xdr:colOff>114300</xdr:colOff>
      <xdr:row>96</xdr:row>
      <xdr:rowOff>112432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50366"/>
          <a:ext cx="8890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162616</xdr:rowOff>
    </xdr:from>
    <xdr:to>
      <xdr:col>45</xdr:col>
      <xdr:colOff>177800</xdr:colOff>
      <xdr:row>96</xdr:row>
      <xdr:rowOff>120135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50366"/>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148428</xdr:rowOff>
    </xdr:from>
    <xdr:to>
      <xdr:col>41</xdr:col>
      <xdr:colOff>50800</xdr:colOff>
      <xdr:row>96</xdr:row>
      <xdr:rowOff>120135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6178"/>
          <a:ext cx="889000" cy="1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128840</xdr:rowOff>
    </xdr:from>
    <xdr:to>
      <xdr:col>55</xdr:col>
      <xdr:colOff>50800</xdr:colOff>
      <xdr:row>96</xdr:row>
      <xdr:rowOff>58990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151717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61632</xdr:rowOff>
    </xdr:from>
    <xdr:to>
      <xdr:col>50</xdr:col>
      <xdr:colOff>165100</xdr:colOff>
      <xdr:row>96</xdr:row>
      <xdr:rowOff>163232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154359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6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111816</xdr:rowOff>
    </xdr:from>
    <xdr:to>
      <xdr:col>46</xdr:col>
      <xdr:colOff>38100</xdr:colOff>
      <xdr:row>96</xdr:row>
      <xdr:rowOff>41966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58493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69335</xdr:rowOff>
    </xdr:from>
    <xdr:to>
      <xdr:col>41</xdr:col>
      <xdr:colOff>101600</xdr:colOff>
      <xdr:row>96</xdr:row>
      <xdr:rowOff>170935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162062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6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97628</xdr:rowOff>
    </xdr:from>
    <xdr:to>
      <xdr:col>36</xdr:col>
      <xdr:colOff>165100</xdr:colOff>
      <xdr:row>96</xdr:row>
      <xdr:rowOff>27778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44305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1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126245</xdr:rowOff>
    </xdr:from>
    <xdr:to>
      <xdr:col>85</xdr:col>
      <xdr:colOff>127000</xdr:colOff>
      <xdr:row>37</xdr:row>
      <xdr:rowOff>15276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26995"/>
          <a:ext cx="838200" cy="2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126245</xdr:rowOff>
    </xdr:from>
    <xdr:to>
      <xdr:col>81</xdr:col>
      <xdr:colOff>50800</xdr:colOff>
      <xdr:row>36</xdr:row>
      <xdr:rowOff>99695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26995"/>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99695</xdr:rowOff>
    </xdr:from>
    <xdr:to>
      <xdr:col>76</xdr:col>
      <xdr:colOff>114300</xdr:colOff>
      <xdr:row>36</xdr:row>
      <xdr:rowOff>135095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71895"/>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135095</xdr:rowOff>
    </xdr:from>
    <xdr:to>
      <xdr:col>71</xdr:col>
      <xdr:colOff>177800</xdr:colOff>
      <xdr:row>37</xdr:row>
      <xdr:rowOff>27991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729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135926</xdr:rowOff>
    </xdr:from>
    <xdr:to>
      <xdr:col>85</xdr:col>
      <xdr:colOff>177800</xdr:colOff>
      <xdr:row>37</xdr:row>
      <xdr:rowOff>66076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114353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75445</xdr:rowOff>
    </xdr:from>
    <xdr:to>
      <xdr:col>81</xdr:col>
      <xdr:colOff>101600</xdr:colOff>
      <xdr:row>36</xdr:row>
      <xdr:rowOff>5595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22122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48895</xdr:rowOff>
    </xdr:from>
    <xdr:to>
      <xdr:col>76</xdr:col>
      <xdr:colOff>165100</xdr:colOff>
      <xdr:row>36</xdr:row>
      <xdr:rowOff>150495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141622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84295</xdr:rowOff>
    </xdr:from>
    <xdr:to>
      <xdr:col>72</xdr:col>
      <xdr:colOff>38100</xdr:colOff>
      <xdr:row>37</xdr:row>
      <xdr:rowOff>14445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148641</xdr:rowOff>
    </xdr:from>
    <xdr:to>
      <xdr:col>67</xdr:col>
      <xdr:colOff>101600</xdr:colOff>
      <xdr:row>37</xdr:row>
      <xdr:rowOff>78791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69918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80929</xdr:rowOff>
    </xdr:from>
    <xdr:to>
      <xdr:col>85</xdr:col>
      <xdr:colOff>127000</xdr:colOff>
      <xdr:row>58</xdr:row>
      <xdr:rowOff>92228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25029"/>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79035</xdr:rowOff>
    </xdr:from>
    <xdr:to>
      <xdr:col>81</xdr:col>
      <xdr:colOff>50800</xdr:colOff>
      <xdr:row>58</xdr:row>
      <xdr:rowOff>80929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231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64791</xdr:rowOff>
    </xdr:from>
    <xdr:to>
      <xdr:col>76</xdr:col>
      <xdr:colOff>114300</xdr:colOff>
      <xdr:row>58</xdr:row>
      <xdr:rowOff>79035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08891"/>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64791</xdr:rowOff>
    </xdr:from>
    <xdr:to>
      <xdr:col>71</xdr:col>
      <xdr:colOff>177800</xdr:colOff>
      <xdr:row>58</xdr:row>
      <xdr:rowOff>124275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08891"/>
          <a:ext cx="889000" cy="5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41428</xdr:rowOff>
    </xdr:from>
    <xdr:to>
      <xdr:col>85</xdr:col>
      <xdr:colOff>177800</xdr:colOff>
      <xdr:row>58</xdr:row>
      <xdr:rowOff>143028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127805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30129</xdr:rowOff>
    </xdr:from>
    <xdr:to>
      <xdr:col>81</xdr:col>
      <xdr:colOff>101600</xdr:colOff>
      <xdr:row>58</xdr:row>
      <xdr:rowOff>131729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122856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28235</xdr:rowOff>
    </xdr:from>
    <xdr:to>
      <xdr:col>76</xdr:col>
      <xdr:colOff>165100</xdr:colOff>
      <xdr:row>58</xdr:row>
      <xdr:rowOff>129835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120962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13991</xdr:rowOff>
    </xdr:from>
    <xdr:to>
      <xdr:col>72</xdr:col>
      <xdr:colOff>38100</xdr:colOff>
      <xdr:row>58</xdr:row>
      <xdr:rowOff>115591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106718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73475</xdr:rowOff>
    </xdr:from>
    <xdr:to>
      <xdr:col>67</xdr:col>
      <xdr:colOff>101600</xdr:colOff>
      <xdr:row>59</xdr:row>
      <xdr:rowOff>3625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166202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79220</xdr:rowOff>
    </xdr:from>
    <xdr:to>
      <xdr:col>85</xdr:col>
      <xdr:colOff>127000</xdr:colOff>
      <xdr:row>79</xdr:row>
      <xdr:rowOff>95845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23770"/>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94718</xdr:rowOff>
    </xdr:from>
    <xdr:to>
      <xdr:col>81</xdr:col>
      <xdr:colOff>50800</xdr:colOff>
      <xdr:row>79</xdr:row>
      <xdr:rowOff>95845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3926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94718</xdr:rowOff>
    </xdr:from>
    <xdr:to>
      <xdr:col>76</xdr:col>
      <xdr:colOff>114300</xdr:colOff>
      <xdr:row>79</xdr:row>
      <xdr:rowOff>95359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39268"/>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95359</xdr:rowOff>
    </xdr:from>
    <xdr:to>
      <xdr:col>71</xdr:col>
      <xdr:colOff>177800</xdr:colOff>
      <xdr:row>79</xdr:row>
      <xdr:rowOff>97796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3990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28420</xdr:rowOff>
    </xdr:from>
    <xdr:to>
      <xdr:col>85</xdr:col>
      <xdr:colOff>177800</xdr:colOff>
      <xdr:row>79</xdr:row>
      <xdr:rowOff>130020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45045</xdr:rowOff>
    </xdr:from>
    <xdr:to>
      <xdr:col>81</xdr:col>
      <xdr:colOff>101600</xdr:colOff>
      <xdr:row>79</xdr:row>
      <xdr:rowOff>146645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137772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8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43918</xdr:rowOff>
    </xdr:from>
    <xdr:to>
      <xdr:col>76</xdr:col>
      <xdr:colOff>165100</xdr:colOff>
      <xdr:row>79</xdr:row>
      <xdr:rowOff>145518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136645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44559</xdr:rowOff>
    </xdr:from>
    <xdr:to>
      <xdr:col>72</xdr:col>
      <xdr:colOff>38100</xdr:colOff>
      <xdr:row>79</xdr:row>
      <xdr:rowOff>146159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137286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8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46996</xdr:rowOff>
    </xdr:from>
    <xdr:to>
      <xdr:col>67</xdr:col>
      <xdr:colOff>101600</xdr:colOff>
      <xdr:row>79</xdr:row>
      <xdr:rowOff>148596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139723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8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72003</xdr:rowOff>
    </xdr:from>
    <xdr:to>
      <xdr:col>85</xdr:col>
      <xdr:colOff>127000</xdr:colOff>
      <xdr:row>96</xdr:row>
      <xdr:rowOff>88711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31203"/>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88711</xdr:rowOff>
    </xdr:from>
    <xdr:to>
      <xdr:col>81</xdr:col>
      <xdr:colOff>50800</xdr:colOff>
      <xdr:row>96</xdr:row>
      <xdr:rowOff>113012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47911"/>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101074</xdr:rowOff>
    </xdr:from>
    <xdr:to>
      <xdr:col>76</xdr:col>
      <xdr:colOff>114300</xdr:colOff>
      <xdr:row>96</xdr:row>
      <xdr:rowOff>113012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6027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101074</xdr:rowOff>
    </xdr:from>
    <xdr:to>
      <xdr:col>71</xdr:col>
      <xdr:colOff>177800</xdr:colOff>
      <xdr:row>96</xdr:row>
      <xdr:rowOff>123337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60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21203</xdr:rowOff>
    </xdr:from>
    <xdr:to>
      <xdr:col>85</xdr:col>
      <xdr:colOff>177800</xdr:colOff>
      <xdr:row>96</xdr:row>
      <xdr:rowOff>122803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44080</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3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37911</xdr:rowOff>
    </xdr:from>
    <xdr:to>
      <xdr:col>81</xdr:col>
      <xdr:colOff>101600</xdr:colOff>
      <xdr:row>96</xdr:row>
      <xdr:rowOff>139511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156038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62212</xdr:rowOff>
    </xdr:from>
    <xdr:to>
      <xdr:col>76</xdr:col>
      <xdr:colOff>165100</xdr:colOff>
      <xdr:row>96</xdr:row>
      <xdr:rowOff>163812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8889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50274</xdr:rowOff>
    </xdr:from>
    <xdr:to>
      <xdr:col>72</xdr:col>
      <xdr:colOff>38100</xdr:colOff>
      <xdr:row>96</xdr:row>
      <xdr:rowOff>151874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168401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28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72537</xdr:rowOff>
    </xdr:from>
    <xdr:to>
      <xdr:col>67</xdr:col>
      <xdr:colOff>101600</xdr:colOff>
      <xdr:row>97</xdr:row>
      <xdr:rowOff>2687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165264</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62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各項目について類似団体の平均を上回る結果となったのは、「労働費」、「商工費」、「土木費」、「公債費」となった。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「労働費」の主な要因としては、緊急雇用対策事業の実施によるものであり、今後も必要に応じ事業を実施していく予定である。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「商工費」については、こだまの森キャンプ場における施設整備工事の実施によるものである。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「土木費」については、橋梁長寿命化に係る修繕工事や村営住宅建設工事によるものである。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「公債費」については、償還元金が増加したため増加となった。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味噌川ダム償却資産税が一般財源である村税収入の大部分を占めるが、平成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年度をピークに減少している。今後、公共施設の老朽化等管理的経費や扶助費、補助費等の増加が予想されるため、財政調整基金の積立を行い増加を図っていく。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年度から繰越金の減少により、実質単年度収支がマイナスとなっている。経常的に支出される物件費等を中心に、事務事業の見直しを図り改善に努めたい。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これまで財政調整基金の取崩しを行わずに黒字を維持してきたが、平成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年度では財政調整基金からの繰り入れを行うこととなった。今後も引き続き既存事業の評価と新規事業の効果を検証し財政の健全化に努めたい。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2953446</v>
      </c>
      <c r="BO4" s="461"/>
      <c r="BP4" s="461"/>
      <c r="BQ4" s="461"/>
      <c r="BR4" s="461"/>
      <c r="BS4" s="461"/>
      <c r="BT4" s="461"/>
      <c r="BU4" s="462"/>
      <c r="BV4" s="460">
        <v>2824732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3.8</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2841782</v>
      </c>
      <c r="BO5" s="466"/>
      <c r="BP5" s="466"/>
      <c r="BQ5" s="466"/>
      <c r="BR5" s="466"/>
      <c r="BS5" s="466"/>
      <c r="BT5" s="466"/>
      <c r="BU5" s="467"/>
      <c r="BV5" s="465">
        <v>2720442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86.4</v>
      </c>
      <c r="CU5" s="436"/>
      <c r="CV5" s="436"/>
      <c r="CW5" s="436"/>
      <c r="CX5" s="436"/>
      <c r="CY5" s="436"/>
      <c r="CZ5" s="436"/>
      <c r="DA5" s="437"/>
      <c r="DB5" s="435">
        <v>83.1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111664</v>
      </c>
      <c r="BO6" s="466"/>
      <c r="BP6" s="466"/>
      <c r="BQ6" s="466"/>
      <c r="BR6" s="466"/>
      <c r="BS6" s="466"/>
      <c r="BT6" s="466"/>
      <c r="BU6" s="467"/>
      <c r="BV6" s="465">
        <v>104290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90.2</v>
      </c>
      <c r="CU6" s="616"/>
      <c r="CV6" s="616"/>
      <c r="CW6" s="616"/>
      <c r="CX6" s="616"/>
      <c r="CY6" s="616"/>
      <c r="CZ6" s="616"/>
      <c r="DA6" s="617"/>
      <c r="DB6" s="615">
        <v>86.9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40106</v>
      </c>
      <c r="BO7" s="466"/>
      <c r="BP7" s="466"/>
      <c r="BQ7" s="466"/>
      <c r="BR7" s="466"/>
      <c r="BS7" s="466"/>
      <c r="BT7" s="466"/>
      <c r="BU7" s="467"/>
      <c r="BV7" s="465">
        <v>5200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1873754</v>
      </c>
      <c r="CU7" s="466"/>
      <c r="CV7" s="466"/>
      <c r="CW7" s="466"/>
      <c r="CX7" s="466"/>
      <c r="CY7" s="466"/>
      <c r="CZ7" s="466"/>
      <c r="DA7" s="467"/>
      <c r="DB7" s="465">
        <v>1906465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71558</v>
      </c>
      <c r="BO8" s="466"/>
      <c r="BP8" s="466"/>
      <c r="BQ8" s="466"/>
      <c r="BR8" s="466"/>
      <c r="BS8" s="466"/>
      <c r="BT8" s="466"/>
      <c r="BU8" s="467"/>
      <c r="BV8" s="465">
        <v>99090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0.33</v>
      </c>
      <c r="CU8" s="579"/>
      <c r="CV8" s="579"/>
      <c r="CW8" s="579"/>
      <c r="CX8" s="579"/>
      <c r="CY8" s="579"/>
      <c r="CZ8" s="579"/>
      <c r="DA8" s="580"/>
      <c r="DB8" s="578">
        <v>0.34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2926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-27532</v>
      </c>
      <c r="BO9" s="466"/>
      <c r="BP9" s="466"/>
      <c r="BQ9" s="466"/>
      <c r="BR9" s="466"/>
      <c r="BS9" s="466"/>
      <c r="BT9" s="466"/>
      <c r="BU9" s="467"/>
      <c r="BV9" s="465">
        <v>-134544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16.100000000000001</v>
      </c>
      <c r="CU9" s="436"/>
      <c r="CV9" s="436"/>
      <c r="CW9" s="436"/>
      <c r="CX9" s="436"/>
      <c r="CY9" s="436"/>
      <c r="CZ9" s="436"/>
      <c r="DA9" s="437"/>
      <c r="DB9" s="435">
        <v>15.4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3134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1048</v>
      </c>
      <c r="BO10" s="466"/>
      <c r="BP10" s="466"/>
      <c r="BQ10" s="466"/>
      <c r="BR10" s="466"/>
      <c r="BS10" s="466"/>
      <c r="BT10" s="466"/>
      <c r="BU10" s="467"/>
      <c r="BV10" s="465">
        <v>976</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2913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88851</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2890</v>
      </c>
      <c r="S13" s="569"/>
      <c r="T13" s="569"/>
      <c r="U13" s="569"/>
      <c r="V13" s="570"/>
      <c r="W13" s="556" t="s">
        <v>140</v>
      </c>
      <c r="X13" s="478"/>
      <c r="Y13" s="478"/>
      <c r="Z13" s="478"/>
      <c r="AA13" s="478"/>
      <c r="AB13" s="479"/>
      <c r="AC13" s="441">
        <v>118</v>
      </c>
      <c r="AD13" s="442"/>
      <c r="AE13" s="442"/>
      <c r="AF13" s="442"/>
      <c r="AG13" s="443"/>
      <c r="AH13" s="441">
        <v>131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-115335</v>
      </c>
      <c r="BO13" s="466"/>
      <c r="BP13" s="466"/>
      <c r="BQ13" s="466"/>
      <c r="BR13" s="466"/>
      <c r="BS13" s="466"/>
      <c r="BT13" s="466"/>
      <c r="BU13" s="467"/>
      <c r="BV13" s="465">
        <v>-133568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2941</v>
      </c>
      <c r="S14" s="569"/>
      <c r="T14" s="569"/>
      <c r="U14" s="569"/>
      <c r="V14" s="570"/>
      <c r="W14" s="571"/>
      <c r="X14" s="481"/>
      <c r="Y14" s="481"/>
      <c r="Z14" s="481"/>
      <c r="AA14" s="481"/>
      <c r="AB14" s="482"/>
      <c r="AC14" s="561">
        <v>8</v>
      </c>
      <c r="AD14" s="562"/>
      <c r="AE14" s="562"/>
      <c r="AF14" s="562"/>
      <c r="AG14" s="563"/>
      <c r="AH14" s="561">
        <v>8.5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2915</v>
      </c>
      <c r="S15" s="569"/>
      <c r="T15" s="569"/>
      <c r="U15" s="569"/>
      <c r="V15" s="570"/>
      <c r="W15" s="556" t="s">
        <v>148</v>
      </c>
      <c r="X15" s="478"/>
      <c r="Y15" s="478"/>
      <c r="Z15" s="478"/>
      <c r="AA15" s="478"/>
      <c r="AB15" s="479"/>
      <c r="AC15" s="441">
        <v>469</v>
      </c>
      <c r="AD15" s="442"/>
      <c r="AE15" s="442"/>
      <c r="AF15" s="442"/>
      <c r="AG15" s="443"/>
      <c r="AH15" s="441">
        <v>525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539051</v>
      </c>
      <c r="BO15" s="461"/>
      <c r="BP15" s="461"/>
      <c r="BQ15" s="461"/>
      <c r="BR15" s="461"/>
      <c r="BS15" s="461"/>
      <c r="BT15" s="461"/>
      <c r="BU15" s="462"/>
      <c r="BV15" s="460">
        <v>548145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31.9</v>
      </c>
      <c r="AD16" s="562"/>
      <c r="AE16" s="562"/>
      <c r="AF16" s="562"/>
      <c r="AG16" s="563"/>
      <c r="AH16" s="561">
        <v>34.1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1631430</v>
      </c>
      <c r="BO16" s="466"/>
      <c r="BP16" s="466"/>
      <c r="BQ16" s="466"/>
      <c r="BR16" s="466"/>
      <c r="BS16" s="466"/>
      <c r="BT16" s="466"/>
      <c r="BU16" s="467"/>
      <c r="BV16" s="465">
        <v>1654263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882</v>
      </c>
      <c r="AD17" s="442"/>
      <c r="AE17" s="442"/>
      <c r="AF17" s="442"/>
      <c r="AG17" s="443"/>
      <c r="AH17" s="441">
        <v>882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690683</v>
      </c>
      <c r="BO17" s="466"/>
      <c r="BP17" s="466"/>
      <c r="BQ17" s="466"/>
      <c r="BR17" s="466"/>
      <c r="BS17" s="466"/>
      <c r="BT17" s="466"/>
      <c r="BU17" s="467"/>
      <c r="BV17" s="465">
        <v>703441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140.5</v>
      </c>
      <c r="M18" s="530"/>
      <c r="N18" s="530"/>
      <c r="O18" s="530"/>
      <c r="P18" s="530"/>
      <c r="Q18" s="530"/>
      <c r="R18" s="531"/>
      <c r="S18" s="531"/>
      <c r="T18" s="531"/>
      <c r="U18" s="531"/>
      <c r="V18" s="532"/>
      <c r="W18" s="546"/>
      <c r="X18" s="547"/>
      <c r="Y18" s="547"/>
      <c r="Z18" s="547"/>
      <c r="AA18" s="547"/>
      <c r="AB18" s="557"/>
      <c r="AC18" s="429">
        <v>60</v>
      </c>
      <c r="AD18" s="430"/>
      <c r="AE18" s="430"/>
      <c r="AF18" s="430"/>
      <c r="AG18" s="533"/>
      <c r="AH18" s="429">
        <v>57.3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1657271</v>
      </c>
      <c r="BO18" s="466"/>
      <c r="BP18" s="466"/>
      <c r="BQ18" s="466"/>
      <c r="BR18" s="466"/>
      <c r="BS18" s="466"/>
      <c r="BT18" s="466"/>
      <c r="BU18" s="467"/>
      <c r="BV18" s="465">
        <v>1630987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2192862</v>
      </c>
      <c r="BO19" s="466"/>
      <c r="BP19" s="466"/>
      <c r="BQ19" s="466"/>
      <c r="BR19" s="466"/>
      <c r="BS19" s="466"/>
      <c r="BT19" s="466"/>
      <c r="BU19" s="467"/>
      <c r="BV19" s="465">
        <v>2244057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1045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2612232</v>
      </c>
      <c r="BO23" s="466"/>
      <c r="BP23" s="466"/>
      <c r="BQ23" s="466"/>
      <c r="BR23" s="466"/>
      <c r="BS23" s="466"/>
      <c r="BT23" s="466"/>
      <c r="BU23" s="467"/>
      <c r="BV23" s="465">
        <v>2563033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6400</v>
      </c>
      <c r="R24" s="442"/>
      <c r="S24" s="442"/>
      <c r="T24" s="442"/>
      <c r="U24" s="442"/>
      <c r="V24" s="443"/>
      <c r="W24" s="507"/>
      <c r="X24" s="498"/>
      <c r="Y24" s="499"/>
      <c r="Z24" s="438" t="s">
        <v>172</v>
      </c>
      <c r="AA24" s="439"/>
      <c r="AB24" s="439"/>
      <c r="AC24" s="439"/>
      <c r="AD24" s="439"/>
      <c r="AE24" s="439"/>
      <c r="AF24" s="439"/>
      <c r="AG24" s="440"/>
      <c r="AH24" s="441">
        <v>52</v>
      </c>
      <c r="AI24" s="442"/>
      <c r="AJ24" s="442"/>
      <c r="AK24" s="442"/>
      <c r="AL24" s="443"/>
      <c r="AM24" s="441">
        <v>147680</v>
      </c>
      <c r="AN24" s="442"/>
      <c r="AO24" s="442"/>
      <c r="AP24" s="442"/>
      <c r="AQ24" s="442"/>
      <c r="AR24" s="443"/>
      <c r="AS24" s="441">
        <v>2840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2346185</v>
      </c>
      <c r="BO24" s="466"/>
      <c r="BP24" s="466"/>
      <c r="BQ24" s="466"/>
      <c r="BR24" s="466"/>
      <c r="BS24" s="466"/>
      <c r="BT24" s="466"/>
      <c r="BU24" s="467"/>
      <c r="BV24" s="465">
        <v>2269799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5570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1932</v>
      </c>
      <c r="BO25" s="461"/>
      <c r="BP25" s="461"/>
      <c r="BQ25" s="461"/>
      <c r="BR25" s="461"/>
      <c r="BS25" s="461"/>
      <c r="BT25" s="461"/>
      <c r="BU25" s="462"/>
      <c r="BV25" s="460">
        <v>2902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5310</v>
      </c>
      <c r="R26" s="442"/>
      <c r="S26" s="442"/>
      <c r="T26" s="442"/>
      <c r="U26" s="442"/>
      <c r="V26" s="443"/>
      <c r="W26" s="507"/>
      <c r="X26" s="498"/>
      <c r="Y26" s="499"/>
      <c r="Z26" s="438" t="s">
        <v>178</v>
      </c>
      <c r="AA26" s="520"/>
      <c r="AB26" s="520"/>
      <c r="AC26" s="520"/>
      <c r="AD26" s="520"/>
      <c r="AE26" s="520"/>
      <c r="AF26" s="520"/>
      <c r="AG26" s="521"/>
      <c r="AH26" s="441" t="s">
        <v>138</v>
      </c>
      <c r="AI26" s="442"/>
      <c r="AJ26" s="442"/>
      <c r="AK26" s="442"/>
      <c r="AL26" s="443"/>
      <c r="AM26" s="441" t="s">
        <v>138</v>
      </c>
      <c r="AN26" s="442"/>
      <c r="AO26" s="442"/>
      <c r="AP26" s="442"/>
      <c r="AQ26" s="442"/>
      <c r="AR26" s="443"/>
      <c r="AS26" s="441" t="s">
        <v>138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2430</v>
      </c>
      <c r="R27" s="442"/>
      <c r="S27" s="442"/>
      <c r="T27" s="442"/>
      <c r="U27" s="442"/>
      <c r="V27" s="443"/>
      <c r="W27" s="507"/>
      <c r="X27" s="498"/>
      <c r="Y27" s="499"/>
      <c r="Z27" s="438" t="s">
        <v>182</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219168</v>
      </c>
      <c r="BO27" s="469"/>
      <c r="BP27" s="469"/>
      <c r="BQ27" s="469"/>
      <c r="BR27" s="469"/>
      <c r="BS27" s="469"/>
      <c r="BT27" s="469"/>
      <c r="BU27" s="470"/>
      <c r="BV27" s="468">
        <v>219127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1660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1349201</v>
      </c>
      <c r="BO28" s="461"/>
      <c r="BP28" s="461"/>
      <c r="BQ28" s="461"/>
      <c r="BR28" s="461"/>
      <c r="BS28" s="461"/>
      <c r="BT28" s="461"/>
      <c r="BU28" s="462"/>
      <c r="BV28" s="460">
        <v>1387004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8</v>
      </c>
      <c r="M29" s="442"/>
      <c r="N29" s="442"/>
      <c r="O29" s="442"/>
      <c r="P29" s="443"/>
      <c r="Q29" s="441">
        <v>1500</v>
      </c>
      <c r="R29" s="442"/>
      <c r="S29" s="442"/>
      <c r="T29" s="442"/>
      <c r="U29" s="442"/>
      <c r="V29" s="443"/>
      <c r="W29" s="508"/>
      <c r="X29" s="509"/>
      <c r="Y29" s="510"/>
      <c r="Z29" s="438" t="s">
        <v>188</v>
      </c>
      <c r="AA29" s="439"/>
      <c r="AB29" s="439"/>
      <c r="AC29" s="439"/>
      <c r="AD29" s="439"/>
      <c r="AE29" s="439"/>
      <c r="AF29" s="439"/>
      <c r="AG29" s="440"/>
      <c r="AH29" s="441">
        <v>52</v>
      </c>
      <c r="AI29" s="442"/>
      <c r="AJ29" s="442"/>
      <c r="AK29" s="442"/>
      <c r="AL29" s="443"/>
      <c r="AM29" s="441">
        <v>147680</v>
      </c>
      <c r="AN29" s="442"/>
      <c r="AO29" s="442"/>
      <c r="AP29" s="442"/>
      <c r="AQ29" s="442"/>
      <c r="AR29" s="443"/>
      <c r="AS29" s="441">
        <v>2840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8870</v>
      </c>
      <c r="BO29" s="466"/>
      <c r="BP29" s="466"/>
      <c r="BQ29" s="466"/>
      <c r="BR29" s="466"/>
      <c r="BS29" s="466"/>
      <c r="BT29" s="466"/>
      <c r="BU29" s="467"/>
      <c r="BV29" s="465">
        <v>8869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486976</v>
      </c>
      <c r="BO30" s="469"/>
      <c r="BP30" s="469"/>
      <c r="BQ30" s="469"/>
      <c r="BR30" s="469"/>
      <c r="BS30" s="469"/>
      <c r="BT30" s="469"/>
      <c r="BU30" s="470"/>
      <c r="BV30" s="468">
        <v>466951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木祖村国民健康保険特別会計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4</v>
      </c>
      <c r="BF34" s="424"/>
      <c r="BG34" s="423" t="str">
        <f>IF('各会計、関係団体の財政状況及び健全化判断比率'!B30="","",'各会計、関係団体の財政状況及び健全化判断比率'!B30)</f>
        <v>木祖村営水道特別会計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木曽広域連合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（有）源流</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木祖村後期高齢者医療制度特別会計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5</v>
      </c>
      <c r="BF35" s="424"/>
      <c r="BG35" s="423" t="str">
        <f>IF('各会計、関係団体の財政状況及び健全化判断比率'!B31="","",'各会計、関係団体の財政状況及び健全化判断比率'!B31)</f>
        <v>木祖村公共下水道事業特別会計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奥木曽グリーンリゾート（株）</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6</v>
      </c>
      <c r="BF36" s="424"/>
      <c r="BG36" s="423" t="str">
        <f>IF('各会計、関係団体の財政状況及び健全化判断比率'!B32="","",'各会計、関係団体の財政状況及び健全化判断比率'!B32)</f>
        <v>木祖村農業集落排水事業特別会計</v>
      </c>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（一般会計（下水道））</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やぶはらタクシー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長野県市町村自治振興組合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長野県後期高齢者医療広域連合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（後期高齢者医療事業会計）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長野県市町村総合事務組合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GGqBwkr2ZV1271FaSTMWedRDhFYTGiatBaGTCTofmP84CWBQAauPDO4JGqM8H6gFlRMBCfpKp78JAtsZUYKXQ==" saltValue="kbA2UE6iVhB5H5TwnSe1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5" t="s">
        <v>559</v>
      </c>
      <c r="D34" s="1245"/>
      <c r="E34" s="1246"/>
      <c r="F34" s="32">
        <v>11.04</v>
      </c>
      <c r="G34" s="33">
        <v>4.0599999999999996</v>
      </c>
      <c r="H34" s="33">
        <v>11.99</v>
      </c>
      <c r="I34" s="33">
        <v>5.19</v>
      </c>
      <c r="J34" s="34">
        <v>3.81</v>
      </c>
      <c r="K34" s="22"/>
      <c r="L34" s="22"/>
      <c r="M34" s="22"/>
      <c r="N34" s="22"/>
      <c r="O34" s="22"/>
      <c r="P34" s="22"/>
    </row>
    <row r="35" spans="1:16" ht="39" customHeight="1" x14ac:dyDescent="0.15">
      <c r="A35" s="22"/>
      <c r="B35" s="35"/>
      <c r="C35" s="1239" t="s">
        <v>560</v>
      </c>
      <c r="D35" s="1240"/>
      <c r="E35" s="1241"/>
      <c r="F35" s="36">
        <v>2.02</v>
      </c>
      <c r="G35" s="37">
        <v>2.4500000000000002</v>
      </c>
      <c r="H35" s="37">
        <v>0.91</v>
      </c>
      <c r="I35" s="37">
        <v>1.06</v>
      </c>
      <c r="J35" s="38">
        <v>0.91</v>
      </c>
      <c r="K35" s="22"/>
      <c r="L35" s="22"/>
      <c r="M35" s="22"/>
      <c r="N35" s="22"/>
      <c r="O35" s="22"/>
      <c r="P35" s="22"/>
    </row>
    <row r="36" spans="1:16" ht="39" customHeight="1" x14ac:dyDescent="0.15">
      <c r="A36" s="22"/>
      <c r="B36" s="35"/>
      <c r="C36" s="1239" t="s">
        <v>561</v>
      </c>
      <c r="D36" s="1240"/>
      <c r="E36" s="1241"/>
      <c r="F36" s="36">
        <v>0.09</v>
      </c>
      <c r="G36" s="37">
        <v>0.18</v>
      </c>
      <c r="H36" s="37">
        <v>0.34</v>
      </c>
      <c r="I36" s="37">
        <v>0.33</v>
      </c>
      <c r="J36" s="38">
        <v>0.42</v>
      </c>
      <c r="K36" s="22"/>
      <c r="L36" s="22"/>
      <c r="M36" s="22"/>
      <c r="N36" s="22"/>
      <c r="O36" s="22"/>
      <c r="P36" s="22"/>
    </row>
    <row r="37" spans="1:16" ht="39" customHeight="1" x14ac:dyDescent="0.15">
      <c r="A37" s="22"/>
      <c r="B37" s="35"/>
      <c r="C37" s="1239" t="s">
        <v>562</v>
      </c>
      <c r="D37" s="1240"/>
      <c r="E37" s="1241"/>
      <c r="F37" s="36">
        <v>0.15</v>
      </c>
      <c r="G37" s="37">
        <v>0.1</v>
      </c>
      <c r="H37" s="37">
        <v>0.16</v>
      </c>
      <c r="I37" s="37">
        <v>0.15</v>
      </c>
      <c r="J37" s="38">
        <v>0.34</v>
      </c>
      <c r="K37" s="22"/>
      <c r="L37" s="22"/>
      <c r="M37" s="22"/>
      <c r="N37" s="22"/>
      <c r="O37" s="22"/>
      <c r="P37" s="22"/>
    </row>
    <row r="38" spans="1:16" ht="39" customHeight="1" x14ac:dyDescent="0.15">
      <c r="A38" s="22"/>
      <c r="B38" s="35"/>
      <c r="C38" s="1239" t="s">
        <v>563</v>
      </c>
      <c r="D38" s="1240"/>
      <c r="E38" s="1241"/>
      <c r="F38" s="36">
        <v>0.13</v>
      </c>
      <c r="G38" s="37">
        <v>0.04</v>
      </c>
      <c r="H38" s="37">
        <v>0.09</v>
      </c>
      <c r="I38" s="37">
        <v>0.11</v>
      </c>
      <c r="J38" s="38">
        <v>0.21</v>
      </c>
      <c r="K38" s="22"/>
      <c r="L38" s="22"/>
      <c r="M38" s="22"/>
      <c r="N38" s="22"/>
      <c r="O38" s="22"/>
      <c r="P38" s="22"/>
    </row>
    <row r="39" spans="1:16" ht="39" customHeight="1" x14ac:dyDescent="0.15">
      <c r="A39" s="22"/>
      <c r="B39" s="35"/>
      <c r="C39" s="1239" t="s">
        <v>564</v>
      </c>
      <c r="D39" s="1240"/>
      <c r="E39" s="1241"/>
      <c r="F39" s="36">
        <v>0</v>
      </c>
      <c r="G39" s="37">
        <v>0.01</v>
      </c>
      <c r="H39" s="37">
        <v>0</v>
      </c>
      <c r="I39" s="37">
        <v>0</v>
      </c>
      <c r="J39" s="38">
        <v>0</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565</v>
      </c>
      <c r="D42" s="1240"/>
      <c r="E42" s="1241"/>
      <c r="F42" s="36" t="s">
        <v>508</v>
      </c>
      <c r="G42" s="37" t="s">
        <v>508</v>
      </c>
      <c r="H42" s="37" t="s">
        <v>508</v>
      </c>
      <c r="I42" s="37" t="s">
        <v>508</v>
      </c>
      <c r="J42" s="38" t="s">
        <v>508</v>
      </c>
      <c r="K42" s="22"/>
      <c r="L42" s="22"/>
      <c r="M42" s="22"/>
      <c r="N42" s="22"/>
      <c r="O42" s="22"/>
      <c r="P42" s="22"/>
    </row>
    <row r="43" spans="1:16" ht="39" customHeight="1" thickBot="1" x14ac:dyDescent="0.2">
      <c r="A43" s="22"/>
      <c r="B43" s="40"/>
      <c r="C43" s="1242" t="s">
        <v>566</v>
      </c>
      <c r="D43" s="1243"/>
      <c r="E43" s="1244"/>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1bPM/bp3B8dHxBwS9B+3rRBXMKEElaVdVZaVuwWhcNA6+mJrdKhcH/S3tK4q2io1YPmMYZSG0ujzOm6n/09dw==" saltValue="OVukli0qYOzWD62FxIz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355</v>
      </c>
      <c r="L45" s="60">
        <v>367</v>
      </c>
      <c r="M45" s="60">
        <v>352</v>
      </c>
      <c r="N45" s="60">
        <v>363</v>
      </c>
      <c r="O45" s="61">
        <v>372</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508</v>
      </c>
      <c r="L46" s="64" t="s">
        <v>508</v>
      </c>
      <c r="M46" s="64" t="s">
        <v>508</v>
      </c>
      <c r="N46" s="64" t="s">
        <v>508</v>
      </c>
      <c r="O46" s="65" t="s">
        <v>508</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508</v>
      </c>
      <c r="L47" s="64" t="s">
        <v>508</v>
      </c>
      <c r="M47" s="64" t="s">
        <v>508</v>
      </c>
      <c r="N47" s="64" t="s">
        <v>508</v>
      </c>
      <c r="O47" s="65" t="s">
        <v>508</v>
      </c>
      <c r="P47" s="48"/>
      <c r="Q47" s="48"/>
      <c r="R47" s="48"/>
      <c r="S47" s="48"/>
      <c r="T47" s="48"/>
      <c r="U47" s="48"/>
    </row>
    <row r="48" spans="1:21" ht="30.75" customHeight="1" x14ac:dyDescent="0.15">
      <c r="A48" s="48"/>
      <c r="B48" s="1267"/>
      <c r="C48" s="1268"/>
      <c r="D48" s="62"/>
      <c r="E48" s="1249" t="s">
        <v>15</v>
      </c>
      <c r="F48" s="1249"/>
      <c r="G48" s="1249"/>
      <c r="H48" s="1249"/>
      <c r="I48" s="1249"/>
      <c r="J48" s="1250"/>
      <c r="K48" s="63">
        <v>153</v>
      </c>
      <c r="L48" s="64">
        <v>156</v>
      </c>
      <c r="M48" s="64">
        <v>157</v>
      </c>
      <c r="N48" s="64">
        <v>157</v>
      </c>
      <c r="O48" s="65">
        <v>161</v>
      </c>
      <c r="P48" s="48"/>
      <c r="Q48" s="48"/>
      <c r="R48" s="48"/>
      <c r="S48" s="48"/>
      <c r="T48" s="48"/>
      <c r="U48" s="48"/>
    </row>
    <row r="49" spans="1:21" ht="30.75" customHeight="1" x14ac:dyDescent="0.15">
      <c r="A49" s="48"/>
      <c r="B49" s="1267"/>
      <c r="C49" s="1268"/>
      <c r="D49" s="62"/>
      <c r="E49" s="1249" t="s">
        <v>16</v>
      </c>
      <c r="F49" s="1249"/>
      <c r="G49" s="1249"/>
      <c r="H49" s="1249"/>
      <c r="I49" s="1249"/>
      <c r="J49" s="1250"/>
      <c r="K49" s="63">
        <v>11</v>
      </c>
      <c r="L49" s="64">
        <v>8</v>
      </c>
      <c r="M49" s="64">
        <v>12</v>
      </c>
      <c r="N49" s="64">
        <v>11</v>
      </c>
      <c r="O49" s="65">
        <v>11</v>
      </c>
      <c r="P49" s="48"/>
      <c r="Q49" s="48"/>
      <c r="R49" s="48"/>
      <c r="S49" s="48"/>
      <c r="T49" s="48"/>
      <c r="U49" s="48"/>
    </row>
    <row r="50" spans="1:21" ht="30.75" customHeight="1" x14ac:dyDescent="0.15">
      <c r="A50" s="48"/>
      <c r="B50" s="1267"/>
      <c r="C50" s="1268"/>
      <c r="D50" s="62"/>
      <c r="E50" s="1249" t="s">
        <v>17</v>
      </c>
      <c r="F50" s="1249"/>
      <c r="G50" s="1249"/>
      <c r="H50" s="1249"/>
      <c r="I50" s="1249"/>
      <c r="J50" s="1250"/>
      <c r="K50" s="63">
        <v>1</v>
      </c>
      <c r="L50" s="64">
        <v>2</v>
      </c>
      <c r="M50" s="64">
        <v>2</v>
      </c>
      <c r="N50" s="64">
        <v>2</v>
      </c>
      <c r="O50" s="65">
        <v>1</v>
      </c>
      <c r="P50" s="48"/>
      <c r="Q50" s="48"/>
      <c r="R50" s="48"/>
      <c r="S50" s="48"/>
      <c r="T50" s="48"/>
      <c r="U50" s="48"/>
    </row>
    <row r="51" spans="1:21" ht="30.75" customHeight="1" x14ac:dyDescent="0.15">
      <c r="A51" s="48"/>
      <c r="B51" s="1269"/>
      <c r="C51" s="1270"/>
      <c r="D51" s="66"/>
      <c r="E51" s="1249" t="s">
        <v>18</v>
      </c>
      <c r="F51" s="1249"/>
      <c r="G51" s="1249"/>
      <c r="H51" s="1249"/>
      <c r="I51" s="1249"/>
      <c r="J51" s="1250"/>
      <c r="K51" s="63">
        <v>0</v>
      </c>
      <c r="L51" s="64">
        <v>0</v>
      </c>
      <c r="M51" s="64">
        <v>0</v>
      </c>
      <c r="N51" s="64" t="s">
        <v>508</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440</v>
      </c>
      <c r="L52" s="64">
        <v>442</v>
      </c>
      <c r="M52" s="64">
        <v>437</v>
      </c>
      <c r="N52" s="64">
        <v>438</v>
      </c>
      <c r="O52" s="65">
        <v>439</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80</v>
      </c>
      <c r="L53" s="69">
        <v>91</v>
      </c>
      <c r="M53" s="69">
        <v>86</v>
      </c>
      <c r="N53" s="69">
        <v>95</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590</v>
      </c>
      <c r="L57" s="83" t="s">
        <v>590</v>
      </c>
      <c r="M57" s="83" t="s">
        <v>590</v>
      </c>
      <c r="N57" s="83" t="s">
        <v>590</v>
      </c>
      <c r="O57" s="84" t="s">
        <v>590</v>
      </c>
    </row>
    <row r="58" spans="1:21" ht="31.5" customHeight="1" thickBot="1" x14ac:dyDescent="0.2">
      <c r="B58" s="1257"/>
      <c r="C58" s="1258"/>
      <c r="D58" s="1262" t="s">
        <v>27</v>
      </c>
      <c r="E58" s="1263"/>
      <c r="F58" s="1263"/>
      <c r="G58" s="1263"/>
      <c r="H58" s="1263"/>
      <c r="I58" s="1263"/>
      <c r="J58" s="1264"/>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wabfQjUuJaCWcyXcgq1e0mYDierd4YB0IZMs63UOrntWRHFPTwz1NQ3ufEhOOUDpJeBNQtclJdl3SLE16mxQ==" saltValue="WT315dX2PosU68k5LytT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5" t="s">
        <v>30</v>
      </c>
      <c r="C41" s="1286"/>
      <c r="D41" s="101"/>
      <c r="E41" s="1287" t="s">
        <v>31</v>
      </c>
      <c r="F41" s="1287"/>
      <c r="G41" s="1287"/>
      <c r="H41" s="1288"/>
      <c r="I41" s="102">
        <v>2698</v>
      </c>
      <c r="J41" s="103">
        <v>2573</v>
      </c>
      <c r="K41" s="103">
        <v>2616</v>
      </c>
      <c r="L41" s="103">
        <v>2563</v>
      </c>
      <c r="M41" s="104">
        <v>2612</v>
      </c>
    </row>
    <row r="42" spans="2:13" ht="27.75" customHeight="1" x14ac:dyDescent="0.15">
      <c r="B42" s="1275"/>
      <c r="C42" s="1276"/>
      <c r="D42" s="105"/>
      <c r="E42" s="1279" t="s">
        <v>32</v>
      </c>
      <c r="F42" s="1279"/>
      <c r="G42" s="1279"/>
      <c r="H42" s="1280"/>
      <c r="I42" s="106" t="s">
        <v>508</v>
      </c>
      <c r="J42" s="107" t="s">
        <v>508</v>
      </c>
      <c r="K42" s="107" t="s">
        <v>508</v>
      </c>
      <c r="L42" s="107" t="s">
        <v>508</v>
      </c>
      <c r="M42" s="108" t="s">
        <v>508</v>
      </c>
    </row>
    <row r="43" spans="2:13" ht="27.75" customHeight="1" x14ac:dyDescent="0.15">
      <c r="B43" s="1275"/>
      <c r="C43" s="1276"/>
      <c r="D43" s="105"/>
      <c r="E43" s="1279" t="s">
        <v>33</v>
      </c>
      <c r="F43" s="1279"/>
      <c r="G43" s="1279"/>
      <c r="H43" s="1280"/>
      <c r="I43" s="106">
        <v>1976</v>
      </c>
      <c r="J43" s="107">
        <v>1872</v>
      </c>
      <c r="K43" s="107">
        <v>1833</v>
      </c>
      <c r="L43" s="107">
        <v>1806</v>
      </c>
      <c r="M43" s="108">
        <v>1655</v>
      </c>
    </row>
    <row r="44" spans="2:13" ht="27.75" customHeight="1" x14ac:dyDescent="0.15">
      <c r="B44" s="1275"/>
      <c r="C44" s="1276"/>
      <c r="D44" s="105"/>
      <c r="E44" s="1279" t="s">
        <v>34</v>
      </c>
      <c r="F44" s="1279"/>
      <c r="G44" s="1279"/>
      <c r="H44" s="1280"/>
      <c r="I44" s="106">
        <v>138</v>
      </c>
      <c r="J44" s="107">
        <v>128</v>
      </c>
      <c r="K44" s="107">
        <v>93</v>
      </c>
      <c r="L44" s="107">
        <v>83</v>
      </c>
      <c r="M44" s="108">
        <v>84</v>
      </c>
    </row>
    <row r="45" spans="2:13" ht="27.75" customHeight="1" x14ac:dyDescent="0.15">
      <c r="B45" s="1275"/>
      <c r="C45" s="1276"/>
      <c r="D45" s="105"/>
      <c r="E45" s="1279" t="s">
        <v>35</v>
      </c>
      <c r="F45" s="1279"/>
      <c r="G45" s="1279"/>
      <c r="H45" s="1280"/>
      <c r="I45" s="106">
        <v>421</v>
      </c>
      <c r="J45" s="107">
        <v>405</v>
      </c>
      <c r="K45" s="107">
        <v>388</v>
      </c>
      <c r="L45" s="107">
        <v>388</v>
      </c>
      <c r="M45" s="108">
        <v>422</v>
      </c>
    </row>
    <row r="46" spans="2:13" ht="27.75" customHeight="1" x14ac:dyDescent="0.15">
      <c r="B46" s="1275"/>
      <c r="C46" s="1276"/>
      <c r="D46" s="109"/>
      <c r="E46" s="1279" t="s">
        <v>36</v>
      </c>
      <c r="F46" s="1279"/>
      <c r="G46" s="1279"/>
      <c r="H46" s="1280"/>
      <c r="I46" s="106" t="s">
        <v>508</v>
      </c>
      <c r="J46" s="107" t="s">
        <v>508</v>
      </c>
      <c r="K46" s="107" t="s">
        <v>508</v>
      </c>
      <c r="L46" s="107" t="s">
        <v>508</v>
      </c>
      <c r="M46" s="108" t="s">
        <v>508</v>
      </c>
    </row>
    <row r="47" spans="2:13" ht="27.75" customHeight="1" x14ac:dyDescent="0.15">
      <c r="B47" s="1275"/>
      <c r="C47" s="1276"/>
      <c r="D47" s="110"/>
      <c r="E47" s="1289" t="s">
        <v>37</v>
      </c>
      <c r="F47" s="1290"/>
      <c r="G47" s="1290"/>
      <c r="H47" s="1291"/>
      <c r="I47" s="106" t="s">
        <v>508</v>
      </c>
      <c r="J47" s="107" t="s">
        <v>508</v>
      </c>
      <c r="K47" s="107" t="s">
        <v>508</v>
      </c>
      <c r="L47" s="107" t="s">
        <v>508</v>
      </c>
      <c r="M47" s="108" t="s">
        <v>508</v>
      </c>
    </row>
    <row r="48" spans="2:13" ht="27.75" customHeight="1" x14ac:dyDescent="0.15">
      <c r="B48" s="1275"/>
      <c r="C48" s="1276"/>
      <c r="D48" s="105"/>
      <c r="E48" s="1279" t="s">
        <v>38</v>
      </c>
      <c r="F48" s="1279"/>
      <c r="G48" s="1279"/>
      <c r="H48" s="1280"/>
      <c r="I48" s="106" t="s">
        <v>508</v>
      </c>
      <c r="J48" s="107" t="s">
        <v>508</v>
      </c>
      <c r="K48" s="107" t="s">
        <v>508</v>
      </c>
      <c r="L48" s="107" t="s">
        <v>508</v>
      </c>
      <c r="M48" s="108" t="s">
        <v>508</v>
      </c>
    </row>
    <row r="49" spans="2:13" ht="27.75" customHeight="1" x14ac:dyDescent="0.15">
      <c r="B49" s="1277"/>
      <c r="C49" s="1278"/>
      <c r="D49" s="105"/>
      <c r="E49" s="1279" t="s">
        <v>39</v>
      </c>
      <c r="F49" s="1279"/>
      <c r="G49" s="1279"/>
      <c r="H49" s="1280"/>
      <c r="I49" s="106" t="s">
        <v>508</v>
      </c>
      <c r="J49" s="107" t="s">
        <v>508</v>
      </c>
      <c r="K49" s="107" t="s">
        <v>508</v>
      </c>
      <c r="L49" s="107" t="s">
        <v>508</v>
      </c>
      <c r="M49" s="108" t="s">
        <v>508</v>
      </c>
    </row>
    <row r="50" spans="2:13" ht="27.75" customHeight="1" x14ac:dyDescent="0.15">
      <c r="B50" s="1273" t="s">
        <v>40</v>
      </c>
      <c r="C50" s="1274"/>
      <c r="D50" s="111"/>
      <c r="E50" s="1279" t="s">
        <v>41</v>
      </c>
      <c r="F50" s="1279"/>
      <c r="G50" s="1279"/>
      <c r="H50" s="1280"/>
      <c r="I50" s="106">
        <v>1960</v>
      </c>
      <c r="J50" s="107">
        <v>2276</v>
      </c>
      <c r="K50" s="107">
        <v>1993</v>
      </c>
      <c r="L50" s="107">
        <v>2110</v>
      </c>
      <c r="M50" s="108">
        <v>2093</v>
      </c>
    </row>
    <row r="51" spans="2:13" ht="27.75" customHeight="1" x14ac:dyDescent="0.15">
      <c r="B51" s="1275"/>
      <c r="C51" s="1276"/>
      <c r="D51" s="105"/>
      <c r="E51" s="1279" t="s">
        <v>42</v>
      </c>
      <c r="F51" s="1279"/>
      <c r="G51" s="1279"/>
      <c r="H51" s="1280"/>
      <c r="I51" s="106">
        <v>144</v>
      </c>
      <c r="J51" s="107">
        <v>116</v>
      </c>
      <c r="K51" s="107">
        <v>92</v>
      </c>
      <c r="L51" s="107">
        <v>70</v>
      </c>
      <c r="M51" s="108">
        <v>60</v>
      </c>
    </row>
    <row r="52" spans="2:13" ht="27.75" customHeight="1" x14ac:dyDescent="0.15">
      <c r="B52" s="1277"/>
      <c r="C52" s="1278"/>
      <c r="D52" s="105"/>
      <c r="E52" s="1279" t="s">
        <v>43</v>
      </c>
      <c r="F52" s="1279"/>
      <c r="G52" s="1279"/>
      <c r="H52" s="1280"/>
      <c r="I52" s="106">
        <v>3929</v>
      </c>
      <c r="J52" s="107">
        <v>4005</v>
      </c>
      <c r="K52" s="107">
        <v>3915</v>
      </c>
      <c r="L52" s="107">
        <v>3631</v>
      </c>
      <c r="M52" s="108">
        <v>3603</v>
      </c>
    </row>
    <row r="53" spans="2:13" ht="27.75" customHeight="1" thickBot="1" x14ac:dyDescent="0.2">
      <c r="B53" s="1281" t="s">
        <v>44</v>
      </c>
      <c r="C53" s="1282"/>
      <c r="D53" s="112"/>
      <c r="E53" s="1283" t="s">
        <v>45</v>
      </c>
      <c r="F53" s="1283"/>
      <c r="G53" s="1283"/>
      <c r="H53" s="1284"/>
      <c r="I53" s="113">
        <v>-800</v>
      </c>
      <c r="J53" s="114">
        <v>-1418</v>
      </c>
      <c r="K53" s="114">
        <v>-1069</v>
      </c>
      <c r="L53" s="114">
        <v>-972</v>
      </c>
      <c r="M53" s="115">
        <v>-983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6zFz63bvB/cdyl1jp7ZqX8fACmBRxoCRkXrtLwOyGHB1Y/flROadyRLpFJnzZSDwQRnPP8PYwpvDFtbuwZpJw==" saltValue="VP//TAjrDauHs7+rdzNv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0" t="s">
        <v>48</v>
      </c>
      <c r="D55" s="1300"/>
      <c r="E55" s="1301"/>
      <c r="F55" s="127">
        <v>1298</v>
      </c>
      <c r="G55" s="127">
        <v>1387</v>
      </c>
      <c r="H55" s="128">
        <v>1349</v>
      </c>
    </row>
    <row r="56" spans="2:8" ht="52.5" customHeight="1" x14ac:dyDescent="0.15">
      <c r="B56" s="129"/>
      <c r="C56" s="1302" t="s">
        <v>49</v>
      </c>
      <c r="D56" s="1302"/>
      <c r="E56" s="1303"/>
      <c r="F56" s="130">
        <v>9</v>
      </c>
      <c r="G56" s="130">
        <v>9</v>
      </c>
      <c r="H56" s="131">
        <v>9</v>
      </c>
    </row>
    <row r="57" spans="2:8" ht="53.25" customHeight="1" x14ac:dyDescent="0.15">
      <c r="B57" s="129"/>
      <c r="C57" s="1304" t="s">
        <v>50</v>
      </c>
      <c r="D57" s="1304"/>
      <c r="E57" s="1305"/>
      <c r="F57" s="132">
        <v>499</v>
      </c>
      <c r="G57" s="132">
        <v>467</v>
      </c>
      <c r="H57" s="133">
        <v>487</v>
      </c>
    </row>
    <row r="58" spans="2:8" ht="45.75" customHeight="1" x14ac:dyDescent="0.15">
      <c r="B58" s="134"/>
      <c r="C58" s="1292" t="s">
        <v>591</v>
      </c>
      <c r="D58" s="1293"/>
      <c r="E58" s="1294"/>
      <c r="F58" s="135">
        <v>194</v>
      </c>
      <c r="G58" s="135">
        <v>162</v>
      </c>
      <c r="H58" s="136">
        <v>138</v>
      </c>
    </row>
    <row r="59" spans="2:8" ht="45.75" customHeight="1" x14ac:dyDescent="0.15">
      <c r="B59" s="134"/>
      <c r="C59" s="1292" t="s">
        <v>592</v>
      </c>
      <c r="D59" s="1293"/>
      <c r="E59" s="1294"/>
      <c r="F59" s="135">
        <v>107</v>
      </c>
      <c r="G59" s="135">
        <v>107</v>
      </c>
      <c r="H59" s="136">
        <v>107</v>
      </c>
    </row>
    <row r="60" spans="2:8" ht="45.75" customHeight="1" x14ac:dyDescent="0.15">
      <c r="B60" s="134"/>
      <c r="C60" s="1292" t="s">
        <v>593</v>
      </c>
      <c r="D60" s="1293"/>
      <c r="E60" s="1294"/>
      <c r="F60" s="135">
        <v>81</v>
      </c>
      <c r="G60" s="135">
        <v>81</v>
      </c>
      <c r="H60" s="136">
        <v>81</v>
      </c>
    </row>
    <row r="61" spans="2:8" ht="45.75" customHeight="1" x14ac:dyDescent="0.15">
      <c r="B61" s="134"/>
      <c r="C61" s="1292" t="s">
        <v>594</v>
      </c>
      <c r="D61" s="1293"/>
      <c r="E61" s="1294"/>
      <c r="F61" s="135">
        <v>12</v>
      </c>
      <c r="G61" s="135">
        <v>20</v>
      </c>
      <c r="H61" s="136">
        <v>48</v>
      </c>
    </row>
    <row r="62" spans="2:8" ht="45.75" customHeight="1" thickBot="1" x14ac:dyDescent="0.2">
      <c r="B62" s="137"/>
      <c r="C62" s="1295" t="s">
        <v>595</v>
      </c>
      <c r="D62" s="1296"/>
      <c r="E62" s="1297"/>
      <c r="F62" s="138">
        <v>30</v>
      </c>
      <c r="G62" s="138">
        <v>30</v>
      </c>
      <c r="H62" s="139">
        <v>30</v>
      </c>
    </row>
    <row r="63" spans="2:8" ht="52.5" customHeight="1" thickBot="1" x14ac:dyDescent="0.2">
      <c r="B63" s="140"/>
      <c r="C63" s="1298" t="s">
        <v>51</v>
      </c>
      <c r="D63" s="1298"/>
      <c r="E63" s="1299"/>
      <c r="F63" s="141">
        <v>1806</v>
      </c>
      <c r="G63" s="141">
        <v>1863</v>
      </c>
      <c r="H63" s="142">
        <v>1845</v>
      </c>
    </row>
    <row r="64" spans="2:8" ht="15" customHeight="1" x14ac:dyDescent="0.15"/>
    <row r="65" ht="0" hidden="1" customHeight="1" x14ac:dyDescent="0.15"/>
    <row r="66" ht="0" hidden="1" customHeight="1" x14ac:dyDescent="0.15"/>
  </sheetData>
  <sheetProtection algorithmName="SHA-512" hashValue="+MVc2BOTTyUs13XS9PktzCBqbcK9DGnaJGv+3xXqg26tZXtMVP7NYXr88AfM+2XHJR3YP3FeAxDMcNEGkgevEw==" saltValue="NzDQNzS9jRV1Be/3zcm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610</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94"/>
      <c r="G51" s="1326"/>
      <c r="H51" s="1326"/>
      <c r="I51" s="1324"/>
      <c r="J51" s="1324"/>
      <c r="K51" s="1321"/>
      <c r="L51" s="1321"/>
      <c r="M51" s="1321"/>
      <c r="N51" s="1321"/>
      <c r="AM51" s="403"/>
      <c r="AN51" s="1322" t="s">
        <v>604</v>
      </c>
      <c r="AO51" s="1322"/>
      <c r="AP51" s="1322"/>
      <c r="AQ51" s="1322"/>
      <c r="AR51" s="1322"/>
      <c r="AS51" s="1322"/>
      <c r="AT51" s="1322"/>
      <c r="AU51" s="1322"/>
      <c r="AV51" s="1322"/>
      <c r="AW51" s="1322"/>
      <c r="AX51" s="1322"/>
      <c r="AY51" s="1322"/>
      <c r="AZ51" s="1322"/>
      <c r="BA51" s="1322"/>
      <c r="BB51" s="1322" t="s">
        <v>605</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606</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65.8</v>
      </c>
      <c r="BY53" s="1320"/>
      <c r="BZ53" s="1320"/>
      <c r="CA53" s="1320"/>
      <c r="CB53" s="1320"/>
      <c r="CC53" s="1320"/>
      <c r="CD53" s="1320"/>
      <c r="CE53" s="1320"/>
      <c r="CF53" s="1320">
        <v>62.8</v>
      </c>
      <c r="CG53" s="1320"/>
      <c r="CH53" s="1320"/>
      <c r="CI53" s="1320"/>
      <c r="CJ53" s="1320"/>
      <c r="CK53" s="1320"/>
      <c r="CL53" s="1320"/>
      <c r="CM53" s="1320"/>
      <c r="CN53" s="1320">
        <v>64.599999999999994</v>
      </c>
      <c r="CO53" s="1320"/>
      <c r="CP53" s="1320"/>
      <c r="CQ53" s="1320"/>
      <c r="CR53" s="1320"/>
      <c r="CS53" s="1320"/>
      <c r="CT53" s="1320"/>
      <c r="CU53" s="1320"/>
      <c r="CV53" s="1320">
        <v>66.2</v>
      </c>
      <c r="CW53" s="1320"/>
      <c r="CX53" s="1320"/>
      <c r="CY53" s="1320"/>
      <c r="CZ53" s="1320"/>
      <c r="DA53" s="1320"/>
      <c r="DB53" s="1320"/>
      <c r="DC53" s="1320"/>
    </row>
    <row r="54" spans="1:109" x14ac:dyDescent="0.15">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21"/>
      <c r="L55" s="1321"/>
      <c r="M55" s="1321"/>
      <c r="N55" s="1321"/>
      <c r="AN55" s="1319" t="s">
        <v>607</v>
      </c>
      <c r="AO55" s="1319"/>
      <c r="AP55" s="1319"/>
      <c r="AQ55" s="1319"/>
      <c r="AR55" s="1319"/>
      <c r="AS55" s="1319"/>
      <c r="AT55" s="1319"/>
      <c r="AU55" s="1319"/>
      <c r="AV55" s="1319"/>
      <c r="AW55" s="1319"/>
      <c r="AX55" s="1319"/>
      <c r="AY55" s="1319"/>
      <c r="AZ55" s="1319"/>
      <c r="BA55" s="1319"/>
      <c r="BB55" s="1322" t="s">
        <v>605</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20">
        <v>0</v>
      </c>
      <c r="CW55" s="1320"/>
      <c r="CX55" s="1320"/>
      <c r="CY55" s="1320"/>
      <c r="CZ55" s="1320"/>
      <c r="DA55" s="1320"/>
      <c r="DB55" s="1320"/>
      <c r="DC55" s="1320"/>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606</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55.8</v>
      </c>
      <c r="BY57" s="1320"/>
      <c r="BZ57" s="1320"/>
      <c r="CA57" s="1320"/>
      <c r="CB57" s="1320"/>
      <c r="CC57" s="1320"/>
      <c r="CD57" s="1320"/>
      <c r="CE57" s="1320"/>
      <c r="CF57" s="1320">
        <v>57.5</v>
      </c>
      <c r="CG57" s="1320"/>
      <c r="CH57" s="1320"/>
      <c r="CI57" s="1320"/>
      <c r="CJ57" s="1320"/>
      <c r="CK57" s="1320"/>
      <c r="CL57" s="1320"/>
      <c r="CM57" s="1320"/>
      <c r="CN57" s="1320">
        <v>58.4</v>
      </c>
      <c r="CO57" s="1320"/>
      <c r="CP57" s="1320"/>
      <c r="CQ57" s="1320"/>
      <c r="CR57" s="1320"/>
      <c r="CS57" s="1320"/>
      <c r="CT57" s="1320"/>
      <c r="CU57" s="1320"/>
      <c r="CV57" s="1320">
        <v>60.8</v>
      </c>
      <c r="CW57" s="1320"/>
      <c r="CX57" s="1320"/>
      <c r="CY57" s="1320"/>
      <c r="CZ57" s="1320"/>
      <c r="DA57" s="1320"/>
      <c r="DB57" s="1320"/>
      <c r="DC57" s="1320"/>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2" t="s">
        <v>604</v>
      </c>
      <c r="AO73" s="1322"/>
      <c r="AP73" s="1322"/>
      <c r="AQ73" s="1322"/>
      <c r="AR73" s="1322"/>
      <c r="AS73" s="1322"/>
      <c r="AT73" s="1322"/>
      <c r="AU73" s="1322"/>
      <c r="AV73" s="1322"/>
      <c r="AW73" s="1322"/>
      <c r="AX73" s="1322"/>
      <c r="AY73" s="1322"/>
      <c r="AZ73" s="1322"/>
      <c r="BA73" s="1322"/>
      <c r="BB73" s="1322" t="s">
        <v>605</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609</v>
      </c>
      <c r="BC75" s="1322"/>
      <c r="BD75" s="1322"/>
      <c r="BE75" s="1322"/>
      <c r="BF75" s="1322"/>
      <c r="BG75" s="1322"/>
      <c r="BH75" s="1322"/>
      <c r="BI75" s="1322"/>
      <c r="BJ75" s="1322"/>
      <c r="BK75" s="1322"/>
      <c r="BL75" s="1322"/>
      <c r="BM75" s="1322"/>
      <c r="BN75" s="1322"/>
      <c r="BO75" s="1322"/>
      <c r="BP75" s="1320">
        <v>6.2</v>
      </c>
      <c r="BQ75" s="1320"/>
      <c r="BR75" s="1320"/>
      <c r="BS75" s="1320"/>
      <c r="BT75" s="1320"/>
      <c r="BU75" s="1320"/>
      <c r="BV75" s="1320"/>
      <c r="BW75" s="1320"/>
      <c r="BX75" s="1320">
        <v>5.7</v>
      </c>
      <c r="BY75" s="1320"/>
      <c r="BZ75" s="1320"/>
      <c r="CA75" s="1320"/>
      <c r="CB75" s="1320"/>
      <c r="CC75" s="1320"/>
      <c r="CD75" s="1320"/>
      <c r="CE75" s="1320"/>
      <c r="CF75" s="1320">
        <v>5.6</v>
      </c>
      <c r="CG75" s="1320"/>
      <c r="CH75" s="1320"/>
      <c r="CI75" s="1320"/>
      <c r="CJ75" s="1320"/>
      <c r="CK75" s="1320"/>
      <c r="CL75" s="1320"/>
      <c r="CM75" s="1320"/>
      <c r="CN75" s="1320">
        <v>5.9</v>
      </c>
      <c r="CO75" s="1320"/>
      <c r="CP75" s="1320"/>
      <c r="CQ75" s="1320"/>
      <c r="CR75" s="1320"/>
      <c r="CS75" s="1320"/>
      <c r="CT75" s="1320"/>
      <c r="CU75" s="1320"/>
      <c r="CV75" s="1320">
        <v>6.4</v>
      </c>
      <c r="CW75" s="1320"/>
      <c r="CX75" s="1320"/>
      <c r="CY75" s="1320"/>
      <c r="CZ75" s="1320"/>
      <c r="DA75" s="1320"/>
      <c r="DB75" s="1320"/>
      <c r="DC75" s="1320"/>
    </row>
    <row r="76" spans="2:107" x14ac:dyDescent="0.15">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27"/>
      <c r="L77" s="1327"/>
      <c r="M77" s="1327"/>
      <c r="N77" s="1327"/>
      <c r="AN77" s="1319" t="s">
        <v>607</v>
      </c>
      <c r="AO77" s="1319"/>
      <c r="AP77" s="1319"/>
      <c r="AQ77" s="1319"/>
      <c r="AR77" s="1319"/>
      <c r="AS77" s="1319"/>
      <c r="AT77" s="1319"/>
      <c r="AU77" s="1319"/>
      <c r="AV77" s="1319"/>
      <c r="AW77" s="1319"/>
      <c r="AX77" s="1319"/>
      <c r="AY77" s="1319"/>
      <c r="AZ77" s="1319"/>
      <c r="BA77" s="1319"/>
      <c r="BB77" s="1322" t="s">
        <v>605</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609</v>
      </c>
      <c r="BC79" s="1322"/>
      <c r="BD79" s="1322"/>
      <c r="BE79" s="1322"/>
      <c r="BF79" s="1322"/>
      <c r="BG79" s="1322"/>
      <c r="BH79" s="1322"/>
      <c r="BI79" s="1322"/>
      <c r="BJ79" s="1322"/>
      <c r="BK79" s="1322"/>
      <c r="BL79" s="1322"/>
      <c r="BM79" s="1322"/>
      <c r="BN79" s="1322"/>
      <c r="BO79" s="1322"/>
      <c r="BP79" s="1320">
        <v>7.7</v>
      </c>
      <c r="BQ79" s="1320"/>
      <c r="BR79" s="1320"/>
      <c r="BS79" s="1320"/>
      <c r="BT79" s="1320"/>
      <c r="BU79" s="1320"/>
      <c r="BV79" s="1320"/>
      <c r="BW79" s="1320"/>
      <c r="BX79" s="1320">
        <v>7.2</v>
      </c>
      <c r="BY79" s="1320"/>
      <c r="BZ79" s="1320"/>
      <c r="CA79" s="1320"/>
      <c r="CB79" s="1320"/>
      <c r="CC79" s="1320"/>
      <c r="CD79" s="1320"/>
      <c r="CE79" s="1320"/>
      <c r="CF79" s="1320">
        <v>6</v>
      </c>
      <c r="CG79" s="1320"/>
      <c r="CH79" s="1320"/>
      <c r="CI79" s="1320"/>
      <c r="CJ79" s="1320"/>
      <c r="CK79" s="1320"/>
      <c r="CL79" s="1320"/>
      <c r="CM79" s="1320"/>
      <c r="CN79" s="1320">
        <v>5.6</v>
      </c>
      <c r="CO79" s="1320"/>
      <c r="CP79" s="1320"/>
      <c r="CQ79" s="1320"/>
      <c r="CR79" s="1320"/>
      <c r="CS79" s="1320"/>
      <c r="CT79" s="1320"/>
      <c r="CU79" s="1320"/>
      <c r="CV79" s="1320">
        <v>5.3</v>
      </c>
      <c r="CW79" s="1320"/>
      <c r="CX79" s="1320"/>
      <c r="CY79" s="1320"/>
      <c r="CZ79" s="1320"/>
      <c r="DA79" s="1320"/>
      <c r="DB79" s="1320"/>
      <c r="DC79" s="1320"/>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kSN2dn/jRmyZnOT/psKgcdgP19G1YRxEG7Bs+qzPiSJwMLj8ukz84PQN/a1j15io7zOsqeD+19rMnkTP07lxg==" saltValue="16QVmi4gu4wIQ0fw7d0N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XWchdqLm6XchaA4FIEYSxVE6Lw0wou1gVaXhPjlu9Vp9uvuERlQUlzQbU43h2+J1ZQO/vcPV4H1/8HRmvSRHw==" saltValue="WCBxhEtBxscdIbON9OPk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0WeaVjy4+zkJJK07+4NWiIQ5wXMPJChT9f4xj9aQgN8U5vSUgRdk3NZa/e8dmimOtuDKbULX7VriRjSY7vg3A==" saltValue="Ah5v7YYb1X5nEYV6fddv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196003</v>
      </c>
      <c r="E3" s="161"/>
      <c r="F3" s="162">
        <v>288550</v>
      </c>
      <c r="G3" s="163"/>
      <c r="H3" s="164"/>
    </row>
    <row r="4" spans="1:8" x14ac:dyDescent="0.15">
      <c r="A4" s="165"/>
      <c r="B4" s="166"/>
      <c r="C4" s="167"/>
      <c r="D4" s="168">
        <v>80448</v>
      </c>
      <c r="E4" s="169"/>
      <c r="F4" s="170">
        <v>141525</v>
      </c>
      <c r="G4" s="171"/>
      <c r="H4" s="172"/>
    </row>
    <row r="5" spans="1:8" x14ac:dyDescent="0.15">
      <c r="A5" s="153" t="s">
        <v>542</v>
      </c>
      <c r="B5" s="158"/>
      <c r="C5" s="159"/>
      <c r="D5" s="160">
        <v>151158</v>
      </c>
      <c r="E5" s="161"/>
      <c r="F5" s="162">
        <v>245039</v>
      </c>
      <c r="G5" s="163"/>
      <c r="H5" s="164"/>
    </row>
    <row r="6" spans="1:8" x14ac:dyDescent="0.15">
      <c r="A6" s="165"/>
      <c r="B6" s="166"/>
      <c r="C6" s="167"/>
      <c r="D6" s="168">
        <v>80587</v>
      </c>
      <c r="E6" s="169"/>
      <c r="F6" s="170">
        <v>108922</v>
      </c>
      <c r="G6" s="171"/>
      <c r="H6" s="172"/>
    </row>
    <row r="7" spans="1:8" x14ac:dyDescent="0.15">
      <c r="A7" s="153" t="s">
        <v>543</v>
      </c>
      <c r="B7" s="158"/>
      <c r="C7" s="159"/>
      <c r="D7" s="160">
        <v>174226</v>
      </c>
      <c r="E7" s="161"/>
      <c r="F7" s="162">
        <v>237994</v>
      </c>
      <c r="G7" s="163"/>
      <c r="H7" s="164"/>
    </row>
    <row r="8" spans="1:8" x14ac:dyDescent="0.15">
      <c r="A8" s="165"/>
      <c r="B8" s="166"/>
      <c r="C8" s="167"/>
      <c r="D8" s="168">
        <v>96265</v>
      </c>
      <c r="E8" s="169"/>
      <c r="F8" s="170">
        <v>110361</v>
      </c>
      <c r="G8" s="171"/>
      <c r="H8" s="172"/>
    </row>
    <row r="9" spans="1:8" x14ac:dyDescent="0.15">
      <c r="A9" s="153" t="s">
        <v>544</v>
      </c>
      <c r="B9" s="158"/>
      <c r="C9" s="159"/>
      <c r="D9" s="160">
        <v>128043</v>
      </c>
      <c r="E9" s="161"/>
      <c r="F9" s="162">
        <v>267911</v>
      </c>
      <c r="G9" s="163"/>
      <c r="H9" s="164"/>
    </row>
    <row r="10" spans="1:8" x14ac:dyDescent="0.15">
      <c r="A10" s="165"/>
      <c r="B10" s="166"/>
      <c r="C10" s="167"/>
      <c r="D10" s="168">
        <v>87067</v>
      </c>
      <c r="E10" s="169"/>
      <c r="F10" s="170">
        <v>106425</v>
      </c>
      <c r="G10" s="171"/>
      <c r="H10" s="172"/>
    </row>
    <row r="11" spans="1:8" x14ac:dyDescent="0.15">
      <c r="A11" s="153" t="s">
        <v>545</v>
      </c>
      <c r="B11" s="158"/>
      <c r="C11" s="159"/>
      <c r="D11" s="160">
        <v>167453</v>
      </c>
      <c r="E11" s="161"/>
      <c r="F11" s="162">
        <v>228215</v>
      </c>
      <c r="G11" s="163"/>
      <c r="H11" s="164"/>
    </row>
    <row r="12" spans="1:8" x14ac:dyDescent="0.15">
      <c r="A12" s="165"/>
      <c r="B12" s="166"/>
      <c r="C12" s="173"/>
      <c r="D12" s="168">
        <v>120970</v>
      </c>
      <c r="E12" s="169"/>
      <c r="F12" s="170">
        <v>117571</v>
      </c>
      <c r="G12" s="171"/>
      <c r="H12" s="172"/>
    </row>
    <row r="13" spans="1:8" x14ac:dyDescent="0.15">
      <c r="A13" s="153"/>
      <c r="B13" s="158"/>
      <c r="C13" s="174"/>
      <c r="D13" s="175">
        <v>163377</v>
      </c>
      <c r="E13" s="176"/>
      <c r="F13" s="177">
        <v>253542</v>
      </c>
      <c r="G13" s="178"/>
      <c r="H13" s="164"/>
    </row>
    <row r="14" spans="1:8" x14ac:dyDescent="0.15">
      <c r="A14" s="165"/>
      <c r="B14" s="166"/>
      <c r="C14" s="167"/>
      <c r="D14" s="168">
        <v>93067</v>
      </c>
      <c r="E14" s="169"/>
      <c r="F14" s="170">
        <v>116961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11.04</v>
      </c>
      <c r="C19" s="179">
        <f>ROUND(VALUE(SUBSTITUTE(実質収支比率等に係る経年分析!G$48,"▲","-")),2)</f>
        <v>4.07</v>
      </c>
      <c r="D19" s="179">
        <f>ROUND(VALUE(SUBSTITUTE(実質収支比率等に係る経年分析!H$48,"▲","-")),2)</f>
        <v>11.99</v>
      </c>
      <c r="E19" s="179">
        <f>ROUND(VALUE(SUBSTITUTE(実質収支比率等に係る経年分析!I$48,"▲","-")),2)</f>
        <v>5.2</v>
      </c>
      <c r="F19" s="179">
        <f>ROUND(VALUE(SUBSTITUTE(実質収支比率等に係る経年分析!J$48,"▲","-")),2)</f>
        <v>3.82</v>
      </c>
    </row>
    <row r="20" spans="1:11" x14ac:dyDescent="0.15">
      <c r="A20" s="179" t="s">
        <v>55</v>
      </c>
      <c r="B20" s="179">
        <f>ROUND(VALUE(SUBSTITUTE(実質収支比率等に係る経年分析!F$47,"▲","-")),2)</f>
        <v>75.040000000000006</v>
      </c>
      <c r="C20" s="179">
        <f>ROUND(VALUE(SUBSTITUTE(実質収支比率等に係る経年分析!G$47,"▲","-")),2)</f>
        <v>77.569999999999993</v>
      </c>
      <c r="D20" s="179">
        <f>ROUND(VALUE(SUBSTITUTE(実質収支比率等に係る経年分析!H$47,"▲","-")),2)</f>
        <v>66.62</v>
      </c>
      <c r="E20" s="179">
        <f>ROUND(VALUE(SUBSTITUTE(実質収支比率等に係る経年分析!I$47,"▲","-")),2)</f>
        <v>72.75</v>
      </c>
      <c r="F20" s="179">
        <f>ROUND(VALUE(SUBSTITUTE(実質収支比率等に係る経年分析!J$47,"▲","-")),2)</f>
        <v>72.010000000000005</v>
      </c>
    </row>
    <row r="21" spans="1:11" x14ac:dyDescent="0.15">
      <c r="A21" s="179" t="s">
        <v>56</v>
      </c>
      <c r="B21" s="179">
        <f>IF(ISNUMBER(VALUE(SUBSTITUTE(実質収支比率等に係る経年分析!F$49,"▲","-"))),ROUND(VALUE(SUBSTITUTE(実質収支比率等に係る経年分析!F$49,"▲","-")),2),NA())</f>
        <v>-1.45</v>
      </c>
      <c r="C21" s="179">
        <f>IF(ISNUMBER(VALUE(SUBSTITUTE(実質収支比率等に係る経年分析!G$49,"▲","-"))),ROUND(VALUE(SUBSTITUTE(実質収支比率等に係る経年分析!G$49,"▲","-")),2),NA())</f>
        <v>-6.46</v>
      </c>
      <c r="D21" s="179">
        <f>IF(ISNUMBER(VALUE(SUBSTITUTE(実質収支比率等に係る経年分析!H$49,"▲","-"))),ROUND(VALUE(SUBSTITUTE(実質収支比率等に係る経年分析!H$49,"▲","-")),2),NA())</f>
        <v>-6.46</v>
      </c>
      <c r="E21" s="179">
        <f>IF(ISNUMBER(VALUE(SUBSTITUTE(実質収支比率等に係る経年分析!I$49,"▲","-"))),ROUND(VALUE(SUBSTITUTE(実質収支比率等に係る経年分析!I$49,"▲","-")),2),NA())</f>
        <v>-7.01</v>
      </c>
      <c r="F21" s="179">
        <f>IF(ISNUMBER(VALUE(SUBSTITUTE(実質収支比率等に係る経年分析!J$49,"▲","-"))),ROUND(VALUE(SUBSTITUTE(実質収支比率等に係る経年分析!J$49,"▲","-")),2),NA())</f>
        <v>-6.16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木祖村後期高齢者医療制度特別会計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木祖村公共下水道事業特別会計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木祖村農業集落排水事業特別会計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木祖村営水道特別会計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0.42</v>
      </c>
    </row>
    <row r="35" spans="1:16" x14ac:dyDescent="0.15">
      <c r="A35" s="180" t="str">
        <f>IF(連結実質赤字比率に係る赤字・黒字の構成分析!C$35="",NA(),連結実質赤字比率に係る赤字・黒字の構成分析!C$35)</f>
        <v>木祖村国民健康保険特別会計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2.4500000000000002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4.0599999999999996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440</v>
      </c>
      <c r="E42" s="181"/>
      <c r="F42" s="181"/>
      <c r="G42" s="181">
        <f>'実質公債費比率（分子）の構造'!L$52</f>
        <v>442</v>
      </c>
      <c r="H42" s="181"/>
      <c r="I42" s="181"/>
      <c r="J42" s="181">
        <f>'実質公債費比率（分子）の構造'!M$52</f>
        <v>437</v>
      </c>
      <c r="K42" s="181"/>
      <c r="L42" s="181"/>
      <c r="M42" s="181">
        <f>'実質公債費比率（分子）の構造'!N$52</f>
        <v>438</v>
      </c>
      <c r="N42" s="181"/>
      <c r="O42" s="181"/>
      <c r="P42" s="181">
        <f>'実質公債費比率（分子）の構造'!O$52</f>
        <v>439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1</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1</v>
      </c>
      <c r="O44" s="181"/>
      <c r="P44" s="181"/>
    </row>
    <row r="45" spans="1:16" x14ac:dyDescent="0.15">
      <c r="A45" s="181" t="s">
        <v>66</v>
      </c>
      <c r="B45" s="181">
        <f>'実質公債費比率（分子）の構造'!K$49</f>
        <v>11</v>
      </c>
      <c r="C45" s="181"/>
      <c r="D45" s="181"/>
      <c r="E45" s="181">
        <f>'実質公債費比率（分子）の構造'!L$49</f>
        <v>8</v>
      </c>
      <c r="F45" s="181"/>
      <c r="G45" s="181"/>
      <c r="H45" s="181">
        <f>'実質公債費比率（分子）の構造'!M$49</f>
        <v>12</v>
      </c>
      <c r="I45" s="181"/>
      <c r="J45" s="181"/>
      <c r="K45" s="181">
        <f>'実質公債費比率（分子）の構造'!N$49</f>
        <v>11</v>
      </c>
      <c r="L45" s="181"/>
      <c r="M45" s="181"/>
      <c r="N45" s="181">
        <f>'実質公債費比率（分子）の構造'!O$49</f>
        <v>11</v>
      </c>
      <c r="O45" s="181"/>
      <c r="P45" s="181"/>
    </row>
    <row r="46" spans="1:16" x14ac:dyDescent="0.15">
      <c r="A46" s="181" t="s">
        <v>67</v>
      </c>
      <c r="B46" s="181">
        <f>'実質公債費比率（分子）の構造'!K$48</f>
        <v>153</v>
      </c>
      <c r="C46" s="181"/>
      <c r="D46" s="181"/>
      <c r="E46" s="181">
        <f>'実質公債費比率（分子）の構造'!L$48</f>
        <v>156</v>
      </c>
      <c r="F46" s="181"/>
      <c r="G46" s="181"/>
      <c r="H46" s="181">
        <f>'実質公債費比率（分子）の構造'!M$48</f>
        <v>157</v>
      </c>
      <c r="I46" s="181"/>
      <c r="J46" s="181"/>
      <c r="K46" s="181">
        <f>'実質公債費比率（分子）の構造'!N$48</f>
        <v>157</v>
      </c>
      <c r="L46" s="181"/>
      <c r="M46" s="181"/>
      <c r="N46" s="181">
        <f>'実質公債費比率（分子）の構造'!O$48</f>
        <v>161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355</v>
      </c>
      <c r="C49" s="181"/>
      <c r="D49" s="181"/>
      <c r="E49" s="181">
        <f>'実質公債費比率（分子）の構造'!L$45</f>
        <v>367</v>
      </c>
      <c r="F49" s="181"/>
      <c r="G49" s="181"/>
      <c r="H49" s="181">
        <f>'実質公債費比率（分子）の構造'!M$45</f>
        <v>352</v>
      </c>
      <c r="I49" s="181"/>
      <c r="J49" s="181"/>
      <c r="K49" s="181">
        <f>'実質公債費比率（分子）の構造'!N$45</f>
        <v>363</v>
      </c>
      <c r="L49" s="181"/>
      <c r="M49" s="181"/>
      <c r="N49" s="181">
        <f>'実質公債費比率（分子）の構造'!O$45</f>
        <v>372</v>
      </c>
      <c r="O49" s="181"/>
      <c r="P49" s="181"/>
    </row>
    <row r="50" spans="1:16" x14ac:dyDescent="0.15">
      <c r="A50" s="181" t="s">
        <v>71</v>
      </c>
      <c r="B50" s="181" t="e">
        <f>NA()</f>
        <v>#N/A</v>
      </c>
      <c r="C50" s="181">
        <f>IF(ISNUMBER('実質公債費比率（分子）の構造'!K$53),'実質公債費比率（分子）の構造'!K$53,NA())</f>
        <v>80</v>
      </c>
      <c r="D50" s="181" t="e">
        <f>NA()</f>
        <v>#N/A</v>
      </c>
      <c r="E50" s="181" t="e">
        <f>NA()</f>
        <v>#N/A</v>
      </c>
      <c r="F50" s="181">
        <f>IF(ISNUMBER('実質公債費比率（分子）の構造'!L$53),'実質公債費比率（分子）の構造'!L$53,NA())</f>
        <v>91</v>
      </c>
      <c r="G50" s="181" t="e">
        <f>NA()</f>
        <v>#N/A</v>
      </c>
      <c r="H50" s="181" t="e">
        <f>NA()</f>
        <v>#N/A</v>
      </c>
      <c r="I50" s="181">
        <f>IF(ISNUMBER('実質公債費比率（分子）の構造'!M$53),'実質公債費比率（分子）の構造'!M$53,NA())</f>
        <v>86</v>
      </c>
      <c r="J50" s="181" t="e">
        <f>NA()</f>
        <v>#N/A</v>
      </c>
      <c r="K50" s="181" t="e">
        <f>NA()</f>
        <v>#N/A</v>
      </c>
      <c r="L50" s="181">
        <f>IF(ISNUMBER('実質公債費比率（分子）の構造'!N$53),'実質公債費比率（分子）の構造'!N$53,NA())</f>
        <v>95</v>
      </c>
      <c r="M50" s="181" t="e">
        <f>NA()</f>
        <v>#N/A</v>
      </c>
      <c r="N50" s="181" t="e">
        <f>NA()</f>
        <v>#N/A</v>
      </c>
      <c r="O50" s="181">
        <f>IF(ISNUMBER('実質公債費比率（分子）の構造'!O$53),'実質公債費比率（分子）の構造'!O$53,NA())</f>
        <v>106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3929</v>
      </c>
      <c r="E56" s="180"/>
      <c r="F56" s="180"/>
      <c r="G56" s="180">
        <f>'将来負担比率（分子）の構造'!J$52</f>
        <v>4005</v>
      </c>
      <c r="H56" s="180"/>
      <c r="I56" s="180"/>
      <c r="J56" s="180">
        <f>'将来負担比率（分子）の構造'!K$52</f>
        <v>3915</v>
      </c>
      <c r="K56" s="180"/>
      <c r="L56" s="180"/>
      <c r="M56" s="180">
        <f>'将来負担比率（分子）の構造'!L$52</f>
        <v>3631</v>
      </c>
      <c r="N56" s="180"/>
      <c r="O56" s="180"/>
      <c r="P56" s="180">
        <f>'将来負担比率（分子）の構造'!M$52</f>
        <v>3603</v>
      </c>
    </row>
    <row r="57" spans="1:16" x14ac:dyDescent="0.15">
      <c r="A57" s="180" t="s">
        <v>42</v>
      </c>
      <c r="B57" s="180"/>
      <c r="C57" s="180"/>
      <c r="D57" s="180">
        <f>'将来負担比率（分子）の構造'!I$51</f>
        <v>144</v>
      </c>
      <c r="E57" s="180"/>
      <c r="F57" s="180"/>
      <c r="G57" s="180">
        <f>'将来負担比率（分子）の構造'!J$51</f>
        <v>116</v>
      </c>
      <c r="H57" s="180"/>
      <c r="I57" s="180"/>
      <c r="J57" s="180">
        <f>'将来負担比率（分子）の構造'!K$51</f>
        <v>92</v>
      </c>
      <c r="K57" s="180"/>
      <c r="L57" s="180"/>
      <c r="M57" s="180">
        <f>'将来負担比率（分子）の構造'!L$51</f>
        <v>70</v>
      </c>
      <c r="N57" s="180"/>
      <c r="O57" s="180"/>
      <c r="P57" s="180">
        <f>'将来負担比率（分子）の構造'!M$51</f>
        <v>60</v>
      </c>
    </row>
    <row r="58" spans="1:16" x14ac:dyDescent="0.15">
      <c r="A58" s="180" t="s">
        <v>41</v>
      </c>
      <c r="B58" s="180"/>
      <c r="C58" s="180"/>
      <c r="D58" s="180">
        <f>'将来負担比率（分子）の構造'!I$50</f>
        <v>1960</v>
      </c>
      <c r="E58" s="180"/>
      <c r="F58" s="180"/>
      <c r="G58" s="180">
        <f>'将来負担比率（分子）の構造'!J$50</f>
        <v>2276</v>
      </c>
      <c r="H58" s="180"/>
      <c r="I58" s="180"/>
      <c r="J58" s="180">
        <f>'将来負担比率（分子）の構造'!K$50</f>
        <v>1993</v>
      </c>
      <c r="K58" s="180"/>
      <c r="L58" s="180"/>
      <c r="M58" s="180">
        <f>'将来負担比率（分子）の構造'!L$50</f>
        <v>2110</v>
      </c>
      <c r="N58" s="180"/>
      <c r="O58" s="180"/>
      <c r="P58" s="180">
        <f>'将来負担比率（分子）の構造'!M$50</f>
        <v>2093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421</v>
      </c>
      <c r="C62" s="180"/>
      <c r="D62" s="180"/>
      <c r="E62" s="180">
        <f>'将来負担比率（分子）の構造'!J$45</f>
        <v>405</v>
      </c>
      <c r="F62" s="180"/>
      <c r="G62" s="180"/>
      <c r="H62" s="180">
        <f>'将来負担比率（分子）の構造'!K$45</f>
        <v>388</v>
      </c>
      <c r="I62" s="180"/>
      <c r="J62" s="180"/>
      <c r="K62" s="180">
        <f>'将来負担比率（分子）の構造'!L$45</f>
        <v>388</v>
      </c>
      <c r="L62" s="180"/>
      <c r="M62" s="180"/>
      <c r="N62" s="180">
        <f>'将来負担比率（分子）の構造'!M$45</f>
        <v>422</v>
      </c>
      <c r="O62" s="180"/>
      <c r="P62" s="180"/>
    </row>
    <row r="63" spans="1:16" x14ac:dyDescent="0.15">
      <c r="A63" s="180" t="s">
        <v>34</v>
      </c>
      <c r="B63" s="180">
        <f>'将来負担比率（分子）の構造'!I$44</f>
        <v>138</v>
      </c>
      <c r="C63" s="180"/>
      <c r="D63" s="180"/>
      <c r="E63" s="180">
        <f>'将来負担比率（分子）の構造'!J$44</f>
        <v>128</v>
      </c>
      <c r="F63" s="180"/>
      <c r="G63" s="180"/>
      <c r="H63" s="180">
        <f>'将来負担比率（分子）の構造'!K$44</f>
        <v>93</v>
      </c>
      <c r="I63" s="180"/>
      <c r="J63" s="180"/>
      <c r="K63" s="180">
        <f>'将来負担比率（分子）の構造'!L$44</f>
        <v>83</v>
      </c>
      <c r="L63" s="180"/>
      <c r="M63" s="180"/>
      <c r="N63" s="180">
        <f>'将来負担比率（分子）の構造'!M$44</f>
        <v>84</v>
      </c>
      <c r="O63" s="180"/>
      <c r="P63" s="180"/>
    </row>
    <row r="64" spans="1:16" x14ac:dyDescent="0.15">
      <c r="A64" s="180" t="s">
        <v>33</v>
      </c>
      <c r="B64" s="180">
        <f>'将来負担比率（分子）の構造'!I$43</f>
        <v>1976</v>
      </c>
      <c r="C64" s="180"/>
      <c r="D64" s="180"/>
      <c r="E64" s="180">
        <f>'将来負担比率（分子）の構造'!J$43</f>
        <v>1872</v>
      </c>
      <c r="F64" s="180"/>
      <c r="G64" s="180"/>
      <c r="H64" s="180">
        <f>'将来負担比率（分子）の構造'!K$43</f>
        <v>1833</v>
      </c>
      <c r="I64" s="180"/>
      <c r="J64" s="180"/>
      <c r="K64" s="180">
        <f>'将来負担比率（分子）の構造'!L$43</f>
        <v>1806</v>
      </c>
      <c r="L64" s="180"/>
      <c r="M64" s="180"/>
      <c r="N64" s="180">
        <f>'将来負担比率（分子）の構造'!M$43</f>
        <v>1655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2698</v>
      </c>
      <c r="C66" s="180"/>
      <c r="D66" s="180"/>
      <c r="E66" s="180">
        <f>'将来負担比率（分子）の構造'!J$41</f>
        <v>2573</v>
      </c>
      <c r="F66" s="180"/>
      <c r="G66" s="180"/>
      <c r="H66" s="180">
        <f>'将来負担比率（分子）の構造'!K$41</f>
        <v>2616</v>
      </c>
      <c r="I66" s="180"/>
      <c r="J66" s="180"/>
      <c r="K66" s="180">
        <f>'将来負担比率（分子）の構造'!L$41</f>
        <v>2563</v>
      </c>
      <c r="L66" s="180"/>
      <c r="M66" s="180"/>
      <c r="N66" s="180">
        <f>'将来負担比率（分子）の構造'!M$41</f>
        <v>2612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1298</v>
      </c>
      <c r="C72" s="184">
        <f>基金残高に係る経年分析!G55</f>
        <v>1387</v>
      </c>
      <c r="D72" s="184">
        <f>基金残高に係る経年分析!H55</f>
        <v>1349</v>
      </c>
    </row>
    <row r="73" spans="1:16" x14ac:dyDescent="0.15">
      <c r="A73" s="183" t="s">
        <v>78</v>
      </c>
      <c r="B73" s="184">
        <f>基金残高に係る経年分析!F56</f>
        <v>9</v>
      </c>
      <c r="C73" s="184">
        <f>基金残高に係る経年分析!G56</f>
        <v>9</v>
      </c>
      <c r="D73" s="184">
        <f>基金残高に係る経年分析!H56</f>
        <v>9</v>
      </c>
    </row>
    <row r="74" spans="1:16" x14ac:dyDescent="0.15">
      <c r="A74" s="183" t="s">
        <v>79</v>
      </c>
      <c r="B74" s="184">
        <f>基金残高に係る経年分析!F57</f>
        <v>499</v>
      </c>
      <c r="C74" s="184">
        <f>基金残高に係る経年分析!G57</f>
        <v>467</v>
      </c>
      <c r="D74" s="184">
        <f>基金残高に係る経年分析!H57</f>
        <v>487</v>
      </c>
    </row>
  </sheetData>
  <sheetProtection algorithmName="SHA-512" hashValue="JrkLG0iP5SPnHP19OJoyGeK4wf8jCcZZVnPUU8IIBeUxFB+6h9Huc7+r8qp8zaU3tfq3X2RI+OFt8pjqnoXN3g==" saltValue="SvyBE708BNFCRkFsDWGG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630949</v>
      </c>
      <c r="S5" s="727"/>
      <c r="T5" s="727"/>
      <c r="U5" s="727"/>
      <c r="V5" s="727"/>
      <c r="W5" s="727"/>
      <c r="X5" s="727"/>
      <c r="Y5" s="773"/>
      <c r="Z5" s="791">
        <v>21.4</v>
      </c>
      <c r="AA5" s="791"/>
      <c r="AB5" s="791"/>
      <c r="AC5" s="791"/>
      <c r="AD5" s="792">
        <v>630949</v>
      </c>
      <c r="AE5" s="792"/>
      <c r="AF5" s="792"/>
      <c r="AG5" s="792"/>
      <c r="AH5" s="792"/>
      <c r="AI5" s="792"/>
      <c r="AJ5" s="792"/>
      <c r="AK5" s="792"/>
      <c r="AL5" s="774">
        <v>34.299999999999997</v>
      </c>
      <c r="AM5" s="743"/>
      <c r="AN5" s="743"/>
      <c r="AO5" s="775"/>
      <c r="AP5" s="760" t="s">
        <v>227</v>
      </c>
      <c r="AQ5" s="761"/>
      <c r="AR5" s="761"/>
      <c r="AS5" s="761"/>
      <c r="AT5" s="761"/>
      <c r="AU5" s="761"/>
      <c r="AV5" s="761"/>
      <c r="AW5" s="761"/>
      <c r="AX5" s="761"/>
      <c r="AY5" s="761"/>
      <c r="AZ5" s="761"/>
      <c r="BA5" s="761"/>
      <c r="BB5" s="761"/>
      <c r="BC5" s="761"/>
      <c r="BD5" s="761"/>
      <c r="BE5" s="761"/>
      <c r="BF5" s="762"/>
      <c r="BG5" s="661">
        <v>630949</v>
      </c>
      <c r="BH5" s="664"/>
      <c r="BI5" s="664"/>
      <c r="BJ5" s="664"/>
      <c r="BK5" s="664"/>
      <c r="BL5" s="664"/>
      <c r="BM5" s="664"/>
      <c r="BN5" s="665"/>
      <c r="BO5" s="723">
        <v>100</v>
      </c>
      <c r="BP5" s="723"/>
      <c r="BQ5" s="723"/>
      <c r="BR5" s="723"/>
      <c r="BS5" s="724">
        <v>34173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31886</v>
      </c>
      <c r="S6" s="664"/>
      <c r="T6" s="664"/>
      <c r="U6" s="664"/>
      <c r="V6" s="664"/>
      <c r="W6" s="664"/>
      <c r="X6" s="664"/>
      <c r="Y6" s="665"/>
      <c r="Z6" s="723">
        <v>1.1000000000000001</v>
      </c>
      <c r="AA6" s="723"/>
      <c r="AB6" s="723"/>
      <c r="AC6" s="723"/>
      <c r="AD6" s="724">
        <v>31886</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630949</v>
      </c>
      <c r="BH6" s="664"/>
      <c r="BI6" s="664"/>
      <c r="BJ6" s="664"/>
      <c r="BK6" s="664"/>
      <c r="BL6" s="664"/>
      <c r="BM6" s="664"/>
      <c r="BN6" s="665"/>
      <c r="BO6" s="723">
        <v>100</v>
      </c>
      <c r="BP6" s="723"/>
      <c r="BQ6" s="723"/>
      <c r="BR6" s="723"/>
      <c r="BS6" s="724">
        <v>34173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43654</v>
      </c>
      <c r="CS6" s="664"/>
      <c r="CT6" s="664"/>
      <c r="CU6" s="664"/>
      <c r="CV6" s="664"/>
      <c r="CW6" s="664"/>
      <c r="CX6" s="664"/>
      <c r="CY6" s="665"/>
      <c r="CZ6" s="774">
        <v>1.5</v>
      </c>
      <c r="DA6" s="743"/>
      <c r="DB6" s="743"/>
      <c r="DC6" s="777"/>
      <c r="DD6" s="669" t="s">
        <v>129</v>
      </c>
      <c r="DE6" s="664"/>
      <c r="DF6" s="664"/>
      <c r="DG6" s="664"/>
      <c r="DH6" s="664"/>
      <c r="DI6" s="664"/>
      <c r="DJ6" s="664"/>
      <c r="DK6" s="664"/>
      <c r="DL6" s="664"/>
      <c r="DM6" s="664"/>
      <c r="DN6" s="664"/>
      <c r="DO6" s="664"/>
      <c r="DP6" s="665"/>
      <c r="DQ6" s="669">
        <v>43654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610</v>
      </c>
      <c r="S7" s="664"/>
      <c r="T7" s="664"/>
      <c r="U7" s="664"/>
      <c r="V7" s="664"/>
      <c r="W7" s="664"/>
      <c r="X7" s="664"/>
      <c r="Y7" s="665"/>
      <c r="Z7" s="723">
        <v>0</v>
      </c>
      <c r="AA7" s="723"/>
      <c r="AB7" s="723"/>
      <c r="AC7" s="723"/>
      <c r="AD7" s="724">
        <v>610</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129860</v>
      </c>
      <c r="BH7" s="664"/>
      <c r="BI7" s="664"/>
      <c r="BJ7" s="664"/>
      <c r="BK7" s="664"/>
      <c r="BL7" s="664"/>
      <c r="BM7" s="664"/>
      <c r="BN7" s="665"/>
      <c r="BO7" s="723">
        <v>20.6</v>
      </c>
      <c r="BP7" s="723"/>
      <c r="BQ7" s="723"/>
      <c r="BR7" s="723"/>
      <c r="BS7" s="724">
        <v>2828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581863</v>
      </c>
      <c r="CS7" s="664"/>
      <c r="CT7" s="664"/>
      <c r="CU7" s="664"/>
      <c r="CV7" s="664"/>
      <c r="CW7" s="664"/>
      <c r="CX7" s="664"/>
      <c r="CY7" s="665"/>
      <c r="CZ7" s="723">
        <v>20.5</v>
      </c>
      <c r="DA7" s="723"/>
      <c r="DB7" s="723"/>
      <c r="DC7" s="723"/>
      <c r="DD7" s="669">
        <v>17794</v>
      </c>
      <c r="DE7" s="664"/>
      <c r="DF7" s="664"/>
      <c r="DG7" s="664"/>
      <c r="DH7" s="664"/>
      <c r="DI7" s="664"/>
      <c r="DJ7" s="664"/>
      <c r="DK7" s="664"/>
      <c r="DL7" s="664"/>
      <c r="DM7" s="664"/>
      <c r="DN7" s="664"/>
      <c r="DO7" s="664"/>
      <c r="DP7" s="665"/>
      <c r="DQ7" s="669">
        <v>420452</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1035</v>
      </c>
      <c r="S8" s="664"/>
      <c r="T8" s="664"/>
      <c r="U8" s="664"/>
      <c r="V8" s="664"/>
      <c r="W8" s="664"/>
      <c r="X8" s="664"/>
      <c r="Y8" s="665"/>
      <c r="Z8" s="723">
        <v>0</v>
      </c>
      <c r="AA8" s="723"/>
      <c r="AB8" s="723"/>
      <c r="AC8" s="723"/>
      <c r="AD8" s="724">
        <v>1035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5205</v>
      </c>
      <c r="BH8" s="664"/>
      <c r="BI8" s="664"/>
      <c r="BJ8" s="664"/>
      <c r="BK8" s="664"/>
      <c r="BL8" s="664"/>
      <c r="BM8" s="664"/>
      <c r="BN8" s="665"/>
      <c r="BO8" s="723">
        <v>0.8</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499027</v>
      </c>
      <c r="CS8" s="664"/>
      <c r="CT8" s="664"/>
      <c r="CU8" s="664"/>
      <c r="CV8" s="664"/>
      <c r="CW8" s="664"/>
      <c r="CX8" s="664"/>
      <c r="CY8" s="665"/>
      <c r="CZ8" s="723">
        <v>17.600000000000001</v>
      </c>
      <c r="DA8" s="723"/>
      <c r="DB8" s="723"/>
      <c r="DC8" s="723"/>
      <c r="DD8" s="669">
        <v>6076</v>
      </c>
      <c r="DE8" s="664"/>
      <c r="DF8" s="664"/>
      <c r="DG8" s="664"/>
      <c r="DH8" s="664"/>
      <c r="DI8" s="664"/>
      <c r="DJ8" s="664"/>
      <c r="DK8" s="664"/>
      <c r="DL8" s="664"/>
      <c r="DM8" s="664"/>
      <c r="DN8" s="664"/>
      <c r="DO8" s="664"/>
      <c r="DP8" s="665"/>
      <c r="DQ8" s="669">
        <v>323570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867</v>
      </c>
      <c r="S9" s="664"/>
      <c r="T9" s="664"/>
      <c r="U9" s="664"/>
      <c r="V9" s="664"/>
      <c r="W9" s="664"/>
      <c r="X9" s="664"/>
      <c r="Y9" s="665"/>
      <c r="Z9" s="723">
        <v>0</v>
      </c>
      <c r="AA9" s="723"/>
      <c r="AB9" s="723"/>
      <c r="AC9" s="723"/>
      <c r="AD9" s="724">
        <v>867</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110366</v>
      </c>
      <c r="BH9" s="664"/>
      <c r="BI9" s="664"/>
      <c r="BJ9" s="664"/>
      <c r="BK9" s="664"/>
      <c r="BL9" s="664"/>
      <c r="BM9" s="664"/>
      <c r="BN9" s="665"/>
      <c r="BO9" s="723">
        <v>17.5</v>
      </c>
      <c r="BP9" s="723"/>
      <c r="BQ9" s="723"/>
      <c r="BR9" s="723"/>
      <c r="BS9" s="669" t="s">
        <v>129</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100542</v>
      </c>
      <c r="CS9" s="664"/>
      <c r="CT9" s="664"/>
      <c r="CU9" s="664"/>
      <c r="CV9" s="664"/>
      <c r="CW9" s="664"/>
      <c r="CX9" s="664"/>
      <c r="CY9" s="665"/>
      <c r="CZ9" s="723">
        <v>3.5</v>
      </c>
      <c r="DA9" s="723"/>
      <c r="DB9" s="723"/>
      <c r="DC9" s="723"/>
      <c r="DD9" s="669" t="s">
        <v>129</v>
      </c>
      <c r="DE9" s="664"/>
      <c r="DF9" s="664"/>
      <c r="DG9" s="664"/>
      <c r="DH9" s="664"/>
      <c r="DI9" s="664"/>
      <c r="DJ9" s="664"/>
      <c r="DK9" s="664"/>
      <c r="DL9" s="664"/>
      <c r="DM9" s="664"/>
      <c r="DN9" s="664"/>
      <c r="DO9" s="664"/>
      <c r="DP9" s="665"/>
      <c r="DQ9" s="669">
        <v>95989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5451</v>
      </c>
      <c r="BH10" s="664"/>
      <c r="BI10" s="664"/>
      <c r="BJ10" s="664"/>
      <c r="BK10" s="664"/>
      <c r="BL10" s="664"/>
      <c r="BM10" s="664"/>
      <c r="BN10" s="665"/>
      <c r="BO10" s="723">
        <v>0.9</v>
      </c>
      <c r="BP10" s="723"/>
      <c r="BQ10" s="723"/>
      <c r="BR10" s="723"/>
      <c r="BS10" s="669">
        <v>1079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5633</v>
      </c>
      <c r="CS10" s="664"/>
      <c r="CT10" s="664"/>
      <c r="CU10" s="664"/>
      <c r="CV10" s="664"/>
      <c r="CW10" s="664"/>
      <c r="CX10" s="664"/>
      <c r="CY10" s="665"/>
      <c r="CZ10" s="723">
        <v>0.2</v>
      </c>
      <c r="DA10" s="723"/>
      <c r="DB10" s="723"/>
      <c r="DC10" s="723"/>
      <c r="DD10" s="669" t="s">
        <v>129</v>
      </c>
      <c r="DE10" s="664"/>
      <c r="DF10" s="664"/>
      <c r="DG10" s="664"/>
      <c r="DH10" s="664"/>
      <c r="DI10" s="664"/>
      <c r="DJ10" s="664"/>
      <c r="DK10" s="664"/>
      <c r="DL10" s="664"/>
      <c r="DM10" s="664"/>
      <c r="DN10" s="664"/>
      <c r="DO10" s="664"/>
      <c r="DP10" s="665"/>
      <c r="DQ10" s="669">
        <v>3633</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8838</v>
      </c>
      <c r="BH11" s="664"/>
      <c r="BI11" s="664"/>
      <c r="BJ11" s="664"/>
      <c r="BK11" s="664"/>
      <c r="BL11" s="664"/>
      <c r="BM11" s="664"/>
      <c r="BN11" s="665"/>
      <c r="BO11" s="723">
        <v>1.4</v>
      </c>
      <c r="BP11" s="723"/>
      <c r="BQ11" s="723"/>
      <c r="BR11" s="723"/>
      <c r="BS11" s="669">
        <v>1749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238505</v>
      </c>
      <c r="CS11" s="664"/>
      <c r="CT11" s="664"/>
      <c r="CU11" s="664"/>
      <c r="CV11" s="664"/>
      <c r="CW11" s="664"/>
      <c r="CX11" s="664"/>
      <c r="CY11" s="665"/>
      <c r="CZ11" s="723">
        <v>8.4</v>
      </c>
      <c r="DA11" s="723"/>
      <c r="DB11" s="723"/>
      <c r="DC11" s="723"/>
      <c r="DD11" s="669">
        <v>56126</v>
      </c>
      <c r="DE11" s="664"/>
      <c r="DF11" s="664"/>
      <c r="DG11" s="664"/>
      <c r="DH11" s="664"/>
      <c r="DI11" s="664"/>
      <c r="DJ11" s="664"/>
      <c r="DK11" s="664"/>
      <c r="DL11" s="664"/>
      <c r="DM11" s="664"/>
      <c r="DN11" s="664"/>
      <c r="DO11" s="664"/>
      <c r="DP11" s="665"/>
      <c r="DQ11" s="669">
        <v>176918</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56114</v>
      </c>
      <c r="S12" s="664"/>
      <c r="T12" s="664"/>
      <c r="U12" s="664"/>
      <c r="V12" s="664"/>
      <c r="W12" s="664"/>
      <c r="X12" s="664"/>
      <c r="Y12" s="665"/>
      <c r="Z12" s="723">
        <v>1.9</v>
      </c>
      <c r="AA12" s="723"/>
      <c r="AB12" s="723"/>
      <c r="AC12" s="723"/>
      <c r="AD12" s="724">
        <v>56114</v>
      </c>
      <c r="AE12" s="724"/>
      <c r="AF12" s="724"/>
      <c r="AG12" s="724"/>
      <c r="AH12" s="724"/>
      <c r="AI12" s="724"/>
      <c r="AJ12" s="724"/>
      <c r="AK12" s="724"/>
      <c r="AL12" s="666">
        <v>3.1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486213</v>
      </c>
      <c r="BH12" s="664"/>
      <c r="BI12" s="664"/>
      <c r="BJ12" s="664"/>
      <c r="BK12" s="664"/>
      <c r="BL12" s="664"/>
      <c r="BM12" s="664"/>
      <c r="BN12" s="665"/>
      <c r="BO12" s="723">
        <v>77.099999999999994</v>
      </c>
      <c r="BP12" s="723"/>
      <c r="BQ12" s="723"/>
      <c r="BR12" s="723"/>
      <c r="BS12" s="669">
        <v>31345</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241079</v>
      </c>
      <c r="CS12" s="664"/>
      <c r="CT12" s="664"/>
      <c r="CU12" s="664"/>
      <c r="CV12" s="664"/>
      <c r="CW12" s="664"/>
      <c r="CX12" s="664"/>
      <c r="CY12" s="665"/>
      <c r="CZ12" s="723">
        <v>8.5</v>
      </c>
      <c r="DA12" s="723"/>
      <c r="DB12" s="723"/>
      <c r="DC12" s="723"/>
      <c r="DD12" s="669">
        <v>124922</v>
      </c>
      <c r="DE12" s="664"/>
      <c r="DF12" s="664"/>
      <c r="DG12" s="664"/>
      <c r="DH12" s="664"/>
      <c r="DI12" s="664"/>
      <c r="DJ12" s="664"/>
      <c r="DK12" s="664"/>
      <c r="DL12" s="664"/>
      <c r="DM12" s="664"/>
      <c r="DN12" s="664"/>
      <c r="DO12" s="664"/>
      <c r="DP12" s="665"/>
      <c r="DQ12" s="669">
        <v>135414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138</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129</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465514</v>
      </c>
      <c r="BH13" s="664"/>
      <c r="BI13" s="664"/>
      <c r="BJ13" s="664"/>
      <c r="BK13" s="664"/>
      <c r="BL13" s="664"/>
      <c r="BM13" s="664"/>
      <c r="BN13" s="665"/>
      <c r="BO13" s="723">
        <v>73.8</v>
      </c>
      <c r="BP13" s="723"/>
      <c r="BQ13" s="723"/>
      <c r="BR13" s="723"/>
      <c r="BS13" s="669">
        <v>31345</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420978</v>
      </c>
      <c r="CS13" s="664"/>
      <c r="CT13" s="664"/>
      <c r="CU13" s="664"/>
      <c r="CV13" s="664"/>
      <c r="CW13" s="664"/>
      <c r="CX13" s="664"/>
      <c r="CY13" s="665"/>
      <c r="CZ13" s="723">
        <v>14.8</v>
      </c>
      <c r="DA13" s="723"/>
      <c r="DB13" s="723"/>
      <c r="DC13" s="723"/>
      <c r="DD13" s="669">
        <v>242046</v>
      </c>
      <c r="DE13" s="664"/>
      <c r="DF13" s="664"/>
      <c r="DG13" s="664"/>
      <c r="DH13" s="664"/>
      <c r="DI13" s="664"/>
      <c r="DJ13" s="664"/>
      <c r="DK13" s="664"/>
      <c r="DL13" s="664"/>
      <c r="DM13" s="664"/>
      <c r="DN13" s="664"/>
      <c r="DO13" s="664"/>
      <c r="DP13" s="665"/>
      <c r="DQ13" s="669">
        <v>247889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10046</v>
      </c>
      <c r="BH14" s="664"/>
      <c r="BI14" s="664"/>
      <c r="BJ14" s="664"/>
      <c r="BK14" s="664"/>
      <c r="BL14" s="664"/>
      <c r="BM14" s="664"/>
      <c r="BN14" s="665"/>
      <c r="BO14" s="723">
        <v>1.6</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114130</v>
      </c>
      <c r="CS14" s="664"/>
      <c r="CT14" s="664"/>
      <c r="CU14" s="664"/>
      <c r="CV14" s="664"/>
      <c r="CW14" s="664"/>
      <c r="CX14" s="664"/>
      <c r="CY14" s="665"/>
      <c r="CZ14" s="723">
        <v>4</v>
      </c>
      <c r="DA14" s="723"/>
      <c r="DB14" s="723"/>
      <c r="DC14" s="723"/>
      <c r="DD14" s="669">
        <v>15149</v>
      </c>
      <c r="DE14" s="664"/>
      <c r="DF14" s="664"/>
      <c r="DG14" s="664"/>
      <c r="DH14" s="664"/>
      <c r="DI14" s="664"/>
      <c r="DJ14" s="664"/>
      <c r="DK14" s="664"/>
      <c r="DL14" s="664"/>
      <c r="DM14" s="664"/>
      <c r="DN14" s="664"/>
      <c r="DO14" s="664"/>
      <c r="DP14" s="665"/>
      <c r="DQ14" s="669">
        <v>101642</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7658</v>
      </c>
      <c r="S15" s="664"/>
      <c r="T15" s="664"/>
      <c r="U15" s="664"/>
      <c r="V15" s="664"/>
      <c r="W15" s="664"/>
      <c r="X15" s="664"/>
      <c r="Y15" s="665"/>
      <c r="Z15" s="723">
        <v>0.3</v>
      </c>
      <c r="AA15" s="723"/>
      <c r="AB15" s="723"/>
      <c r="AC15" s="723"/>
      <c r="AD15" s="724">
        <v>7658</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4830</v>
      </c>
      <c r="BH15" s="664"/>
      <c r="BI15" s="664"/>
      <c r="BJ15" s="664"/>
      <c r="BK15" s="664"/>
      <c r="BL15" s="664"/>
      <c r="BM15" s="664"/>
      <c r="BN15" s="665"/>
      <c r="BO15" s="723">
        <v>0.8</v>
      </c>
      <c r="BP15" s="723"/>
      <c r="BQ15" s="723"/>
      <c r="BR15" s="723"/>
      <c r="BS15" s="669" t="s">
        <v>129</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189113</v>
      </c>
      <c r="CS15" s="664"/>
      <c r="CT15" s="664"/>
      <c r="CU15" s="664"/>
      <c r="CV15" s="664"/>
      <c r="CW15" s="664"/>
      <c r="CX15" s="664"/>
      <c r="CY15" s="665"/>
      <c r="CZ15" s="723">
        <v>6.7</v>
      </c>
      <c r="DA15" s="723"/>
      <c r="DB15" s="723"/>
      <c r="DC15" s="723"/>
      <c r="DD15" s="669">
        <v>25678</v>
      </c>
      <c r="DE15" s="664"/>
      <c r="DF15" s="664"/>
      <c r="DG15" s="664"/>
      <c r="DH15" s="664"/>
      <c r="DI15" s="664"/>
      <c r="DJ15" s="664"/>
      <c r="DK15" s="664"/>
      <c r="DL15" s="664"/>
      <c r="DM15" s="664"/>
      <c r="DN15" s="664"/>
      <c r="DO15" s="664"/>
      <c r="DP15" s="665"/>
      <c r="DQ15" s="669">
        <v>168385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138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35071</v>
      </c>
      <c r="CS16" s="664"/>
      <c r="CT16" s="664"/>
      <c r="CU16" s="664"/>
      <c r="CV16" s="664"/>
      <c r="CW16" s="664"/>
      <c r="CX16" s="664"/>
      <c r="CY16" s="665"/>
      <c r="CZ16" s="723">
        <v>1.2</v>
      </c>
      <c r="DA16" s="723"/>
      <c r="DB16" s="723"/>
      <c r="DC16" s="723"/>
      <c r="DD16" s="669" t="s">
        <v>129</v>
      </c>
      <c r="DE16" s="664"/>
      <c r="DF16" s="664"/>
      <c r="DG16" s="664"/>
      <c r="DH16" s="664"/>
      <c r="DI16" s="664"/>
      <c r="DJ16" s="664"/>
      <c r="DK16" s="664"/>
      <c r="DL16" s="664"/>
      <c r="DM16" s="664"/>
      <c r="DN16" s="664"/>
      <c r="DO16" s="664"/>
      <c r="DP16" s="665"/>
      <c r="DQ16" s="669">
        <v>10422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608</v>
      </c>
      <c r="S17" s="664"/>
      <c r="T17" s="664"/>
      <c r="U17" s="664"/>
      <c r="V17" s="664"/>
      <c r="W17" s="664"/>
      <c r="X17" s="664"/>
      <c r="Y17" s="665"/>
      <c r="Z17" s="723">
        <v>0</v>
      </c>
      <c r="AA17" s="723"/>
      <c r="AB17" s="723"/>
      <c r="AC17" s="723"/>
      <c r="AD17" s="724">
        <v>608</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372187</v>
      </c>
      <c r="CS17" s="664"/>
      <c r="CT17" s="664"/>
      <c r="CU17" s="664"/>
      <c r="CV17" s="664"/>
      <c r="CW17" s="664"/>
      <c r="CX17" s="664"/>
      <c r="CY17" s="665"/>
      <c r="CZ17" s="723">
        <v>13.1</v>
      </c>
      <c r="DA17" s="723"/>
      <c r="DB17" s="723"/>
      <c r="DC17" s="723"/>
      <c r="DD17" s="669" t="s">
        <v>129</v>
      </c>
      <c r="DE17" s="664"/>
      <c r="DF17" s="664"/>
      <c r="DG17" s="664"/>
      <c r="DH17" s="664"/>
      <c r="DI17" s="664"/>
      <c r="DJ17" s="664"/>
      <c r="DK17" s="664"/>
      <c r="DL17" s="664"/>
      <c r="DM17" s="664"/>
      <c r="DN17" s="664"/>
      <c r="DO17" s="664"/>
      <c r="DP17" s="665"/>
      <c r="DQ17" s="669">
        <v>353230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1200894</v>
      </c>
      <c r="S18" s="664"/>
      <c r="T18" s="664"/>
      <c r="U18" s="664"/>
      <c r="V18" s="664"/>
      <c r="W18" s="664"/>
      <c r="X18" s="664"/>
      <c r="Y18" s="665"/>
      <c r="Z18" s="723">
        <v>40.700000000000003</v>
      </c>
      <c r="AA18" s="723"/>
      <c r="AB18" s="723"/>
      <c r="AC18" s="723"/>
      <c r="AD18" s="724">
        <v>1092379</v>
      </c>
      <c r="AE18" s="724"/>
      <c r="AF18" s="724"/>
      <c r="AG18" s="724"/>
      <c r="AH18" s="724"/>
      <c r="AI18" s="724"/>
      <c r="AJ18" s="724"/>
      <c r="AK18" s="724"/>
      <c r="AL18" s="666">
        <v>59.5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1092379</v>
      </c>
      <c r="S19" s="664"/>
      <c r="T19" s="664"/>
      <c r="U19" s="664"/>
      <c r="V19" s="664"/>
      <c r="W19" s="664"/>
      <c r="X19" s="664"/>
      <c r="Y19" s="665"/>
      <c r="Z19" s="723">
        <v>37</v>
      </c>
      <c r="AA19" s="723"/>
      <c r="AB19" s="723"/>
      <c r="AC19" s="723"/>
      <c r="AD19" s="724">
        <v>1092379</v>
      </c>
      <c r="AE19" s="724"/>
      <c r="AF19" s="724"/>
      <c r="AG19" s="724"/>
      <c r="AH19" s="724"/>
      <c r="AI19" s="724"/>
      <c r="AJ19" s="724"/>
      <c r="AK19" s="724"/>
      <c r="AL19" s="666">
        <v>59.5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108515</v>
      </c>
      <c r="S20" s="664"/>
      <c r="T20" s="664"/>
      <c r="U20" s="664"/>
      <c r="V20" s="664"/>
      <c r="W20" s="664"/>
      <c r="X20" s="664"/>
      <c r="Y20" s="665"/>
      <c r="Z20" s="723">
        <v>3.7</v>
      </c>
      <c r="AA20" s="723"/>
      <c r="AB20" s="723"/>
      <c r="AC20" s="723"/>
      <c r="AD20" s="724" t="s">
        <v>129</v>
      </c>
      <c r="AE20" s="724"/>
      <c r="AF20" s="724"/>
      <c r="AG20" s="724"/>
      <c r="AH20" s="724"/>
      <c r="AI20" s="724"/>
      <c r="AJ20" s="724"/>
      <c r="AK20" s="724"/>
      <c r="AL20" s="666" t="s">
        <v>129</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2841782</v>
      </c>
      <c r="CS20" s="664"/>
      <c r="CT20" s="664"/>
      <c r="CU20" s="664"/>
      <c r="CV20" s="664"/>
      <c r="CW20" s="664"/>
      <c r="CX20" s="664"/>
      <c r="CY20" s="665"/>
      <c r="CZ20" s="723">
        <v>100</v>
      </c>
      <c r="DA20" s="723"/>
      <c r="DB20" s="723"/>
      <c r="DC20" s="723"/>
      <c r="DD20" s="669">
        <v>487791</v>
      </c>
      <c r="DE20" s="664"/>
      <c r="DF20" s="664"/>
      <c r="DG20" s="664"/>
      <c r="DH20" s="664"/>
      <c r="DI20" s="664"/>
      <c r="DJ20" s="664"/>
      <c r="DK20" s="664"/>
      <c r="DL20" s="664"/>
      <c r="DM20" s="664"/>
      <c r="DN20" s="664"/>
      <c r="DO20" s="664"/>
      <c r="DP20" s="665"/>
      <c r="DQ20" s="669">
        <v>2081198</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138</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138</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1930621</v>
      </c>
      <c r="S22" s="664"/>
      <c r="T22" s="664"/>
      <c r="U22" s="664"/>
      <c r="V22" s="664"/>
      <c r="W22" s="664"/>
      <c r="X22" s="664"/>
      <c r="Y22" s="665"/>
      <c r="Z22" s="723">
        <v>65.400000000000006</v>
      </c>
      <c r="AA22" s="723"/>
      <c r="AB22" s="723"/>
      <c r="AC22" s="723"/>
      <c r="AD22" s="724">
        <v>1822106</v>
      </c>
      <c r="AE22" s="724"/>
      <c r="AF22" s="724"/>
      <c r="AG22" s="724"/>
      <c r="AH22" s="724"/>
      <c r="AI22" s="724"/>
      <c r="AJ22" s="724"/>
      <c r="AK22" s="724"/>
      <c r="AL22" s="666">
        <v>99.2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129</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9889</v>
      </c>
      <c r="S24" s="664"/>
      <c r="T24" s="664"/>
      <c r="U24" s="664"/>
      <c r="V24" s="664"/>
      <c r="W24" s="664"/>
      <c r="X24" s="664"/>
      <c r="Y24" s="665"/>
      <c r="Z24" s="723">
        <v>0.3</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1000065</v>
      </c>
      <c r="CS24" s="727"/>
      <c r="CT24" s="727"/>
      <c r="CU24" s="727"/>
      <c r="CV24" s="727"/>
      <c r="CW24" s="727"/>
      <c r="CX24" s="727"/>
      <c r="CY24" s="773"/>
      <c r="CZ24" s="774">
        <v>35.200000000000003</v>
      </c>
      <c r="DA24" s="743"/>
      <c r="DB24" s="743"/>
      <c r="DC24" s="777"/>
      <c r="DD24" s="772">
        <v>840339</v>
      </c>
      <c r="DE24" s="727"/>
      <c r="DF24" s="727"/>
      <c r="DG24" s="727"/>
      <c r="DH24" s="727"/>
      <c r="DI24" s="727"/>
      <c r="DJ24" s="727"/>
      <c r="DK24" s="773"/>
      <c r="DL24" s="772">
        <v>832601</v>
      </c>
      <c r="DM24" s="727"/>
      <c r="DN24" s="727"/>
      <c r="DO24" s="727"/>
      <c r="DP24" s="727"/>
      <c r="DQ24" s="727"/>
      <c r="DR24" s="727"/>
      <c r="DS24" s="727"/>
      <c r="DT24" s="727"/>
      <c r="DU24" s="727"/>
      <c r="DV24" s="773"/>
      <c r="DW24" s="774">
        <v>43.4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34852</v>
      </c>
      <c r="S25" s="664"/>
      <c r="T25" s="664"/>
      <c r="U25" s="664"/>
      <c r="V25" s="664"/>
      <c r="W25" s="664"/>
      <c r="X25" s="664"/>
      <c r="Y25" s="665"/>
      <c r="Z25" s="723">
        <v>1.2</v>
      </c>
      <c r="AA25" s="723"/>
      <c r="AB25" s="723"/>
      <c r="AC25" s="723"/>
      <c r="AD25" s="724" t="s">
        <v>129</v>
      </c>
      <c r="AE25" s="724"/>
      <c r="AF25" s="724"/>
      <c r="AG25" s="724"/>
      <c r="AH25" s="724"/>
      <c r="AI25" s="724"/>
      <c r="AJ25" s="724"/>
      <c r="AK25" s="724"/>
      <c r="AL25" s="666" t="s">
        <v>129</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138</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461692</v>
      </c>
      <c r="CS25" s="662"/>
      <c r="CT25" s="662"/>
      <c r="CU25" s="662"/>
      <c r="CV25" s="662"/>
      <c r="CW25" s="662"/>
      <c r="CX25" s="662"/>
      <c r="CY25" s="663"/>
      <c r="CZ25" s="666">
        <v>16.2</v>
      </c>
      <c r="DA25" s="695"/>
      <c r="DB25" s="695"/>
      <c r="DC25" s="696"/>
      <c r="DD25" s="669">
        <v>431045</v>
      </c>
      <c r="DE25" s="662"/>
      <c r="DF25" s="662"/>
      <c r="DG25" s="662"/>
      <c r="DH25" s="662"/>
      <c r="DI25" s="662"/>
      <c r="DJ25" s="662"/>
      <c r="DK25" s="663"/>
      <c r="DL25" s="669">
        <v>424044</v>
      </c>
      <c r="DM25" s="662"/>
      <c r="DN25" s="662"/>
      <c r="DO25" s="662"/>
      <c r="DP25" s="662"/>
      <c r="DQ25" s="662"/>
      <c r="DR25" s="662"/>
      <c r="DS25" s="662"/>
      <c r="DT25" s="662"/>
      <c r="DU25" s="662"/>
      <c r="DV25" s="663"/>
      <c r="DW25" s="666">
        <v>22.1</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2589</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236028</v>
      </c>
      <c r="CS26" s="664"/>
      <c r="CT26" s="664"/>
      <c r="CU26" s="664"/>
      <c r="CV26" s="664"/>
      <c r="CW26" s="664"/>
      <c r="CX26" s="664"/>
      <c r="CY26" s="665"/>
      <c r="CZ26" s="666">
        <v>8.3000000000000007</v>
      </c>
      <c r="DA26" s="695"/>
      <c r="DB26" s="695"/>
      <c r="DC26" s="696"/>
      <c r="DD26" s="669">
        <v>215829</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113596</v>
      </c>
      <c r="S27" s="664"/>
      <c r="T27" s="664"/>
      <c r="U27" s="664"/>
      <c r="V27" s="664"/>
      <c r="W27" s="664"/>
      <c r="X27" s="664"/>
      <c r="Y27" s="665"/>
      <c r="Z27" s="723">
        <v>3.8</v>
      </c>
      <c r="AA27" s="723"/>
      <c r="AB27" s="723"/>
      <c r="AC27" s="723"/>
      <c r="AD27" s="724" t="s">
        <v>129</v>
      </c>
      <c r="AE27" s="724"/>
      <c r="AF27" s="724"/>
      <c r="AG27" s="724"/>
      <c r="AH27" s="724"/>
      <c r="AI27" s="724"/>
      <c r="AJ27" s="724"/>
      <c r="AK27" s="724"/>
      <c r="AL27" s="666" t="s">
        <v>138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630949</v>
      </c>
      <c r="BH27" s="664"/>
      <c r="BI27" s="664"/>
      <c r="BJ27" s="664"/>
      <c r="BK27" s="664"/>
      <c r="BL27" s="664"/>
      <c r="BM27" s="664"/>
      <c r="BN27" s="665"/>
      <c r="BO27" s="723">
        <v>100</v>
      </c>
      <c r="BP27" s="723"/>
      <c r="BQ27" s="723"/>
      <c r="BR27" s="723"/>
      <c r="BS27" s="669">
        <v>34173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166186</v>
      </c>
      <c r="CS27" s="662"/>
      <c r="CT27" s="662"/>
      <c r="CU27" s="662"/>
      <c r="CV27" s="662"/>
      <c r="CW27" s="662"/>
      <c r="CX27" s="662"/>
      <c r="CY27" s="663"/>
      <c r="CZ27" s="666">
        <v>5.8</v>
      </c>
      <c r="DA27" s="695"/>
      <c r="DB27" s="695"/>
      <c r="DC27" s="696"/>
      <c r="DD27" s="669">
        <v>56064</v>
      </c>
      <c r="DE27" s="662"/>
      <c r="DF27" s="662"/>
      <c r="DG27" s="662"/>
      <c r="DH27" s="662"/>
      <c r="DI27" s="662"/>
      <c r="DJ27" s="662"/>
      <c r="DK27" s="663"/>
      <c r="DL27" s="669">
        <v>55327</v>
      </c>
      <c r="DM27" s="662"/>
      <c r="DN27" s="662"/>
      <c r="DO27" s="662"/>
      <c r="DP27" s="662"/>
      <c r="DQ27" s="662"/>
      <c r="DR27" s="662"/>
      <c r="DS27" s="662"/>
      <c r="DT27" s="662"/>
      <c r="DU27" s="662"/>
      <c r="DV27" s="663"/>
      <c r="DW27" s="666">
        <v>2.9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372187</v>
      </c>
      <c r="CS28" s="664"/>
      <c r="CT28" s="664"/>
      <c r="CU28" s="664"/>
      <c r="CV28" s="664"/>
      <c r="CW28" s="664"/>
      <c r="CX28" s="664"/>
      <c r="CY28" s="665"/>
      <c r="CZ28" s="666">
        <v>13.1</v>
      </c>
      <c r="DA28" s="695"/>
      <c r="DB28" s="695"/>
      <c r="DC28" s="696"/>
      <c r="DD28" s="669">
        <v>353230</v>
      </c>
      <c r="DE28" s="664"/>
      <c r="DF28" s="664"/>
      <c r="DG28" s="664"/>
      <c r="DH28" s="664"/>
      <c r="DI28" s="664"/>
      <c r="DJ28" s="664"/>
      <c r="DK28" s="665"/>
      <c r="DL28" s="669">
        <v>353230</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99697</v>
      </c>
      <c r="S29" s="664"/>
      <c r="T29" s="664"/>
      <c r="U29" s="664"/>
      <c r="V29" s="664"/>
      <c r="W29" s="664"/>
      <c r="X29" s="664"/>
      <c r="Y29" s="665"/>
      <c r="Z29" s="723">
        <v>3.4</v>
      </c>
      <c r="AA29" s="723"/>
      <c r="AB29" s="723"/>
      <c r="AC29" s="723"/>
      <c r="AD29" s="724" t="s">
        <v>129</v>
      </c>
      <c r="AE29" s="724"/>
      <c r="AF29" s="724"/>
      <c r="AG29" s="724"/>
      <c r="AH29" s="724"/>
      <c r="AI29" s="724"/>
      <c r="AJ29" s="724"/>
      <c r="AK29" s="724"/>
      <c r="AL29" s="666" t="s">
        <v>138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372160</v>
      </c>
      <c r="CS29" s="662"/>
      <c r="CT29" s="662"/>
      <c r="CU29" s="662"/>
      <c r="CV29" s="662"/>
      <c r="CW29" s="662"/>
      <c r="CX29" s="662"/>
      <c r="CY29" s="663"/>
      <c r="CZ29" s="666">
        <v>13.1</v>
      </c>
      <c r="DA29" s="695"/>
      <c r="DB29" s="695"/>
      <c r="DC29" s="696"/>
      <c r="DD29" s="669">
        <v>353203</v>
      </c>
      <c r="DE29" s="662"/>
      <c r="DF29" s="662"/>
      <c r="DG29" s="662"/>
      <c r="DH29" s="662"/>
      <c r="DI29" s="662"/>
      <c r="DJ29" s="662"/>
      <c r="DK29" s="663"/>
      <c r="DL29" s="669">
        <v>353203</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18475</v>
      </c>
      <c r="S30" s="664"/>
      <c r="T30" s="664"/>
      <c r="U30" s="664"/>
      <c r="V30" s="664"/>
      <c r="W30" s="664"/>
      <c r="X30" s="664"/>
      <c r="Y30" s="665"/>
      <c r="Z30" s="723">
        <v>0.6</v>
      </c>
      <c r="AA30" s="723"/>
      <c r="AB30" s="723"/>
      <c r="AC30" s="723"/>
      <c r="AD30" s="724">
        <v>9368</v>
      </c>
      <c r="AE30" s="724"/>
      <c r="AF30" s="724"/>
      <c r="AG30" s="724"/>
      <c r="AH30" s="724"/>
      <c r="AI30" s="724"/>
      <c r="AJ30" s="724"/>
      <c r="AK30" s="724"/>
      <c r="AL30" s="666">
        <v>0.5</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99.7</v>
      </c>
      <c r="BH30" s="742"/>
      <c r="BI30" s="742"/>
      <c r="BJ30" s="742"/>
      <c r="BK30" s="742"/>
      <c r="BL30" s="742"/>
      <c r="BM30" s="743">
        <v>98.7</v>
      </c>
      <c r="BN30" s="742"/>
      <c r="BO30" s="742"/>
      <c r="BP30" s="742"/>
      <c r="BQ30" s="744"/>
      <c r="BR30" s="741">
        <v>99.7</v>
      </c>
      <c r="BS30" s="742"/>
      <c r="BT30" s="742"/>
      <c r="BU30" s="742"/>
      <c r="BV30" s="742"/>
      <c r="BW30" s="742"/>
      <c r="BX30" s="743">
        <v>98.8</v>
      </c>
      <c r="BY30" s="742"/>
      <c r="BZ30" s="742"/>
      <c r="CA30" s="742"/>
      <c r="CB30" s="744"/>
      <c r="CD30" s="747"/>
      <c r="CE30" s="748"/>
      <c r="CF30" s="705" t="s">
        <v>309</v>
      </c>
      <c r="CG30" s="702"/>
      <c r="CH30" s="702"/>
      <c r="CI30" s="702"/>
      <c r="CJ30" s="702"/>
      <c r="CK30" s="702"/>
      <c r="CL30" s="702"/>
      <c r="CM30" s="702"/>
      <c r="CN30" s="702"/>
      <c r="CO30" s="702"/>
      <c r="CP30" s="702"/>
      <c r="CQ30" s="703"/>
      <c r="CR30" s="661">
        <v>360501</v>
      </c>
      <c r="CS30" s="664"/>
      <c r="CT30" s="664"/>
      <c r="CU30" s="664"/>
      <c r="CV30" s="664"/>
      <c r="CW30" s="664"/>
      <c r="CX30" s="664"/>
      <c r="CY30" s="665"/>
      <c r="CZ30" s="666">
        <v>12.7</v>
      </c>
      <c r="DA30" s="695"/>
      <c r="DB30" s="695"/>
      <c r="DC30" s="696"/>
      <c r="DD30" s="669">
        <v>341544</v>
      </c>
      <c r="DE30" s="664"/>
      <c r="DF30" s="664"/>
      <c r="DG30" s="664"/>
      <c r="DH30" s="664"/>
      <c r="DI30" s="664"/>
      <c r="DJ30" s="664"/>
      <c r="DK30" s="665"/>
      <c r="DL30" s="669">
        <v>341544</v>
      </c>
      <c r="DM30" s="664"/>
      <c r="DN30" s="664"/>
      <c r="DO30" s="664"/>
      <c r="DP30" s="664"/>
      <c r="DQ30" s="664"/>
      <c r="DR30" s="664"/>
      <c r="DS30" s="664"/>
      <c r="DT30" s="664"/>
      <c r="DU30" s="664"/>
      <c r="DV30" s="665"/>
      <c r="DW30" s="666">
        <v>17.8</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16065</v>
      </c>
      <c r="S31" s="664"/>
      <c r="T31" s="664"/>
      <c r="U31" s="664"/>
      <c r="V31" s="664"/>
      <c r="W31" s="664"/>
      <c r="X31" s="664"/>
      <c r="Y31" s="665"/>
      <c r="Z31" s="723">
        <v>0.5</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99.6</v>
      </c>
      <c r="BH31" s="662"/>
      <c r="BI31" s="662"/>
      <c r="BJ31" s="662"/>
      <c r="BK31" s="662"/>
      <c r="BL31" s="662"/>
      <c r="BM31" s="667">
        <v>99</v>
      </c>
      <c r="BN31" s="740"/>
      <c r="BO31" s="740"/>
      <c r="BP31" s="740"/>
      <c r="BQ31" s="701"/>
      <c r="BR31" s="739">
        <v>99.7</v>
      </c>
      <c r="BS31" s="662"/>
      <c r="BT31" s="662"/>
      <c r="BU31" s="662"/>
      <c r="BV31" s="662"/>
      <c r="BW31" s="662"/>
      <c r="BX31" s="667">
        <v>99.2</v>
      </c>
      <c r="BY31" s="740"/>
      <c r="BZ31" s="740"/>
      <c r="CA31" s="740"/>
      <c r="CB31" s="701"/>
      <c r="CD31" s="747"/>
      <c r="CE31" s="748"/>
      <c r="CF31" s="705" t="s">
        <v>313</v>
      </c>
      <c r="CG31" s="702"/>
      <c r="CH31" s="702"/>
      <c r="CI31" s="702"/>
      <c r="CJ31" s="702"/>
      <c r="CK31" s="702"/>
      <c r="CL31" s="702"/>
      <c r="CM31" s="702"/>
      <c r="CN31" s="702"/>
      <c r="CO31" s="702"/>
      <c r="CP31" s="702"/>
      <c r="CQ31" s="703"/>
      <c r="CR31" s="661">
        <v>11659</v>
      </c>
      <c r="CS31" s="662"/>
      <c r="CT31" s="662"/>
      <c r="CU31" s="662"/>
      <c r="CV31" s="662"/>
      <c r="CW31" s="662"/>
      <c r="CX31" s="662"/>
      <c r="CY31" s="663"/>
      <c r="CZ31" s="666">
        <v>0.4</v>
      </c>
      <c r="DA31" s="695"/>
      <c r="DB31" s="695"/>
      <c r="DC31" s="696"/>
      <c r="DD31" s="669">
        <v>11659</v>
      </c>
      <c r="DE31" s="662"/>
      <c r="DF31" s="662"/>
      <c r="DG31" s="662"/>
      <c r="DH31" s="662"/>
      <c r="DI31" s="662"/>
      <c r="DJ31" s="662"/>
      <c r="DK31" s="663"/>
      <c r="DL31" s="669">
        <v>11659</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132509</v>
      </c>
      <c r="S32" s="664"/>
      <c r="T32" s="664"/>
      <c r="U32" s="664"/>
      <c r="V32" s="664"/>
      <c r="W32" s="664"/>
      <c r="X32" s="664"/>
      <c r="Y32" s="665"/>
      <c r="Z32" s="723">
        <v>4.5</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99.7</v>
      </c>
      <c r="BH32" s="677"/>
      <c r="BI32" s="677"/>
      <c r="BJ32" s="677"/>
      <c r="BK32" s="677"/>
      <c r="BL32" s="677"/>
      <c r="BM32" s="721">
        <v>98.7</v>
      </c>
      <c r="BN32" s="677"/>
      <c r="BO32" s="677"/>
      <c r="BP32" s="677"/>
      <c r="BQ32" s="714"/>
      <c r="BR32" s="738">
        <v>99.7</v>
      </c>
      <c r="BS32" s="677"/>
      <c r="BT32" s="677"/>
      <c r="BU32" s="677"/>
      <c r="BV32" s="677"/>
      <c r="BW32" s="677"/>
      <c r="BX32" s="721">
        <v>98.7</v>
      </c>
      <c r="BY32" s="677"/>
      <c r="BZ32" s="677"/>
      <c r="CA32" s="677"/>
      <c r="CB32" s="714"/>
      <c r="CD32" s="749"/>
      <c r="CE32" s="750"/>
      <c r="CF32" s="705" t="s">
        <v>316</v>
      </c>
      <c r="CG32" s="702"/>
      <c r="CH32" s="702"/>
      <c r="CI32" s="702"/>
      <c r="CJ32" s="702"/>
      <c r="CK32" s="702"/>
      <c r="CL32" s="702"/>
      <c r="CM32" s="702"/>
      <c r="CN32" s="702"/>
      <c r="CO32" s="702"/>
      <c r="CP32" s="702"/>
      <c r="CQ32" s="703"/>
      <c r="CR32" s="661">
        <v>27</v>
      </c>
      <c r="CS32" s="664"/>
      <c r="CT32" s="664"/>
      <c r="CU32" s="664"/>
      <c r="CV32" s="664"/>
      <c r="CW32" s="664"/>
      <c r="CX32" s="664"/>
      <c r="CY32" s="665"/>
      <c r="CZ32" s="666">
        <v>0</v>
      </c>
      <c r="DA32" s="695"/>
      <c r="DB32" s="695"/>
      <c r="DC32" s="696"/>
      <c r="DD32" s="669">
        <v>27</v>
      </c>
      <c r="DE32" s="664"/>
      <c r="DF32" s="664"/>
      <c r="DG32" s="664"/>
      <c r="DH32" s="664"/>
      <c r="DI32" s="664"/>
      <c r="DJ32" s="664"/>
      <c r="DK32" s="665"/>
      <c r="DL32" s="669">
        <v>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54290</v>
      </c>
      <c r="S33" s="664"/>
      <c r="T33" s="664"/>
      <c r="U33" s="664"/>
      <c r="V33" s="664"/>
      <c r="W33" s="664"/>
      <c r="X33" s="664"/>
      <c r="Y33" s="665"/>
      <c r="Z33" s="723">
        <v>1.8</v>
      </c>
      <c r="AA33" s="723"/>
      <c r="AB33" s="723"/>
      <c r="AC33" s="723"/>
      <c r="AD33" s="724" t="s">
        <v>129</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1318855</v>
      </c>
      <c r="CS33" s="662"/>
      <c r="CT33" s="662"/>
      <c r="CU33" s="662"/>
      <c r="CV33" s="662"/>
      <c r="CW33" s="662"/>
      <c r="CX33" s="662"/>
      <c r="CY33" s="663"/>
      <c r="CZ33" s="666">
        <v>46.4</v>
      </c>
      <c r="DA33" s="695"/>
      <c r="DB33" s="695"/>
      <c r="DC33" s="696"/>
      <c r="DD33" s="669">
        <v>1038319</v>
      </c>
      <c r="DE33" s="662"/>
      <c r="DF33" s="662"/>
      <c r="DG33" s="662"/>
      <c r="DH33" s="662"/>
      <c r="DI33" s="662"/>
      <c r="DJ33" s="662"/>
      <c r="DK33" s="663"/>
      <c r="DL33" s="669">
        <v>824670</v>
      </c>
      <c r="DM33" s="662"/>
      <c r="DN33" s="662"/>
      <c r="DO33" s="662"/>
      <c r="DP33" s="662"/>
      <c r="DQ33" s="662"/>
      <c r="DR33" s="662"/>
      <c r="DS33" s="662"/>
      <c r="DT33" s="662"/>
      <c r="DU33" s="662"/>
      <c r="DV33" s="663"/>
      <c r="DW33" s="666">
        <v>43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131163</v>
      </c>
      <c r="S34" s="664"/>
      <c r="T34" s="664"/>
      <c r="U34" s="664"/>
      <c r="V34" s="664"/>
      <c r="W34" s="664"/>
      <c r="X34" s="664"/>
      <c r="Y34" s="665"/>
      <c r="Z34" s="723">
        <v>4.4000000000000004</v>
      </c>
      <c r="AA34" s="723"/>
      <c r="AB34" s="723"/>
      <c r="AC34" s="723"/>
      <c r="AD34" s="724">
        <v>5727</v>
      </c>
      <c r="AE34" s="724"/>
      <c r="AF34" s="724"/>
      <c r="AG34" s="724"/>
      <c r="AH34" s="724"/>
      <c r="AI34" s="724"/>
      <c r="AJ34" s="724"/>
      <c r="AK34" s="724"/>
      <c r="AL34" s="666">
        <v>0.3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402018</v>
      </c>
      <c r="CS34" s="664"/>
      <c r="CT34" s="664"/>
      <c r="CU34" s="664"/>
      <c r="CV34" s="664"/>
      <c r="CW34" s="664"/>
      <c r="CX34" s="664"/>
      <c r="CY34" s="665"/>
      <c r="CZ34" s="666">
        <v>14.1</v>
      </c>
      <c r="DA34" s="695"/>
      <c r="DB34" s="695"/>
      <c r="DC34" s="696"/>
      <c r="DD34" s="669">
        <v>347524</v>
      </c>
      <c r="DE34" s="664"/>
      <c r="DF34" s="664"/>
      <c r="DG34" s="664"/>
      <c r="DH34" s="664"/>
      <c r="DI34" s="664"/>
      <c r="DJ34" s="664"/>
      <c r="DK34" s="665"/>
      <c r="DL34" s="669">
        <v>211172</v>
      </c>
      <c r="DM34" s="664"/>
      <c r="DN34" s="664"/>
      <c r="DO34" s="664"/>
      <c r="DP34" s="664"/>
      <c r="DQ34" s="664"/>
      <c r="DR34" s="664"/>
      <c r="DS34" s="664"/>
      <c r="DT34" s="664"/>
      <c r="DU34" s="664"/>
      <c r="DV34" s="665"/>
      <c r="DW34" s="666">
        <v>11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409700</v>
      </c>
      <c r="S35" s="664"/>
      <c r="T35" s="664"/>
      <c r="U35" s="664"/>
      <c r="V35" s="664"/>
      <c r="W35" s="664"/>
      <c r="X35" s="664"/>
      <c r="Y35" s="665"/>
      <c r="Z35" s="723">
        <v>13.9</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311007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17057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47125</v>
      </c>
      <c r="CS35" s="662"/>
      <c r="CT35" s="662"/>
      <c r="CU35" s="662"/>
      <c r="CV35" s="662"/>
      <c r="CW35" s="662"/>
      <c r="CX35" s="662"/>
      <c r="CY35" s="663"/>
      <c r="CZ35" s="666">
        <v>1.7</v>
      </c>
      <c r="DA35" s="695"/>
      <c r="DB35" s="695"/>
      <c r="DC35" s="696"/>
      <c r="DD35" s="669">
        <v>45186</v>
      </c>
      <c r="DE35" s="662"/>
      <c r="DF35" s="662"/>
      <c r="DG35" s="662"/>
      <c r="DH35" s="662"/>
      <c r="DI35" s="662"/>
      <c r="DJ35" s="662"/>
      <c r="DK35" s="663"/>
      <c r="DL35" s="669">
        <v>45186</v>
      </c>
      <c r="DM35" s="662"/>
      <c r="DN35" s="662"/>
      <c r="DO35" s="662"/>
      <c r="DP35" s="662"/>
      <c r="DQ35" s="662"/>
      <c r="DR35" s="662"/>
      <c r="DS35" s="662"/>
      <c r="DT35" s="662"/>
      <c r="DU35" s="662"/>
      <c r="DV35" s="663"/>
      <c r="DW35" s="666">
        <v>2.4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138</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174112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14136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490289</v>
      </c>
      <c r="CS36" s="664"/>
      <c r="CT36" s="664"/>
      <c r="CU36" s="664"/>
      <c r="CV36" s="664"/>
      <c r="CW36" s="664"/>
      <c r="CX36" s="664"/>
      <c r="CY36" s="665"/>
      <c r="CZ36" s="666">
        <v>17.3</v>
      </c>
      <c r="DA36" s="695"/>
      <c r="DB36" s="695"/>
      <c r="DC36" s="696"/>
      <c r="DD36" s="669">
        <v>332282</v>
      </c>
      <c r="DE36" s="664"/>
      <c r="DF36" s="664"/>
      <c r="DG36" s="664"/>
      <c r="DH36" s="664"/>
      <c r="DI36" s="664"/>
      <c r="DJ36" s="664"/>
      <c r="DK36" s="665"/>
      <c r="DL36" s="669">
        <v>302100</v>
      </c>
      <c r="DM36" s="664"/>
      <c r="DN36" s="664"/>
      <c r="DO36" s="664"/>
      <c r="DP36" s="664"/>
      <c r="DQ36" s="664"/>
      <c r="DR36" s="664"/>
      <c r="DS36" s="664"/>
      <c r="DT36" s="664"/>
      <c r="DU36" s="664"/>
      <c r="DV36" s="665"/>
      <c r="DW36" s="666">
        <v>15.8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80000</v>
      </c>
      <c r="S37" s="664"/>
      <c r="T37" s="664"/>
      <c r="U37" s="664"/>
      <c r="V37" s="664"/>
      <c r="W37" s="664"/>
      <c r="X37" s="664"/>
      <c r="Y37" s="665"/>
      <c r="Z37" s="723">
        <v>2.7</v>
      </c>
      <c r="AA37" s="723"/>
      <c r="AB37" s="723"/>
      <c r="AC37" s="723"/>
      <c r="AD37" s="724" t="s">
        <v>138</v>
      </c>
      <c r="AE37" s="724"/>
      <c r="AF37" s="724"/>
      <c r="AG37" s="724"/>
      <c r="AH37" s="724"/>
      <c r="AI37" s="724"/>
      <c r="AJ37" s="724"/>
      <c r="AK37" s="724"/>
      <c r="AL37" s="666" t="s">
        <v>129</v>
      </c>
      <c r="AM37" s="667"/>
      <c r="AN37" s="667"/>
      <c r="AO37" s="725"/>
      <c r="AQ37" s="698" t="s">
        <v>332</v>
      </c>
      <c r="AR37" s="699"/>
      <c r="AS37" s="699"/>
      <c r="AT37" s="699"/>
      <c r="AU37" s="699"/>
      <c r="AV37" s="699"/>
      <c r="AW37" s="699"/>
      <c r="AX37" s="699"/>
      <c r="AY37" s="700"/>
      <c r="AZ37" s="661">
        <v>12458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413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298027</v>
      </c>
      <c r="CS37" s="662"/>
      <c r="CT37" s="662"/>
      <c r="CU37" s="662"/>
      <c r="CV37" s="662"/>
      <c r="CW37" s="662"/>
      <c r="CX37" s="662"/>
      <c r="CY37" s="663"/>
      <c r="CZ37" s="666">
        <v>10.5</v>
      </c>
      <c r="DA37" s="695"/>
      <c r="DB37" s="695"/>
      <c r="DC37" s="696"/>
      <c r="DD37" s="669">
        <v>172748</v>
      </c>
      <c r="DE37" s="662"/>
      <c r="DF37" s="662"/>
      <c r="DG37" s="662"/>
      <c r="DH37" s="662"/>
      <c r="DI37" s="662"/>
      <c r="DJ37" s="662"/>
      <c r="DK37" s="663"/>
      <c r="DL37" s="669">
        <v>162045</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2953446</v>
      </c>
      <c r="S38" s="713"/>
      <c r="T38" s="713"/>
      <c r="U38" s="713"/>
      <c r="V38" s="713"/>
      <c r="W38" s="713"/>
      <c r="X38" s="713"/>
      <c r="Y38" s="718"/>
      <c r="Z38" s="719">
        <v>100</v>
      </c>
      <c r="AA38" s="719"/>
      <c r="AB38" s="719"/>
      <c r="AC38" s="719"/>
      <c r="AD38" s="720">
        <v>1837201</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667</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311007</v>
      </c>
      <c r="CS38" s="664"/>
      <c r="CT38" s="664"/>
      <c r="CU38" s="664"/>
      <c r="CV38" s="664"/>
      <c r="CW38" s="664"/>
      <c r="CX38" s="664"/>
      <c r="CY38" s="665"/>
      <c r="CZ38" s="666">
        <v>10.9</v>
      </c>
      <c r="DA38" s="695"/>
      <c r="DB38" s="695"/>
      <c r="DC38" s="696"/>
      <c r="DD38" s="669">
        <v>293297</v>
      </c>
      <c r="DE38" s="664"/>
      <c r="DF38" s="664"/>
      <c r="DG38" s="664"/>
      <c r="DH38" s="664"/>
      <c r="DI38" s="664"/>
      <c r="DJ38" s="664"/>
      <c r="DK38" s="665"/>
      <c r="DL38" s="669">
        <v>266212</v>
      </c>
      <c r="DM38" s="664"/>
      <c r="DN38" s="664"/>
      <c r="DO38" s="664"/>
      <c r="DP38" s="664"/>
      <c r="DQ38" s="664"/>
      <c r="DR38" s="664"/>
      <c r="DS38" s="664"/>
      <c r="DT38" s="664"/>
      <c r="DU38" s="664"/>
      <c r="DV38" s="665"/>
      <c r="DW38" s="666">
        <v>13.9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61783</v>
      </c>
      <c r="CS39" s="662"/>
      <c r="CT39" s="662"/>
      <c r="CU39" s="662"/>
      <c r="CV39" s="662"/>
      <c r="CW39" s="662"/>
      <c r="CX39" s="662"/>
      <c r="CY39" s="663"/>
      <c r="CZ39" s="666">
        <v>2.2000000000000002</v>
      </c>
      <c r="DA39" s="695"/>
      <c r="DB39" s="695"/>
      <c r="DC39" s="696"/>
      <c r="DD39" s="669">
        <v>20030</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20131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6633</v>
      </c>
      <c r="CS40" s="664"/>
      <c r="CT40" s="664"/>
      <c r="CU40" s="664"/>
      <c r="CV40" s="664"/>
      <c r="CW40" s="664"/>
      <c r="CX40" s="664"/>
      <c r="CY40" s="665"/>
      <c r="CZ40" s="666">
        <v>0.2</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104306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522862</v>
      </c>
      <c r="CS42" s="664"/>
      <c r="CT42" s="664"/>
      <c r="CU42" s="664"/>
      <c r="CV42" s="664"/>
      <c r="CW42" s="664"/>
      <c r="CX42" s="664"/>
      <c r="CY42" s="665"/>
      <c r="CZ42" s="666">
        <v>18.399999999999999</v>
      </c>
      <c r="DA42" s="667"/>
      <c r="DB42" s="667"/>
      <c r="DC42" s="668"/>
      <c r="DD42" s="669">
        <v>202540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12154</v>
      </c>
      <c r="CS43" s="662"/>
      <c r="CT43" s="662"/>
      <c r="CU43" s="662"/>
      <c r="CV43" s="662"/>
      <c r="CW43" s="662"/>
      <c r="CX43" s="662"/>
      <c r="CY43" s="663"/>
      <c r="CZ43" s="666">
        <v>0.4</v>
      </c>
      <c r="DA43" s="695"/>
      <c r="DB43" s="695"/>
      <c r="DC43" s="696"/>
      <c r="DD43" s="669">
        <v>12154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487791</v>
      </c>
      <c r="CS44" s="664"/>
      <c r="CT44" s="664"/>
      <c r="CU44" s="664"/>
      <c r="CV44" s="664"/>
      <c r="CW44" s="664"/>
      <c r="CX44" s="664"/>
      <c r="CY44" s="665"/>
      <c r="CZ44" s="666">
        <v>17.2</v>
      </c>
      <c r="DA44" s="667"/>
      <c r="DB44" s="667"/>
      <c r="DC44" s="668"/>
      <c r="DD44" s="669">
        <v>192118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97340</v>
      </c>
      <c r="CS45" s="662"/>
      <c r="CT45" s="662"/>
      <c r="CU45" s="662"/>
      <c r="CV45" s="662"/>
      <c r="CW45" s="662"/>
      <c r="CX45" s="662"/>
      <c r="CY45" s="663"/>
      <c r="CZ45" s="666">
        <v>3.4</v>
      </c>
      <c r="DA45" s="695"/>
      <c r="DB45" s="695"/>
      <c r="DC45" s="696"/>
      <c r="DD45" s="669">
        <v>26626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352387</v>
      </c>
      <c r="CS46" s="664"/>
      <c r="CT46" s="664"/>
      <c r="CU46" s="664"/>
      <c r="CV46" s="664"/>
      <c r="CW46" s="664"/>
      <c r="CX46" s="664"/>
      <c r="CY46" s="665"/>
      <c r="CZ46" s="666">
        <v>12.4</v>
      </c>
      <c r="DA46" s="667"/>
      <c r="DB46" s="667"/>
      <c r="DC46" s="668"/>
      <c r="DD46" s="669">
        <v>163128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35071</v>
      </c>
      <c r="CS47" s="662"/>
      <c r="CT47" s="662"/>
      <c r="CU47" s="662"/>
      <c r="CV47" s="662"/>
      <c r="CW47" s="662"/>
      <c r="CX47" s="662"/>
      <c r="CY47" s="663"/>
      <c r="CZ47" s="666">
        <v>1.2</v>
      </c>
      <c r="DA47" s="695"/>
      <c r="DB47" s="695"/>
      <c r="DC47" s="696"/>
      <c r="DD47" s="669">
        <v>10422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2841782</v>
      </c>
      <c r="CS49" s="677"/>
      <c r="CT49" s="677"/>
      <c r="CU49" s="677"/>
      <c r="CV49" s="677"/>
      <c r="CW49" s="677"/>
      <c r="CX49" s="677"/>
      <c r="CY49" s="678"/>
      <c r="CZ49" s="679">
        <v>100</v>
      </c>
      <c r="DA49" s="680"/>
      <c r="DB49" s="680"/>
      <c r="DC49" s="681"/>
      <c r="DD49" s="682">
        <v>2081198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YStpVfk97oKiQgZVi76GaO+kAPrhR9R38ADBfpIGyWF19SI/CI0ON8N3BhrXDLmRKI9cAcxt1AU7CrN8eGLgw==" saltValue="llX2lRq93y4boXLGIhvW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361</v>
      </c>
      <c r="DK2" s="1201"/>
      <c r="DL2" s="1201"/>
      <c r="DM2" s="1201"/>
      <c r="DN2" s="1201"/>
      <c r="DO2" s="1202"/>
      <c r="DP2" s="249"/>
      <c r="DQ2" s="1200" t="s">
        <v>362</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3"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8" t="s">
        <v>379</v>
      </c>
      <c r="DH5" s="1189"/>
      <c r="DI5" s="1189"/>
      <c r="DJ5" s="1189"/>
      <c r="DK5" s="1190"/>
      <c r="DL5" s="1188" t="s">
        <v>380</v>
      </c>
      <c r="DM5" s="1189"/>
      <c r="DN5" s="1189"/>
      <c r="DO5" s="1189"/>
      <c r="DP5" s="1190"/>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4">
        <v>2953</v>
      </c>
      <c r="R7" s="1195"/>
      <c r="S7" s="1195"/>
      <c r="T7" s="1195"/>
      <c r="U7" s="1195"/>
      <c r="V7" s="1195">
        <v>2842</v>
      </c>
      <c r="W7" s="1195"/>
      <c r="X7" s="1195"/>
      <c r="Y7" s="1195"/>
      <c r="Z7" s="1195"/>
      <c r="AA7" s="1195">
        <v>111</v>
      </c>
      <c r="AB7" s="1195"/>
      <c r="AC7" s="1195"/>
      <c r="AD7" s="1195"/>
      <c r="AE7" s="1196"/>
      <c r="AF7" s="1197">
        <v>72</v>
      </c>
      <c r="AG7" s="1198"/>
      <c r="AH7" s="1198"/>
      <c r="AI7" s="1198"/>
      <c r="AJ7" s="1199"/>
      <c r="AK7" s="1181">
        <v>3</v>
      </c>
      <c r="AL7" s="1182"/>
      <c r="AM7" s="1182"/>
      <c r="AN7" s="1182"/>
      <c r="AO7" s="1182"/>
      <c r="AP7" s="1182">
        <v>2612</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588</v>
      </c>
      <c r="BT7" s="1186"/>
      <c r="BU7" s="1186"/>
      <c r="BV7" s="1186"/>
      <c r="BW7" s="1186"/>
      <c r="BX7" s="1186"/>
      <c r="BY7" s="1186"/>
      <c r="BZ7" s="1186"/>
      <c r="CA7" s="1186"/>
      <c r="CB7" s="1186"/>
      <c r="CC7" s="1186"/>
      <c r="CD7" s="1186"/>
      <c r="CE7" s="1186"/>
      <c r="CF7" s="1186"/>
      <c r="CG7" s="1187"/>
      <c r="CH7" s="1177">
        <v>-1</v>
      </c>
      <c r="CI7" s="1178"/>
      <c r="CJ7" s="1178"/>
      <c r="CK7" s="1178"/>
      <c r="CL7" s="1179"/>
      <c r="CM7" s="1177">
        <v>14</v>
      </c>
      <c r="CN7" s="1178"/>
      <c r="CO7" s="1178"/>
      <c r="CP7" s="1178"/>
      <c r="CQ7" s="1179"/>
      <c r="CR7" s="1177">
        <v>1</v>
      </c>
      <c r="CS7" s="1178"/>
      <c r="CT7" s="1178"/>
      <c r="CU7" s="1178"/>
      <c r="CV7" s="1179"/>
      <c r="CW7" s="1177" t="s">
        <v>572</v>
      </c>
      <c r="CX7" s="1178"/>
      <c r="CY7" s="1178"/>
      <c r="CZ7" s="1178"/>
      <c r="DA7" s="1179"/>
      <c r="DB7" s="1177" t="s">
        <v>572</v>
      </c>
      <c r="DC7" s="1178"/>
      <c r="DD7" s="1178"/>
      <c r="DE7" s="1178"/>
      <c r="DF7" s="1179"/>
      <c r="DG7" s="1180" t="s">
        <v>572</v>
      </c>
      <c r="DH7" s="1178"/>
      <c r="DI7" s="1178"/>
      <c r="DJ7" s="1178"/>
      <c r="DK7" s="1179"/>
      <c r="DL7" s="1177" t="s">
        <v>572</v>
      </c>
      <c r="DM7" s="1178"/>
      <c r="DN7" s="1178"/>
      <c r="DO7" s="1178"/>
      <c r="DP7" s="1179"/>
      <c r="DQ7" s="1177" t="s">
        <v>572</v>
      </c>
      <c r="DR7" s="1178"/>
      <c r="DS7" s="1178"/>
      <c r="DT7" s="1178"/>
      <c r="DU7" s="1179"/>
      <c r="DV7" s="1205"/>
      <c r="DW7" s="1206"/>
      <c r="DX7" s="1206"/>
      <c r="DY7" s="1206"/>
      <c r="DZ7" s="1207"/>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-14</v>
      </c>
      <c r="CI8" s="1079"/>
      <c r="CJ8" s="1079"/>
      <c r="CK8" s="1079"/>
      <c r="CL8" s="1080"/>
      <c r="CM8" s="1078">
        <v>178</v>
      </c>
      <c r="CN8" s="1079"/>
      <c r="CO8" s="1079"/>
      <c r="CP8" s="1079"/>
      <c r="CQ8" s="1080"/>
      <c r="CR8" s="1078">
        <v>10</v>
      </c>
      <c r="CS8" s="1079"/>
      <c r="CT8" s="1079"/>
      <c r="CU8" s="1079"/>
      <c r="CV8" s="1080"/>
      <c r="CW8" s="1078" t="s">
        <v>572</v>
      </c>
      <c r="CX8" s="1079"/>
      <c r="CY8" s="1079"/>
      <c r="CZ8" s="1079"/>
      <c r="DA8" s="1080"/>
      <c r="DB8" s="1078">
        <v>109</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t="s">
        <v>599</v>
      </c>
      <c r="CI9" s="1079"/>
      <c r="CJ9" s="1079"/>
      <c r="CK9" s="1079"/>
      <c r="CL9" s="1080"/>
      <c r="CM9" s="1078" t="s">
        <v>599</v>
      </c>
      <c r="CN9" s="1079"/>
      <c r="CO9" s="1079"/>
      <c r="CP9" s="1079"/>
      <c r="CQ9" s="1080"/>
      <c r="CR9" s="1078">
        <v>2</v>
      </c>
      <c r="CS9" s="1079"/>
      <c r="CT9" s="1079"/>
      <c r="CU9" s="1079"/>
      <c r="CV9" s="1080"/>
      <c r="CW9" s="1078" t="s">
        <v>599</v>
      </c>
      <c r="CX9" s="1079"/>
      <c r="CY9" s="1079"/>
      <c r="CZ9" s="1079"/>
      <c r="DA9" s="1080"/>
      <c r="DB9" s="1078" t="s">
        <v>599</v>
      </c>
      <c r="DC9" s="1079"/>
      <c r="DD9" s="1079"/>
      <c r="DE9" s="1079"/>
      <c r="DF9" s="1080"/>
      <c r="DG9" s="1078" t="s">
        <v>599</v>
      </c>
      <c r="DH9" s="1079"/>
      <c r="DI9" s="1079"/>
      <c r="DJ9" s="1079"/>
      <c r="DK9" s="1080"/>
      <c r="DL9" s="1078" t="s">
        <v>599</v>
      </c>
      <c r="DM9" s="1079"/>
      <c r="DN9" s="1079"/>
      <c r="DO9" s="1079"/>
      <c r="DP9" s="1080"/>
      <c r="DQ9" s="1078" t="s">
        <v>599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72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316</v>
      </c>
      <c r="R28" s="1143"/>
      <c r="S28" s="1143"/>
      <c r="T28" s="1143"/>
      <c r="U28" s="1143"/>
      <c r="V28" s="1143">
        <v>299</v>
      </c>
      <c r="W28" s="1143"/>
      <c r="X28" s="1143"/>
      <c r="Y28" s="1143"/>
      <c r="Z28" s="1143"/>
      <c r="AA28" s="1143">
        <v>17</v>
      </c>
      <c r="AB28" s="1143"/>
      <c r="AC28" s="1143"/>
      <c r="AD28" s="1143"/>
      <c r="AE28" s="1144"/>
      <c r="AF28" s="1145">
        <v>17</v>
      </c>
      <c r="AG28" s="1143"/>
      <c r="AH28" s="1143"/>
      <c r="AI28" s="1143"/>
      <c r="AJ28" s="1146"/>
      <c r="AK28" s="1147">
        <v>20</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43</v>
      </c>
      <c r="R29" s="1133"/>
      <c r="S29" s="1133"/>
      <c r="T29" s="1133"/>
      <c r="U29" s="1133"/>
      <c r="V29" s="1133">
        <v>43</v>
      </c>
      <c r="W29" s="1133"/>
      <c r="X29" s="1133"/>
      <c r="Y29" s="1133"/>
      <c r="Z29" s="1133"/>
      <c r="AA29" s="1133">
        <v>0</v>
      </c>
      <c r="AB29" s="1133"/>
      <c r="AC29" s="1133"/>
      <c r="AD29" s="1133"/>
      <c r="AE29" s="1134"/>
      <c r="AF29" s="1108">
        <v>0</v>
      </c>
      <c r="AG29" s="1109"/>
      <c r="AH29" s="1109"/>
      <c r="AI29" s="1109"/>
      <c r="AJ29" s="1110"/>
      <c r="AK29" s="1069">
        <v>11</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206</v>
      </c>
      <c r="R30" s="1133"/>
      <c r="S30" s="1133"/>
      <c r="T30" s="1133"/>
      <c r="U30" s="1133"/>
      <c r="V30" s="1133">
        <v>198</v>
      </c>
      <c r="W30" s="1133"/>
      <c r="X30" s="1133"/>
      <c r="Y30" s="1133"/>
      <c r="Z30" s="1133"/>
      <c r="AA30" s="1133">
        <v>8</v>
      </c>
      <c r="AB30" s="1133"/>
      <c r="AC30" s="1133"/>
      <c r="AD30" s="1133"/>
      <c r="AE30" s="1134"/>
      <c r="AF30" s="1108">
        <v>8</v>
      </c>
      <c r="AG30" s="1109"/>
      <c r="AH30" s="1109"/>
      <c r="AI30" s="1109"/>
      <c r="AJ30" s="1110"/>
      <c r="AK30" s="1069">
        <v>12</v>
      </c>
      <c r="AL30" s="1060"/>
      <c r="AM30" s="1060"/>
      <c r="AN30" s="1060"/>
      <c r="AO30" s="1060"/>
      <c r="AP30" s="1060">
        <v>461</v>
      </c>
      <c r="AQ30" s="1060"/>
      <c r="AR30" s="1060"/>
      <c r="AS30" s="1060"/>
      <c r="AT30" s="1060"/>
      <c r="AU30" s="1060">
        <v>212</v>
      </c>
      <c r="AV30" s="1060"/>
      <c r="AW30" s="1060"/>
      <c r="AX30" s="1060"/>
      <c r="AY30" s="1060"/>
      <c r="AZ30" s="1131" t="s">
        <v>572</v>
      </c>
      <c r="BA30" s="1131"/>
      <c r="BB30" s="1131"/>
      <c r="BC30" s="1131"/>
      <c r="BD30" s="1131"/>
      <c r="BE30" s="1121" t="s">
        <v>399</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136</v>
      </c>
      <c r="R31" s="1133"/>
      <c r="S31" s="1133"/>
      <c r="T31" s="1133"/>
      <c r="U31" s="1133"/>
      <c r="V31" s="1133">
        <v>132</v>
      </c>
      <c r="W31" s="1133"/>
      <c r="X31" s="1133"/>
      <c r="Y31" s="1133"/>
      <c r="Z31" s="1133"/>
      <c r="AA31" s="1133">
        <v>4</v>
      </c>
      <c r="AB31" s="1133"/>
      <c r="AC31" s="1133"/>
      <c r="AD31" s="1133"/>
      <c r="AE31" s="1134"/>
      <c r="AF31" s="1108">
        <v>4</v>
      </c>
      <c r="AG31" s="1109"/>
      <c r="AH31" s="1109"/>
      <c r="AI31" s="1109"/>
      <c r="AJ31" s="1110"/>
      <c r="AK31" s="1069">
        <v>95</v>
      </c>
      <c r="AL31" s="1060"/>
      <c r="AM31" s="1060"/>
      <c r="AN31" s="1060"/>
      <c r="AO31" s="1060"/>
      <c r="AP31" s="1060">
        <v>914</v>
      </c>
      <c r="AQ31" s="1060"/>
      <c r="AR31" s="1060"/>
      <c r="AS31" s="1060"/>
      <c r="AT31" s="1060"/>
      <c r="AU31" s="1060">
        <v>914</v>
      </c>
      <c r="AV31" s="1060"/>
      <c r="AW31" s="1060"/>
      <c r="AX31" s="1060"/>
      <c r="AY31" s="1060"/>
      <c r="AZ31" s="1131" t="s">
        <v>572</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101</v>
      </c>
      <c r="R32" s="1133"/>
      <c r="S32" s="1133"/>
      <c r="T32" s="1133"/>
      <c r="U32" s="1133"/>
      <c r="V32" s="1133">
        <v>95</v>
      </c>
      <c r="W32" s="1133"/>
      <c r="X32" s="1133"/>
      <c r="Y32" s="1133"/>
      <c r="Z32" s="1133"/>
      <c r="AA32" s="1133">
        <v>7</v>
      </c>
      <c r="AB32" s="1133"/>
      <c r="AC32" s="1133"/>
      <c r="AD32" s="1133"/>
      <c r="AE32" s="1134"/>
      <c r="AF32" s="1108">
        <v>7</v>
      </c>
      <c r="AG32" s="1109"/>
      <c r="AH32" s="1109"/>
      <c r="AI32" s="1109"/>
      <c r="AJ32" s="1110"/>
      <c r="AK32" s="1069">
        <v>79</v>
      </c>
      <c r="AL32" s="1060"/>
      <c r="AM32" s="1060"/>
      <c r="AN32" s="1060"/>
      <c r="AO32" s="1060"/>
      <c r="AP32" s="1060">
        <v>530</v>
      </c>
      <c r="AQ32" s="1060"/>
      <c r="AR32" s="1060"/>
      <c r="AS32" s="1060"/>
      <c r="AT32" s="1060"/>
      <c r="AU32" s="1060">
        <v>530</v>
      </c>
      <c r="AV32" s="1060"/>
      <c r="AW32" s="1060"/>
      <c r="AX32" s="1060"/>
      <c r="AY32" s="1060"/>
      <c r="AZ32" s="1131" t="s">
        <v>572</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573</v>
      </c>
      <c r="C33" s="1127"/>
      <c r="D33" s="1127"/>
      <c r="E33" s="1127"/>
      <c r="F33" s="1127"/>
      <c r="G33" s="1127"/>
      <c r="H33" s="1127"/>
      <c r="I33" s="1127"/>
      <c r="J33" s="1127"/>
      <c r="K33" s="1127"/>
      <c r="L33" s="1127"/>
      <c r="M33" s="1127"/>
      <c r="N33" s="1127"/>
      <c r="O33" s="1127"/>
      <c r="P33" s="1128"/>
      <c r="Q33" s="1132">
        <v>51</v>
      </c>
      <c r="R33" s="1133"/>
      <c r="S33" s="1133"/>
      <c r="T33" s="1133"/>
      <c r="U33" s="1133"/>
      <c r="V33" s="1133">
        <v>48</v>
      </c>
      <c r="W33" s="1133"/>
      <c r="X33" s="1133"/>
      <c r="Y33" s="1133"/>
      <c r="Z33" s="1133"/>
      <c r="AA33" s="1133">
        <v>3</v>
      </c>
      <c r="AB33" s="1133"/>
      <c r="AC33" s="1133"/>
      <c r="AD33" s="1133"/>
      <c r="AE33" s="1134"/>
      <c r="AF33" s="1108">
        <v>3</v>
      </c>
      <c r="AG33" s="1109"/>
      <c r="AH33" s="1109"/>
      <c r="AI33" s="1109"/>
      <c r="AJ33" s="1110"/>
      <c r="AK33" s="1069">
        <v>42</v>
      </c>
      <c r="AL33" s="1060"/>
      <c r="AM33" s="1060"/>
      <c r="AN33" s="1060"/>
      <c r="AO33" s="1060"/>
      <c r="AP33" s="1060">
        <v>267</v>
      </c>
      <c r="AQ33" s="1060"/>
      <c r="AR33" s="1060"/>
      <c r="AS33" s="1060"/>
      <c r="AT33" s="1060"/>
      <c r="AU33" s="1060">
        <v>267</v>
      </c>
      <c r="AV33" s="1060"/>
      <c r="AW33" s="1060"/>
      <c r="AX33" s="1060"/>
      <c r="AY33" s="1060"/>
      <c r="AZ33" s="1131" t="s">
        <v>572</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574</v>
      </c>
      <c r="C34" s="1127"/>
      <c r="D34" s="1127"/>
      <c r="E34" s="1127"/>
      <c r="F34" s="1127"/>
      <c r="G34" s="1127"/>
      <c r="H34" s="1127"/>
      <c r="I34" s="1127"/>
      <c r="J34" s="1127"/>
      <c r="K34" s="1127"/>
      <c r="L34" s="1127"/>
      <c r="M34" s="1127"/>
      <c r="N34" s="1127"/>
      <c r="O34" s="1127"/>
      <c r="P34" s="1128"/>
      <c r="Q34" s="1132">
        <v>17</v>
      </c>
      <c r="R34" s="1133"/>
      <c r="S34" s="1133"/>
      <c r="T34" s="1133"/>
      <c r="U34" s="1133"/>
      <c r="V34" s="1133">
        <v>17</v>
      </c>
      <c r="W34" s="1133"/>
      <c r="X34" s="1133"/>
      <c r="Y34" s="1133"/>
      <c r="Z34" s="1133"/>
      <c r="AA34" s="1133">
        <v>0</v>
      </c>
      <c r="AB34" s="1133"/>
      <c r="AC34" s="1133"/>
      <c r="AD34" s="1133"/>
      <c r="AE34" s="1134"/>
      <c r="AF34" s="1108">
        <v>0</v>
      </c>
      <c r="AG34" s="1109"/>
      <c r="AH34" s="1109"/>
      <c r="AI34" s="1109"/>
      <c r="AJ34" s="1110"/>
      <c r="AK34" s="1069">
        <v>16</v>
      </c>
      <c r="AL34" s="1060"/>
      <c r="AM34" s="1060"/>
      <c r="AN34" s="1060"/>
      <c r="AO34" s="1060"/>
      <c r="AP34" s="1060">
        <v>131</v>
      </c>
      <c r="AQ34" s="1060"/>
      <c r="AR34" s="1060"/>
      <c r="AS34" s="1060"/>
      <c r="AT34" s="1060"/>
      <c r="AU34" s="1060">
        <v>131</v>
      </c>
      <c r="AV34" s="1060"/>
      <c r="AW34" s="1060"/>
      <c r="AX34" s="1060"/>
      <c r="AY34" s="1060"/>
      <c r="AZ34" s="1131" t="s">
        <v>572</v>
      </c>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575</v>
      </c>
      <c r="C35" s="1127"/>
      <c r="D35" s="1127"/>
      <c r="E35" s="1127"/>
      <c r="F35" s="1127"/>
      <c r="G35" s="1127"/>
      <c r="H35" s="1127"/>
      <c r="I35" s="1127"/>
      <c r="J35" s="1127"/>
      <c r="K35" s="1127"/>
      <c r="L35" s="1127"/>
      <c r="M35" s="1127"/>
      <c r="N35" s="1127"/>
      <c r="O35" s="1127"/>
      <c r="P35" s="1128"/>
      <c r="Q35" s="1132">
        <v>29</v>
      </c>
      <c r="R35" s="1133"/>
      <c r="S35" s="1133"/>
      <c r="T35" s="1133"/>
      <c r="U35" s="1133"/>
      <c r="V35" s="1133">
        <v>26</v>
      </c>
      <c r="W35" s="1133"/>
      <c r="X35" s="1133"/>
      <c r="Y35" s="1133"/>
      <c r="Z35" s="1133"/>
      <c r="AA35" s="1133">
        <v>3</v>
      </c>
      <c r="AB35" s="1133"/>
      <c r="AC35" s="1133"/>
      <c r="AD35" s="1133"/>
      <c r="AE35" s="1134"/>
      <c r="AF35" s="1108">
        <v>3</v>
      </c>
      <c r="AG35" s="1109"/>
      <c r="AH35" s="1109"/>
      <c r="AI35" s="1109"/>
      <c r="AJ35" s="1110"/>
      <c r="AK35" s="1069">
        <v>19</v>
      </c>
      <c r="AL35" s="1060"/>
      <c r="AM35" s="1060"/>
      <c r="AN35" s="1060"/>
      <c r="AO35" s="1060"/>
      <c r="AP35" s="1060">
        <v>114</v>
      </c>
      <c r="AQ35" s="1060"/>
      <c r="AR35" s="1060"/>
      <c r="AS35" s="1060"/>
      <c r="AT35" s="1060"/>
      <c r="AU35" s="1060">
        <v>114</v>
      </c>
      <c r="AV35" s="1060"/>
      <c r="AW35" s="1060"/>
      <c r="AX35" s="1060"/>
      <c r="AY35" s="1060"/>
      <c r="AZ35" s="1131" t="s">
        <v>572</v>
      </c>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576</v>
      </c>
      <c r="C36" s="1127"/>
      <c r="D36" s="1127"/>
      <c r="E36" s="1127"/>
      <c r="F36" s="1127"/>
      <c r="G36" s="1127"/>
      <c r="H36" s="1127"/>
      <c r="I36" s="1127"/>
      <c r="J36" s="1127"/>
      <c r="K36" s="1127"/>
      <c r="L36" s="1127"/>
      <c r="M36" s="1127"/>
      <c r="N36" s="1127"/>
      <c r="O36" s="1127"/>
      <c r="P36" s="1128"/>
      <c r="Q36" s="1132">
        <v>3</v>
      </c>
      <c r="R36" s="1133"/>
      <c r="S36" s="1133"/>
      <c r="T36" s="1133"/>
      <c r="U36" s="1133"/>
      <c r="V36" s="1133">
        <v>3</v>
      </c>
      <c r="W36" s="1133"/>
      <c r="X36" s="1133"/>
      <c r="Y36" s="1133"/>
      <c r="Z36" s="1133"/>
      <c r="AA36" s="1133">
        <v>0</v>
      </c>
      <c r="AB36" s="1133"/>
      <c r="AC36" s="1133"/>
      <c r="AD36" s="1133"/>
      <c r="AE36" s="1134"/>
      <c r="AF36" s="1108">
        <v>0</v>
      </c>
      <c r="AG36" s="1109"/>
      <c r="AH36" s="1109"/>
      <c r="AI36" s="1109"/>
      <c r="AJ36" s="1110"/>
      <c r="AK36" s="1069">
        <v>2</v>
      </c>
      <c r="AL36" s="1060"/>
      <c r="AM36" s="1060"/>
      <c r="AN36" s="1060"/>
      <c r="AO36" s="1060"/>
      <c r="AP36" s="1060">
        <v>18</v>
      </c>
      <c r="AQ36" s="1060"/>
      <c r="AR36" s="1060"/>
      <c r="AS36" s="1060"/>
      <c r="AT36" s="1060"/>
      <c r="AU36" s="1060">
        <v>18</v>
      </c>
      <c r="AV36" s="1060"/>
      <c r="AW36" s="1060"/>
      <c r="AX36" s="1060"/>
      <c r="AY36" s="1060"/>
      <c r="AZ36" s="1131" t="s">
        <v>572</v>
      </c>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36</v>
      </c>
      <c r="AG63" s="1048"/>
      <c r="AH63" s="1048"/>
      <c r="AI63" s="1048"/>
      <c r="AJ63" s="1119"/>
      <c r="AK63" s="1120"/>
      <c r="AL63" s="1052"/>
      <c r="AM63" s="1052"/>
      <c r="AN63" s="1052"/>
      <c r="AO63" s="1052"/>
      <c r="AP63" s="1048">
        <v>2435</v>
      </c>
      <c r="AQ63" s="1048"/>
      <c r="AR63" s="1048"/>
      <c r="AS63" s="1048"/>
      <c r="AT63" s="1048"/>
      <c r="AU63" s="1048">
        <v>2186</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390</v>
      </c>
      <c r="AB66" s="1091"/>
      <c r="AC66" s="1091"/>
      <c r="AD66" s="1091"/>
      <c r="AE66" s="1092"/>
      <c r="AF66" s="1096" t="s">
        <v>391</v>
      </c>
      <c r="AG66" s="1097"/>
      <c r="AH66" s="1097"/>
      <c r="AI66" s="1097"/>
      <c r="AJ66" s="1098"/>
      <c r="AK66" s="1090" t="s">
        <v>408</v>
      </c>
      <c r="AL66" s="1085"/>
      <c r="AM66" s="1085"/>
      <c r="AN66" s="1085"/>
      <c r="AO66" s="1086"/>
      <c r="AP66" s="1090" t="s">
        <v>393</v>
      </c>
      <c r="AQ66" s="1091"/>
      <c r="AR66" s="1091"/>
      <c r="AS66" s="1091"/>
      <c r="AT66" s="1092"/>
      <c r="AU66" s="1090" t="s">
        <v>409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3913</v>
      </c>
      <c r="R69" s="1060"/>
      <c r="S69" s="1060"/>
      <c r="T69" s="1060"/>
      <c r="U69" s="1060"/>
      <c r="V69" s="1060">
        <v>3465</v>
      </c>
      <c r="W69" s="1060"/>
      <c r="X69" s="1060"/>
      <c r="Y69" s="1060"/>
      <c r="Z69" s="1060"/>
      <c r="AA69" s="1060">
        <v>447</v>
      </c>
      <c r="AB69" s="1060"/>
      <c r="AC69" s="1060"/>
      <c r="AD69" s="1060"/>
      <c r="AE69" s="1060"/>
      <c r="AF69" s="1060">
        <v>72</v>
      </c>
      <c r="AG69" s="1060"/>
      <c r="AH69" s="1060"/>
      <c r="AI69" s="1060"/>
      <c r="AJ69" s="1060"/>
      <c r="AK69" s="1060">
        <v>151</v>
      </c>
      <c r="AL69" s="1060"/>
      <c r="AM69" s="1060"/>
      <c r="AN69" s="1060"/>
      <c r="AO69" s="1060"/>
      <c r="AP69" s="1060">
        <v>696</v>
      </c>
      <c r="AQ69" s="1060"/>
      <c r="AR69" s="1060"/>
      <c r="AS69" s="1060"/>
      <c r="AT69" s="1060"/>
      <c r="AU69" s="1060">
        <v>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75</v>
      </c>
      <c r="R70" s="1060"/>
      <c r="S70" s="1060"/>
      <c r="T70" s="1060"/>
      <c r="U70" s="1060"/>
      <c r="V70" s="1060">
        <v>74</v>
      </c>
      <c r="W70" s="1060"/>
      <c r="X70" s="1060"/>
      <c r="Y70" s="1060"/>
      <c r="Z70" s="1060"/>
      <c r="AA70" s="1060">
        <v>1</v>
      </c>
      <c r="AB70" s="1060"/>
      <c r="AC70" s="1060"/>
      <c r="AD70" s="1060"/>
      <c r="AE70" s="1060"/>
      <c r="AF70" s="1060" t="s">
        <v>597</v>
      </c>
      <c r="AG70" s="1060"/>
      <c r="AH70" s="1060"/>
      <c r="AI70" s="1060"/>
      <c r="AJ70" s="1060"/>
      <c r="AK70" s="1060" t="s">
        <v>597</v>
      </c>
      <c r="AL70" s="1060"/>
      <c r="AM70" s="1060"/>
      <c r="AN70" s="1060"/>
      <c r="AO70" s="1060"/>
      <c r="AP70" s="1060" t="s">
        <v>572</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7">
        <v>4068</v>
      </c>
      <c r="R71" s="1068"/>
      <c r="S71" s="1068"/>
      <c r="T71" s="1068"/>
      <c r="U71" s="1069"/>
      <c r="V71" s="1070">
        <v>3945</v>
      </c>
      <c r="W71" s="1068"/>
      <c r="X71" s="1068"/>
      <c r="Y71" s="1068"/>
      <c r="Z71" s="1069"/>
      <c r="AA71" s="1070">
        <v>124</v>
      </c>
      <c r="AB71" s="1068"/>
      <c r="AC71" s="1068"/>
      <c r="AD71" s="1068"/>
      <c r="AE71" s="1069"/>
      <c r="AF71" s="1070">
        <v>124</v>
      </c>
      <c r="AG71" s="1068"/>
      <c r="AH71" s="1068"/>
      <c r="AI71" s="1068"/>
      <c r="AJ71" s="1069"/>
      <c r="AK71" s="1070">
        <v>4</v>
      </c>
      <c r="AL71" s="1068"/>
      <c r="AM71" s="1068"/>
      <c r="AN71" s="1068"/>
      <c r="AO71" s="1069"/>
      <c r="AP71" s="1070" t="s">
        <v>572</v>
      </c>
      <c r="AQ71" s="1068"/>
      <c r="AR71" s="1068"/>
      <c r="AS71" s="1068"/>
      <c r="AT71" s="1069"/>
      <c r="AU71" s="1070" t="s">
        <v>572</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7">
        <v>1048</v>
      </c>
      <c r="R72" s="1068"/>
      <c r="S72" s="1068"/>
      <c r="T72" s="1068"/>
      <c r="U72" s="1069"/>
      <c r="V72" s="1070">
        <v>1001</v>
      </c>
      <c r="W72" s="1068"/>
      <c r="X72" s="1068"/>
      <c r="Y72" s="1068"/>
      <c r="Z72" s="1069"/>
      <c r="AA72" s="1070">
        <v>47</v>
      </c>
      <c r="AB72" s="1068"/>
      <c r="AC72" s="1068"/>
      <c r="AD72" s="1068"/>
      <c r="AE72" s="1069"/>
      <c r="AF72" s="1070">
        <v>47</v>
      </c>
      <c r="AG72" s="1068"/>
      <c r="AH72" s="1068"/>
      <c r="AI72" s="1068"/>
      <c r="AJ72" s="1069"/>
      <c r="AK72" s="1070">
        <v>42</v>
      </c>
      <c r="AL72" s="1068"/>
      <c r="AM72" s="1068"/>
      <c r="AN72" s="1068"/>
      <c r="AO72" s="1069"/>
      <c r="AP72" s="1070" t="s">
        <v>572</v>
      </c>
      <c r="AQ72" s="1068"/>
      <c r="AR72" s="1068"/>
      <c r="AS72" s="1068"/>
      <c r="AT72" s="1069"/>
      <c r="AU72" s="1070" t="s">
        <v>572</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7"/>
      <c r="R73" s="1068"/>
      <c r="S73" s="1068"/>
      <c r="T73" s="1068"/>
      <c r="U73" s="1069"/>
      <c r="V73" s="1070"/>
      <c r="W73" s="1068"/>
      <c r="X73" s="1068"/>
      <c r="Y73" s="1068"/>
      <c r="Z73" s="1069"/>
      <c r="AA73" s="1070"/>
      <c r="AB73" s="1068"/>
      <c r="AC73" s="1068"/>
      <c r="AD73" s="1068"/>
      <c r="AE73" s="1069"/>
      <c r="AF73" s="1070"/>
      <c r="AG73" s="1068"/>
      <c r="AH73" s="1068"/>
      <c r="AI73" s="1068"/>
      <c r="AJ73" s="1069"/>
      <c r="AK73" s="1070"/>
      <c r="AL73" s="1068"/>
      <c r="AM73" s="1068"/>
      <c r="AN73" s="1068"/>
      <c r="AO73" s="1069"/>
      <c r="AP73" s="1070"/>
      <c r="AQ73" s="1068"/>
      <c r="AR73" s="1068"/>
      <c r="AS73" s="1068"/>
      <c r="AT73" s="1069"/>
      <c r="AU73" s="1070"/>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7">
        <v>1268</v>
      </c>
      <c r="R74" s="1068"/>
      <c r="S74" s="1068"/>
      <c r="T74" s="1068"/>
      <c r="U74" s="1069"/>
      <c r="V74" s="1070">
        <v>1133</v>
      </c>
      <c r="W74" s="1068"/>
      <c r="X74" s="1068"/>
      <c r="Y74" s="1068"/>
      <c r="Z74" s="1069"/>
      <c r="AA74" s="1070">
        <v>135</v>
      </c>
      <c r="AB74" s="1068"/>
      <c r="AC74" s="1068"/>
      <c r="AD74" s="1068"/>
      <c r="AE74" s="1069"/>
      <c r="AF74" s="1070">
        <v>135</v>
      </c>
      <c r="AG74" s="1068"/>
      <c r="AH74" s="1068"/>
      <c r="AI74" s="1068"/>
      <c r="AJ74" s="1069"/>
      <c r="AK74" s="1070">
        <v>0</v>
      </c>
      <c r="AL74" s="1068"/>
      <c r="AM74" s="1068"/>
      <c r="AN74" s="1068"/>
      <c r="AO74" s="1069"/>
      <c r="AP74" s="1070" t="s">
        <v>572</v>
      </c>
      <c r="AQ74" s="1068"/>
      <c r="AR74" s="1068"/>
      <c r="AS74" s="1068"/>
      <c r="AT74" s="1069"/>
      <c r="AU74" s="1070" t="s">
        <v>572</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7">
        <v>285242</v>
      </c>
      <c r="R75" s="1068"/>
      <c r="S75" s="1068"/>
      <c r="T75" s="1068"/>
      <c r="U75" s="1069"/>
      <c r="V75" s="1070">
        <v>271656</v>
      </c>
      <c r="W75" s="1068"/>
      <c r="X75" s="1068"/>
      <c r="Y75" s="1068"/>
      <c r="Z75" s="1069"/>
      <c r="AA75" s="1070">
        <v>13586</v>
      </c>
      <c r="AB75" s="1068"/>
      <c r="AC75" s="1068"/>
      <c r="AD75" s="1068"/>
      <c r="AE75" s="1069"/>
      <c r="AF75" s="1070">
        <v>13586</v>
      </c>
      <c r="AG75" s="1068"/>
      <c r="AH75" s="1068"/>
      <c r="AI75" s="1068"/>
      <c r="AJ75" s="1069"/>
      <c r="AK75" s="1070">
        <v>983</v>
      </c>
      <c r="AL75" s="1068"/>
      <c r="AM75" s="1068"/>
      <c r="AN75" s="1068"/>
      <c r="AO75" s="1069"/>
      <c r="AP75" s="1070" t="s">
        <v>572</v>
      </c>
      <c r="AQ75" s="1068"/>
      <c r="AR75" s="1068"/>
      <c r="AS75" s="1068"/>
      <c r="AT75" s="1069"/>
      <c r="AU75" s="1070" t="s">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578</v>
      </c>
      <c r="C77" s="1064"/>
      <c r="D77" s="1064"/>
      <c r="E77" s="1064"/>
      <c r="F77" s="1064"/>
      <c r="G77" s="1064"/>
      <c r="H77" s="1064"/>
      <c r="I77" s="1064"/>
      <c r="J77" s="1064"/>
      <c r="K77" s="1064"/>
      <c r="L77" s="1064"/>
      <c r="M77" s="1064"/>
      <c r="N77" s="1064"/>
      <c r="O77" s="1064"/>
      <c r="P77" s="1065"/>
      <c r="Q77" s="1067">
        <v>6381</v>
      </c>
      <c r="R77" s="1068"/>
      <c r="S77" s="1068"/>
      <c r="T77" s="1068"/>
      <c r="U77" s="1069"/>
      <c r="V77" s="1070">
        <v>6104</v>
      </c>
      <c r="W77" s="1068"/>
      <c r="X77" s="1068"/>
      <c r="Y77" s="1068"/>
      <c r="Z77" s="1069"/>
      <c r="AA77" s="1070">
        <v>277</v>
      </c>
      <c r="AB77" s="1068"/>
      <c r="AC77" s="1068"/>
      <c r="AD77" s="1068"/>
      <c r="AE77" s="1069"/>
      <c r="AF77" s="1070">
        <v>277</v>
      </c>
      <c r="AG77" s="1068"/>
      <c r="AH77" s="1068"/>
      <c r="AI77" s="1068"/>
      <c r="AJ77" s="1069"/>
      <c r="AK77" s="1070">
        <v>80</v>
      </c>
      <c r="AL77" s="1068"/>
      <c r="AM77" s="1068"/>
      <c r="AN77" s="1068"/>
      <c r="AO77" s="1069"/>
      <c r="AP77" s="1070" t="s">
        <v>572</v>
      </c>
      <c r="AQ77" s="1068"/>
      <c r="AR77" s="1068"/>
      <c r="AS77" s="1068"/>
      <c r="AT77" s="1069"/>
      <c r="AU77" s="1070" t="s">
        <v>572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584</v>
      </c>
      <c r="C78" s="1064"/>
      <c r="D78" s="1064"/>
      <c r="E78" s="1064"/>
      <c r="F78" s="1064"/>
      <c r="G78" s="1064"/>
      <c r="H78" s="1064"/>
      <c r="I78" s="1064"/>
      <c r="J78" s="1064"/>
      <c r="K78" s="1064"/>
      <c r="L78" s="1064"/>
      <c r="M78" s="1064"/>
      <c r="N78" s="1064"/>
      <c r="O78" s="1064"/>
      <c r="P78" s="1065"/>
      <c r="Q78" s="1067">
        <v>36</v>
      </c>
      <c r="R78" s="1068"/>
      <c r="S78" s="1068"/>
      <c r="T78" s="1068"/>
      <c r="U78" s="1069"/>
      <c r="V78" s="1070">
        <v>33</v>
      </c>
      <c r="W78" s="1068"/>
      <c r="X78" s="1068"/>
      <c r="Y78" s="1068"/>
      <c r="Z78" s="1069"/>
      <c r="AA78" s="1070">
        <v>3</v>
      </c>
      <c r="AB78" s="1068"/>
      <c r="AC78" s="1068"/>
      <c r="AD78" s="1068"/>
      <c r="AE78" s="1069"/>
      <c r="AF78" s="1070">
        <v>3</v>
      </c>
      <c r="AG78" s="1068"/>
      <c r="AH78" s="1068"/>
      <c r="AI78" s="1068"/>
      <c r="AJ78" s="1069"/>
      <c r="AK78" s="1070">
        <v>29</v>
      </c>
      <c r="AL78" s="1068"/>
      <c r="AM78" s="1068"/>
      <c r="AN78" s="1068"/>
      <c r="AO78" s="1069"/>
      <c r="AP78" s="1070" t="s">
        <v>572</v>
      </c>
      <c r="AQ78" s="1068"/>
      <c r="AR78" s="1068"/>
      <c r="AS78" s="1068"/>
      <c r="AT78" s="1069"/>
      <c r="AU78" s="1070" t="s">
        <v>572</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585</v>
      </c>
      <c r="C79" s="1064"/>
      <c r="D79" s="1064"/>
      <c r="E79" s="1064"/>
      <c r="F79" s="1064"/>
      <c r="G79" s="1064"/>
      <c r="H79" s="1064"/>
      <c r="I79" s="1064"/>
      <c r="J79" s="1064"/>
      <c r="K79" s="1064"/>
      <c r="L79" s="1064"/>
      <c r="M79" s="1064"/>
      <c r="N79" s="1064"/>
      <c r="O79" s="1064"/>
      <c r="P79" s="1065"/>
      <c r="Q79" s="1067">
        <v>48</v>
      </c>
      <c r="R79" s="1068"/>
      <c r="S79" s="1068"/>
      <c r="T79" s="1068"/>
      <c r="U79" s="1069"/>
      <c r="V79" s="1070">
        <v>38</v>
      </c>
      <c r="W79" s="1068"/>
      <c r="X79" s="1068"/>
      <c r="Y79" s="1068"/>
      <c r="Z79" s="1069"/>
      <c r="AA79" s="1070">
        <v>9</v>
      </c>
      <c r="AB79" s="1068"/>
      <c r="AC79" s="1068"/>
      <c r="AD79" s="1068"/>
      <c r="AE79" s="1069"/>
      <c r="AF79" s="1070">
        <v>6</v>
      </c>
      <c r="AG79" s="1068"/>
      <c r="AH79" s="1068"/>
      <c r="AI79" s="1068"/>
      <c r="AJ79" s="1069"/>
      <c r="AK79" s="1070">
        <v>13</v>
      </c>
      <c r="AL79" s="1068"/>
      <c r="AM79" s="1068"/>
      <c r="AN79" s="1068"/>
      <c r="AO79" s="1069"/>
      <c r="AP79" s="1070" t="s">
        <v>597</v>
      </c>
      <c r="AQ79" s="1068"/>
      <c r="AR79" s="1068"/>
      <c r="AS79" s="1068"/>
      <c r="AT79" s="1069"/>
      <c r="AU79" s="1070" t="s">
        <v>597</v>
      </c>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586</v>
      </c>
      <c r="C80" s="1064"/>
      <c r="D80" s="1064"/>
      <c r="E80" s="1064"/>
      <c r="F80" s="1064"/>
      <c r="G80" s="1064"/>
      <c r="H80" s="1064"/>
      <c r="I80" s="1064"/>
      <c r="J80" s="1064"/>
      <c r="K80" s="1064"/>
      <c r="L80" s="1064"/>
      <c r="M80" s="1064"/>
      <c r="N80" s="1064"/>
      <c r="O80" s="1064"/>
      <c r="P80" s="1065"/>
      <c r="Q80" s="1067">
        <v>4744</v>
      </c>
      <c r="R80" s="1068"/>
      <c r="S80" s="1068"/>
      <c r="T80" s="1068"/>
      <c r="U80" s="1069"/>
      <c r="V80" s="1070">
        <v>4690</v>
      </c>
      <c r="W80" s="1068"/>
      <c r="X80" s="1068"/>
      <c r="Y80" s="1068"/>
      <c r="Z80" s="1069"/>
      <c r="AA80" s="1070">
        <v>54</v>
      </c>
      <c r="AB80" s="1068"/>
      <c r="AC80" s="1068"/>
      <c r="AD80" s="1068"/>
      <c r="AE80" s="1069"/>
      <c r="AF80" s="1070">
        <v>54</v>
      </c>
      <c r="AG80" s="1068"/>
      <c r="AH80" s="1068"/>
      <c r="AI80" s="1068"/>
      <c r="AJ80" s="1069"/>
      <c r="AK80" s="1070">
        <v>195</v>
      </c>
      <c r="AL80" s="1068"/>
      <c r="AM80" s="1068"/>
      <c r="AN80" s="1068"/>
      <c r="AO80" s="1069"/>
      <c r="AP80" s="1070">
        <v>149</v>
      </c>
      <c r="AQ80" s="1068"/>
      <c r="AR80" s="1068"/>
      <c r="AS80" s="1068"/>
      <c r="AT80" s="1069"/>
      <c r="AU80" s="1070">
        <v>12</v>
      </c>
      <c r="AV80" s="1068"/>
      <c r="AW80" s="1068"/>
      <c r="AX80" s="1068"/>
      <c r="AY80" s="1069"/>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587</v>
      </c>
      <c r="C81" s="1064"/>
      <c r="D81" s="1064"/>
      <c r="E81" s="1064"/>
      <c r="F81" s="1064"/>
      <c r="G81" s="1064"/>
      <c r="H81" s="1064"/>
      <c r="I81" s="1064"/>
      <c r="J81" s="1064"/>
      <c r="K81" s="1064"/>
      <c r="L81" s="1064"/>
      <c r="M81" s="1064"/>
      <c r="N81" s="1064"/>
      <c r="O81" s="1064"/>
      <c r="P81" s="1065"/>
      <c r="Q81" s="1067">
        <v>191</v>
      </c>
      <c r="R81" s="1068"/>
      <c r="S81" s="1068"/>
      <c r="T81" s="1068"/>
      <c r="U81" s="1069"/>
      <c r="V81" s="1070">
        <v>182</v>
      </c>
      <c r="W81" s="1068"/>
      <c r="X81" s="1068"/>
      <c r="Y81" s="1068"/>
      <c r="Z81" s="1069"/>
      <c r="AA81" s="1070">
        <v>9</v>
      </c>
      <c r="AB81" s="1068"/>
      <c r="AC81" s="1068"/>
      <c r="AD81" s="1068"/>
      <c r="AE81" s="1069"/>
      <c r="AF81" s="1070">
        <v>9</v>
      </c>
      <c r="AG81" s="1068"/>
      <c r="AH81" s="1068"/>
      <c r="AI81" s="1068"/>
      <c r="AJ81" s="1069"/>
      <c r="AK81" s="1070" t="s">
        <v>572</v>
      </c>
      <c r="AL81" s="1068"/>
      <c r="AM81" s="1068"/>
      <c r="AN81" s="1068"/>
      <c r="AO81" s="1069"/>
      <c r="AP81" s="1070" t="s">
        <v>597</v>
      </c>
      <c r="AQ81" s="1068"/>
      <c r="AR81" s="1068"/>
      <c r="AS81" s="1068"/>
      <c r="AT81" s="1069"/>
      <c r="AU81" s="1070" t="s">
        <v>597</v>
      </c>
      <c r="AV81" s="1068"/>
      <c r="AW81" s="1068"/>
      <c r="AX81" s="1068"/>
      <c r="AY81" s="1069"/>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14313</v>
      </c>
      <c r="AG88" s="1048"/>
      <c r="AH88" s="1048"/>
      <c r="AI88" s="1048"/>
      <c r="AJ88" s="1048"/>
      <c r="AK88" s="1052"/>
      <c r="AL88" s="1052"/>
      <c r="AM88" s="1052"/>
      <c r="AN88" s="1052"/>
      <c r="AO88" s="1052"/>
      <c r="AP88" s="1048">
        <v>845</v>
      </c>
      <c r="AQ88" s="1048"/>
      <c r="AR88" s="1048"/>
      <c r="AS88" s="1048"/>
      <c r="AT88" s="1048"/>
      <c r="AU88" s="1048">
        <v>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11</v>
      </c>
      <c r="CS102" s="1040"/>
      <c r="CT102" s="1040"/>
      <c r="CU102" s="1040"/>
      <c r="CV102" s="1041"/>
      <c r="CW102" s="1039" t="s">
        <v>572</v>
      </c>
      <c r="CX102" s="1040"/>
      <c r="CY102" s="1040"/>
      <c r="CZ102" s="1040"/>
      <c r="DA102" s="1041"/>
      <c r="DB102" s="1039">
        <v>109</v>
      </c>
      <c r="DC102" s="1040"/>
      <c r="DD102" s="1040"/>
      <c r="DE102" s="1040"/>
      <c r="DF102" s="1041"/>
      <c r="DG102" s="1039" t="s">
        <v>572</v>
      </c>
      <c r="DH102" s="1040"/>
      <c r="DI102" s="1040"/>
      <c r="DJ102" s="1040"/>
      <c r="DK102" s="1041"/>
      <c r="DL102" s="1039" t="s">
        <v>572</v>
      </c>
      <c r="DM102" s="1040"/>
      <c r="DN102" s="1040"/>
      <c r="DO102" s="1040"/>
      <c r="DP102" s="1041"/>
      <c r="DQ102" s="1039" t="s">
        <v>572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304</v>
      </c>
      <c r="AG109" s="983"/>
      <c r="AH109" s="983"/>
      <c r="AI109" s="983"/>
      <c r="AJ109" s="984"/>
      <c r="AK109" s="985" t="s">
        <v>303</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304</v>
      </c>
      <c r="BW109" s="983"/>
      <c r="BX109" s="983"/>
      <c r="BY109" s="983"/>
      <c r="BZ109" s="984"/>
      <c r="CA109" s="985" t="s">
        <v>303</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304</v>
      </c>
      <c r="DM109" s="983"/>
      <c r="DN109" s="983"/>
      <c r="DO109" s="983"/>
      <c r="DP109" s="984"/>
      <c r="DQ109" s="985" t="s">
        <v>303</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352054</v>
      </c>
      <c r="AB110" s="976"/>
      <c r="AC110" s="976"/>
      <c r="AD110" s="976"/>
      <c r="AE110" s="977"/>
      <c r="AF110" s="978">
        <v>362870</v>
      </c>
      <c r="AG110" s="976"/>
      <c r="AH110" s="976"/>
      <c r="AI110" s="976"/>
      <c r="AJ110" s="977"/>
      <c r="AK110" s="978">
        <v>372160</v>
      </c>
      <c r="AL110" s="976"/>
      <c r="AM110" s="976"/>
      <c r="AN110" s="976"/>
      <c r="AO110" s="977"/>
      <c r="AP110" s="979">
        <v>25.6</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2616126</v>
      </c>
      <c r="BR110" s="923"/>
      <c r="BS110" s="923"/>
      <c r="BT110" s="923"/>
      <c r="BU110" s="923"/>
      <c r="BV110" s="923">
        <v>2563033</v>
      </c>
      <c r="BW110" s="923"/>
      <c r="BX110" s="923"/>
      <c r="BY110" s="923"/>
      <c r="BZ110" s="923"/>
      <c r="CA110" s="923">
        <v>2612232</v>
      </c>
      <c r="CB110" s="923"/>
      <c r="CC110" s="923"/>
      <c r="CD110" s="923"/>
      <c r="CE110" s="923"/>
      <c r="CF110" s="947">
        <v>179.7</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426</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426</v>
      </c>
      <c r="AG111" s="1004"/>
      <c r="AH111" s="1004"/>
      <c r="AI111" s="1004"/>
      <c r="AJ111" s="1005"/>
      <c r="AK111" s="1006" t="s">
        <v>129</v>
      </c>
      <c r="AL111" s="1004"/>
      <c r="AM111" s="1004"/>
      <c r="AN111" s="1004"/>
      <c r="AO111" s="1005"/>
      <c r="AP111" s="1007" t="s">
        <v>426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426</v>
      </c>
      <c r="BR111" s="895"/>
      <c r="BS111" s="895"/>
      <c r="BT111" s="895"/>
      <c r="BU111" s="895"/>
      <c r="BV111" s="895" t="s">
        <v>426</v>
      </c>
      <c r="BW111" s="895"/>
      <c r="BX111" s="895"/>
      <c r="BY111" s="895"/>
      <c r="BZ111" s="895"/>
      <c r="CA111" s="895" t="s">
        <v>129</v>
      </c>
      <c r="CB111" s="895"/>
      <c r="CC111" s="895"/>
      <c r="CD111" s="895"/>
      <c r="CE111" s="895"/>
      <c r="CF111" s="956" t="s">
        <v>426</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426</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1833415</v>
      </c>
      <c r="BR112" s="895"/>
      <c r="BS112" s="895"/>
      <c r="BT112" s="895"/>
      <c r="BU112" s="895"/>
      <c r="BV112" s="895">
        <v>1805994</v>
      </c>
      <c r="BW112" s="895"/>
      <c r="BX112" s="895"/>
      <c r="BY112" s="895"/>
      <c r="BZ112" s="895"/>
      <c r="CA112" s="895">
        <v>1654785</v>
      </c>
      <c r="CB112" s="895"/>
      <c r="CC112" s="895"/>
      <c r="CD112" s="895"/>
      <c r="CE112" s="895"/>
      <c r="CF112" s="956">
        <v>113.8</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156882</v>
      </c>
      <c r="AB113" s="1004"/>
      <c r="AC113" s="1004"/>
      <c r="AD113" s="1004"/>
      <c r="AE113" s="1005"/>
      <c r="AF113" s="1006">
        <v>157239</v>
      </c>
      <c r="AG113" s="1004"/>
      <c r="AH113" s="1004"/>
      <c r="AI113" s="1004"/>
      <c r="AJ113" s="1005"/>
      <c r="AK113" s="1006">
        <v>160622</v>
      </c>
      <c r="AL113" s="1004"/>
      <c r="AM113" s="1004"/>
      <c r="AN113" s="1004"/>
      <c r="AO113" s="1005"/>
      <c r="AP113" s="1007">
        <v>11</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92897</v>
      </c>
      <c r="BR113" s="895"/>
      <c r="BS113" s="895"/>
      <c r="BT113" s="895"/>
      <c r="BU113" s="895"/>
      <c r="BV113" s="895">
        <v>82709</v>
      </c>
      <c r="BW113" s="895"/>
      <c r="BX113" s="895"/>
      <c r="BY113" s="895"/>
      <c r="BZ113" s="895"/>
      <c r="CA113" s="895">
        <v>84394</v>
      </c>
      <c r="CB113" s="895"/>
      <c r="CC113" s="895"/>
      <c r="CD113" s="895"/>
      <c r="CE113" s="895"/>
      <c r="CF113" s="956">
        <v>5.8</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11604</v>
      </c>
      <c r="AB114" s="858"/>
      <c r="AC114" s="858"/>
      <c r="AD114" s="858"/>
      <c r="AE114" s="859"/>
      <c r="AF114" s="860">
        <v>10939</v>
      </c>
      <c r="AG114" s="858"/>
      <c r="AH114" s="858"/>
      <c r="AI114" s="858"/>
      <c r="AJ114" s="859"/>
      <c r="AK114" s="860">
        <v>11453</v>
      </c>
      <c r="AL114" s="858"/>
      <c r="AM114" s="858"/>
      <c r="AN114" s="858"/>
      <c r="AO114" s="859"/>
      <c r="AP114" s="905">
        <v>0.8</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387736</v>
      </c>
      <c r="BR114" s="895"/>
      <c r="BS114" s="895"/>
      <c r="BT114" s="895"/>
      <c r="BU114" s="895"/>
      <c r="BV114" s="895">
        <v>388005</v>
      </c>
      <c r="BW114" s="895"/>
      <c r="BX114" s="895"/>
      <c r="BY114" s="895"/>
      <c r="BZ114" s="895"/>
      <c r="CA114" s="895">
        <v>421819</v>
      </c>
      <c r="CB114" s="895"/>
      <c r="CC114" s="895"/>
      <c r="CD114" s="895"/>
      <c r="CE114" s="895"/>
      <c r="CF114" s="956">
        <v>29</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2191</v>
      </c>
      <c r="AB115" s="1004"/>
      <c r="AC115" s="1004"/>
      <c r="AD115" s="1004"/>
      <c r="AE115" s="1005"/>
      <c r="AF115" s="1006">
        <v>1823</v>
      </c>
      <c r="AG115" s="1004"/>
      <c r="AH115" s="1004"/>
      <c r="AI115" s="1004"/>
      <c r="AJ115" s="1005"/>
      <c r="AK115" s="1006">
        <v>1320</v>
      </c>
      <c r="AL115" s="1004"/>
      <c r="AM115" s="1004"/>
      <c r="AN115" s="1004"/>
      <c r="AO115" s="1005"/>
      <c r="AP115" s="1007">
        <v>0.1</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129</v>
      </c>
      <c r="BW115" s="895"/>
      <c r="BX115" s="895"/>
      <c r="BY115" s="895"/>
      <c r="BZ115" s="895"/>
      <c r="CA115" s="895" t="s">
        <v>129</v>
      </c>
      <c r="CB115" s="895"/>
      <c r="CC115" s="895"/>
      <c r="CD115" s="895"/>
      <c r="CE115" s="895"/>
      <c r="CF115" s="956" t="s">
        <v>129</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v>
      </c>
      <c r="AB116" s="858"/>
      <c r="AC116" s="858"/>
      <c r="AD116" s="858"/>
      <c r="AE116" s="859"/>
      <c r="AF116" s="860" t="s">
        <v>129</v>
      </c>
      <c r="AG116" s="858"/>
      <c r="AH116" s="858"/>
      <c r="AI116" s="858"/>
      <c r="AJ116" s="859"/>
      <c r="AK116" s="860">
        <v>27</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129</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522744</v>
      </c>
      <c r="AB117" s="990"/>
      <c r="AC117" s="990"/>
      <c r="AD117" s="990"/>
      <c r="AE117" s="991"/>
      <c r="AF117" s="992">
        <v>532871</v>
      </c>
      <c r="AG117" s="990"/>
      <c r="AH117" s="990"/>
      <c r="AI117" s="990"/>
      <c r="AJ117" s="991"/>
      <c r="AK117" s="992">
        <v>545582</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448</v>
      </c>
      <c r="DH117" s="858"/>
      <c r="DI117" s="858"/>
      <c r="DJ117" s="858"/>
      <c r="DK117" s="859"/>
      <c r="DL117" s="860" t="s">
        <v>129</v>
      </c>
      <c r="DM117" s="858"/>
      <c r="DN117" s="858"/>
      <c r="DO117" s="858"/>
      <c r="DP117" s="859"/>
      <c r="DQ117" s="860" t="s">
        <v>448</v>
      </c>
      <c r="DR117" s="858"/>
      <c r="DS117" s="858"/>
      <c r="DT117" s="858"/>
      <c r="DU117" s="859"/>
      <c r="DV117" s="905" t="s">
        <v>450</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304</v>
      </c>
      <c r="AG118" s="983"/>
      <c r="AH118" s="983"/>
      <c r="AI118" s="983"/>
      <c r="AJ118" s="984"/>
      <c r="AK118" s="985" t="s">
        <v>303</v>
      </c>
      <c r="AL118" s="983"/>
      <c r="AM118" s="983"/>
      <c r="AN118" s="983"/>
      <c r="AO118" s="984"/>
      <c r="AP118" s="986" t="s">
        <v>420</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448</v>
      </c>
      <c r="BW118" s="926"/>
      <c r="BX118" s="926"/>
      <c r="BY118" s="926"/>
      <c r="BZ118" s="926"/>
      <c r="CA118" s="926" t="s">
        <v>448</v>
      </c>
      <c r="CB118" s="926"/>
      <c r="CC118" s="926"/>
      <c r="CD118" s="926"/>
      <c r="CE118" s="926"/>
      <c r="CF118" s="956" t="s">
        <v>129</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453</v>
      </c>
      <c r="DH118" s="858"/>
      <c r="DI118" s="858"/>
      <c r="DJ118" s="858"/>
      <c r="DK118" s="859"/>
      <c r="DL118" s="860" t="s">
        <v>454</v>
      </c>
      <c r="DM118" s="858"/>
      <c r="DN118" s="858"/>
      <c r="DO118" s="858"/>
      <c r="DP118" s="859"/>
      <c r="DQ118" s="860" t="s">
        <v>448</v>
      </c>
      <c r="DR118" s="858"/>
      <c r="DS118" s="858"/>
      <c r="DT118" s="858"/>
      <c r="DU118" s="859"/>
      <c r="DV118" s="905" t="s">
        <v>448</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448</v>
      </c>
      <c r="AB119" s="976"/>
      <c r="AC119" s="976"/>
      <c r="AD119" s="976"/>
      <c r="AE119" s="977"/>
      <c r="AF119" s="978" t="s">
        <v>129</v>
      </c>
      <c r="AG119" s="976"/>
      <c r="AH119" s="976"/>
      <c r="AI119" s="976"/>
      <c r="AJ119" s="977"/>
      <c r="AK119" s="978" t="s">
        <v>450</v>
      </c>
      <c r="AL119" s="976"/>
      <c r="AM119" s="976"/>
      <c r="AN119" s="976"/>
      <c r="AO119" s="977"/>
      <c r="AP119" s="979" t="s">
        <v>129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455</v>
      </c>
      <c r="BP119" s="959"/>
      <c r="BQ119" s="963">
        <v>4930174</v>
      </c>
      <c r="BR119" s="926"/>
      <c r="BS119" s="926"/>
      <c r="BT119" s="926"/>
      <c r="BU119" s="926"/>
      <c r="BV119" s="926">
        <v>4839741</v>
      </c>
      <c r="BW119" s="926"/>
      <c r="BX119" s="926"/>
      <c r="BY119" s="926"/>
      <c r="BZ119" s="926"/>
      <c r="CA119" s="926">
        <v>4773230</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457</v>
      </c>
      <c r="DH119" s="841"/>
      <c r="DI119" s="841"/>
      <c r="DJ119" s="841"/>
      <c r="DK119" s="842"/>
      <c r="DL119" s="843" t="s">
        <v>129</v>
      </c>
      <c r="DM119" s="841"/>
      <c r="DN119" s="841"/>
      <c r="DO119" s="841"/>
      <c r="DP119" s="842"/>
      <c r="DQ119" s="843" t="s">
        <v>458</v>
      </c>
      <c r="DR119" s="841"/>
      <c r="DS119" s="841"/>
      <c r="DT119" s="841"/>
      <c r="DU119" s="842"/>
      <c r="DV119" s="929" t="s">
        <v>454</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453</v>
      </c>
      <c r="AG120" s="858"/>
      <c r="AH120" s="858"/>
      <c r="AI120" s="858"/>
      <c r="AJ120" s="859"/>
      <c r="AK120" s="860" t="s">
        <v>129</v>
      </c>
      <c r="AL120" s="858"/>
      <c r="AM120" s="858"/>
      <c r="AN120" s="858"/>
      <c r="AO120" s="859"/>
      <c r="AP120" s="905" t="s">
        <v>448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1992522</v>
      </c>
      <c r="BR120" s="923"/>
      <c r="BS120" s="923"/>
      <c r="BT120" s="923"/>
      <c r="BU120" s="923"/>
      <c r="BV120" s="923">
        <v>2110010</v>
      </c>
      <c r="BW120" s="923"/>
      <c r="BX120" s="923"/>
      <c r="BY120" s="923"/>
      <c r="BZ120" s="923"/>
      <c r="CA120" s="923">
        <v>2093298</v>
      </c>
      <c r="CB120" s="923"/>
      <c r="CC120" s="923"/>
      <c r="CD120" s="923"/>
      <c r="CE120" s="923"/>
      <c r="CF120" s="947">
        <v>144</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1051687</v>
      </c>
      <c r="DH120" s="923"/>
      <c r="DI120" s="923"/>
      <c r="DJ120" s="923"/>
      <c r="DK120" s="923"/>
      <c r="DL120" s="923">
        <v>985246</v>
      </c>
      <c r="DM120" s="923"/>
      <c r="DN120" s="923"/>
      <c r="DO120" s="923"/>
      <c r="DP120" s="923"/>
      <c r="DQ120" s="923">
        <v>913574</v>
      </c>
      <c r="DR120" s="923"/>
      <c r="DS120" s="923"/>
      <c r="DT120" s="923"/>
      <c r="DU120" s="923"/>
      <c r="DV120" s="924">
        <v>62.8</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448</v>
      </c>
      <c r="AB121" s="858"/>
      <c r="AC121" s="858"/>
      <c r="AD121" s="858"/>
      <c r="AE121" s="859"/>
      <c r="AF121" s="860" t="s">
        <v>448</v>
      </c>
      <c r="AG121" s="858"/>
      <c r="AH121" s="858"/>
      <c r="AI121" s="858"/>
      <c r="AJ121" s="859"/>
      <c r="AK121" s="860" t="s">
        <v>448</v>
      </c>
      <c r="AL121" s="858"/>
      <c r="AM121" s="858"/>
      <c r="AN121" s="858"/>
      <c r="AO121" s="859"/>
      <c r="AP121" s="905" t="s">
        <v>448</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91821</v>
      </c>
      <c r="BR121" s="895"/>
      <c r="BS121" s="895"/>
      <c r="BT121" s="895"/>
      <c r="BU121" s="895"/>
      <c r="BV121" s="895">
        <v>70361</v>
      </c>
      <c r="BW121" s="895"/>
      <c r="BX121" s="895"/>
      <c r="BY121" s="895"/>
      <c r="BZ121" s="895"/>
      <c r="CA121" s="895">
        <v>59975</v>
      </c>
      <c r="CB121" s="895"/>
      <c r="CC121" s="895"/>
      <c r="CD121" s="895"/>
      <c r="CE121" s="895"/>
      <c r="CF121" s="956">
        <v>4.0999999999999996</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615575</v>
      </c>
      <c r="DH121" s="895"/>
      <c r="DI121" s="895"/>
      <c r="DJ121" s="895"/>
      <c r="DK121" s="895"/>
      <c r="DL121" s="895">
        <v>574203</v>
      </c>
      <c r="DM121" s="895"/>
      <c r="DN121" s="895"/>
      <c r="DO121" s="895"/>
      <c r="DP121" s="895"/>
      <c r="DQ121" s="895">
        <v>529579</v>
      </c>
      <c r="DR121" s="895"/>
      <c r="DS121" s="895"/>
      <c r="DT121" s="895"/>
      <c r="DU121" s="895"/>
      <c r="DV121" s="872">
        <v>36.4</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450</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3915106</v>
      </c>
      <c r="BR122" s="926"/>
      <c r="BS122" s="926"/>
      <c r="BT122" s="926"/>
      <c r="BU122" s="926"/>
      <c r="BV122" s="926">
        <v>3631048</v>
      </c>
      <c r="BW122" s="926"/>
      <c r="BX122" s="926"/>
      <c r="BY122" s="926"/>
      <c r="BZ122" s="926"/>
      <c r="CA122" s="926">
        <v>3603304</v>
      </c>
      <c r="CB122" s="926"/>
      <c r="CC122" s="926"/>
      <c r="CD122" s="926"/>
      <c r="CE122" s="926"/>
      <c r="CF122" s="927">
        <v>247.8</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166153</v>
      </c>
      <c r="DH122" s="895"/>
      <c r="DI122" s="895"/>
      <c r="DJ122" s="895"/>
      <c r="DK122" s="895"/>
      <c r="DL122" s="895">
        <v>246545</v>
      </c>
      <c r="DM122" s="895"/>
      <c r="DN122" s="895"/>
      <c r="DO122" s="895"/>
      <c r="DP122" s="895"/>
      <c r="DQ122" s="895">
        <v>211632</v>
      </c>
      <c r="DR122" s="895"/>
      <c r="DS122" s="895"/>
      <c r="DT122" s="895"/>
      <c r="DU122" s="895"/>
      <c r="DV122" s="872">
        <v>14.6</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448</v>
      </c>
      <c r="AL123" s="858"/>
      <c r="AM123" s="858"/>
      <c r="AN123" s="858"/>
      <c r="AO123" s="859"/>
      <c r="AP123" s="905" t="s">
        <v>468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469</v>
      </c>
      <c r="BP123" s="959"/>
      <c r="BQ123" s="913">
        <v>5999449</v>
      </c>
      <c r="BR123" s="914"/>
      <c r="BS123" s="914"/>
      <c r="BT123" s="914"/>
      <c r="BU123" s="914"/>
      <c r="BV123" s="914">
        <v>5811419</v>
      </c>
      <c r="BW123" s="914"/>
      <c r="BX123" s="914"/>
      <c r="BY123" s="914"/>
      <c r="BZ123" s="914"/>
      <c r="CA123" s="914">
        <v>5756577</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448</v>
      </c>
      <c r="DH123" s="858"/>
      <c r="DI123" s="858"/>
      <c r="DJ123" s="858"/>
      <c r="DK123" s="859"/>
      <c r="DL123" s="860" t="s">
        <v>448</v>
      </c>
      <c r="DM123" s="858"/>
      <c r="DN123" s="858"/>
      <c r="DO123" s="858"/>
      <c r="DP123" s="859"/>
      <c r="DQ123" s="860" t="s">
        <v>129</v>
      </c>
      <c r="DR123" s="858"/>
      <c r="DS123" s="858"/>
      <c r="DT123" s="858"/>
      <c r="DU123" s="859"/>
      <c r="DV123" s="905" t="s">
        <v>448</v>
      </c>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457</v>
      </c>
      <c r="AB124" s="858"/>
      <c r="AC124" s="858"/>
      <c r="AD124" s="858"/>
      <c r="AE124" s="859"/>
      <c r="AF124" s="860" t="s">
        <v>454</v>
      </c>
      <c r="AG124" s="858"/>
      <c r="AH124" s="858"/>
      <c r="AI124" s="858"/>
      <c r="AJ124" s="859"/>
      <c r="AK124" s="860" t="s">
        <v>448</v>
      </c>
      <c r="AL124" s="858"/>
      <c r="AM124" s="858"/>
      <c r="AN124" s="858"/>
      <c r="AO124" s="859"/>
      <c r="AP124" s="905" t="s">
        <v>448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450</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448</v>
      </c>
      <c r="DR124" s="841"/>
      <c r="DS124" s="841"/>
      <c r="DT124" s="841"/>
      <c r="DU124" s="842"/>
      <c r="DV124" s="929" t="s">
        <v>129</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448</v>
      </c>
      <c r="AB125" s="858"/>
      <c r="AC125" s="858"/>
      <c r="AD125" s="858"/>
      <c r="AE125" s="859"/>
      <c r="AF125" s="860" t="s">
        <v>448</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448</v>
      </c>
      <c r="DH125" s="923"/>
      <c r="DI125" s="923"/>
      <c r="DJ125" s="923"/>
      <c r="DK125" s="923"/>
      <c r="DL125" s="923" t="s">
        <v>450</v>
      </c>
      <c r="DM125" s="923"/>
      <c r="DN125" s="923"/>
      <c r="DO125" s="923"/>
      <c r="DP125" s="923"/>
      <c r="DQ125" s="923" t="s">
        <v>454</v>
      </c>
      <c r="DR125" s="923"/>
      <c r="DS125" s="923"/>
      <c r="DT125" s="923"/>
      <c r="DU125" s="923"/>
      <c r="DV125" s="924" t="s">
        <v>129</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454</v>
      </c>
      <c r="AG126" s="858"/>
      <c r="AH126" s="858"/>
      <c r="AI126" s="858"/>
      <c r="AJ126" s="859"/>
      <c r="AK126" s="860" t="s">
        <v>448</v>
      </c>
      <c r="AL126" s="858"/>
      <c r="AM126" s="858"/>
      <c r="AN126" s="858"/>
      <c r="AO126" s="859"/>
      <c r="AP126" s="905" t="s">
        <v>450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448</v>
      </c>
      <c r="DR126" s="895"/>
      <c r="DS126" s="895"/>
      <c r="DT126" s="895"/>
      <c r="DU126" s="895"/>
      <c r="DV126" s="872" t="s">
        <v>129</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2191</v>
      </c>
      <c r="AB127" s="858"/>
      <c r="AC127" s="858"/>
      <c r="AD127" s="858"/>
      <c r="AE127" s="859"/>
      <c r="AF127" s="860">
        <v>1823</v>
      </c>
      <c r="AG127" s="858"/>
      <c r="AH127" s="858"/>
      <c r="AI127" s="858"/>
      <c r="AJ127" s="859"/>
      <c r="AK127" s="860">
        <v>1320</v>
      </c>
      <c r="AL127" s="858"/>
      <c r="AM127" s="858"/>
      <c r="AN127" s="858"/>
      <c r="AO127" s="859"/>
      <c r="AP127" s="905">
        <v>0.1</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448</v>
      </c>
      <c r="DM127" s="895"/>
      <c r="DN127" s="895"/>
      <c r="DO127" s="895"/>
      <c r="DP127" s="895"/>
      <c r="DQ127" s="895" t="s">
        <v>448</v>
      </c>
      <c r="DR127" s="895"/>
      <c r="DS127" s="895"/>
      <c r="DT127" s="895"/>
      <c r="DU127" s="895"/>
      <c r="DV127" s="872" t="s">
        <v>458</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17718</v>
      </c>
      <c r="AB128" s="879"/>
      <c r="AC128" s="879"/>
      <c r="AD128" s="879"/>
      <c r="AE128" s="880"/>
      <c r="AF128" s="881">
        <v>17512</v>
      </c>
      <c r="AG128" s="879"/>
      <c r="AH128" s="879"/>
      <c r="AI128" s="879"/>
      <c r="AJ128" s="880"/>
      <c r="AK128" s="881">
        <v>18957</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448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448</v>
      </c>
      <c r="DM128" s="869"/>
      <c r="DN128" s="869"/>
      <c r="DO128" s="869"/>
      <c r="DP128" s="869"/>
      <c r="DQ128" s="869" t="s">
        <v>129</v>
      </c>
      <c r="DR128" s="869"/>
      <c r="DS128" s="869"/>
      <c r="DT128" s="869"/>
      <c r="DU128" s="869"/>
      <c r="DV128" s="870" t="s">
        <v>448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1948259</v>
      </c>
      <c r="AB129" s="858"/>
      <c r="AC129" s="858"/>
      <c r="AD129" s="858"/>
      <c r="AE129" s="859"/>
      <c r="AF129" s="860">
        <v>1906465</v>
      </c>
      <c r="AG129" s="858"/>
      <c r="AH129" s="858"/>
      <c r="AI129" s="858"/>
      <c r="AJ129" s="859"/>
      <c r="AK129" s="860">
        <v>1873754</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450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419108</v>
      </c>
      <c r="AB130" s="858"/>
      <c r="AC130" s="858"/>
      <c r="AD130" s="858"/>
      <c r="AE130" s="859"/>
      <c r="AF130" s="860">
        <v>420041</v>
      </c>
      <c r="AG130" s="858"/>
      <c r="AH130" s="858"/>
      <c r="AI130" s="858"/>
      <c r="AJ130" s="859"/>
      <c r="AK130" s="860">
        <v>419710</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6.4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1529151</v>
      </c>
      <c r="AB131" s="841"/>
      <c r="AC131" s="841"/>
      <c r="AD131" s="841"/>
      <c r="AE131" s="842"/>
      <c r="AF131" s="843">
        <v>1486424</v>
      </c>
      <c r="AG131" s="841"/>
      <c r="AH131" s="841"/>
      <c r="AI131" s="841"/>
      <c r="AJ131" s="842"/>
      <c r="AK131" s="843">
        <v>1454044</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5.6186733679999996</v>
      </c>
      <c r="AB132" s="821"/>
      <c r="AC132" s="821"/>
      <c r="AD132" s="821"/>
      <c r="AE132" s="822"/>
      <c r="AF132" s="823">
        <v>6.4125713790000001</v>
      </c>
      <c r="AG132" s="821"/>
      <c r="AH132" s="821"/>
      <c r="AI132" s="821"/>
      <c r="AJ132" s="822"/>
      <c r="AK132" s="823">
        <v>7.3529411759999999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5.6</v>
      </c>
      <c r="AB133" s="800"/>
      <c r="AC133" s="800"/>
      <c r="AD133" s="800"/>
      <c r="AE133" s="801"/>
      <c r="AF133" s="799">
        <v>5.9</v>
      </c>
      <c r="AG133" s="800"/>
      <c r="AH133" s="800"/>
      <c r="AI133" s="800"/>
      <c r="AJ133" s="801"/>
      <c r="AK133" s="799">
        <v>6.4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g4TZBKayZgMEHeEsOTimk2JC0iqqtuhghR4fJxjFsuhF4+qsfrY3+XWGwIu/3k660/Kw5+qbm5KZxzO5lUDjw==" saltValue="WeZbrkkmztFsTkOqiMKY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JSE8mpkpYc0VGwbU2dTlvqqlwwwwg2+ktxpiWLKvR+E1xkrYMw91w8LUnsyoSlSNrEz5HcuAhZt53/KKrQVfg==" saltValue="5cRM7Kw7Mw4liO4gHmFk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M9tdVqS5pNFRawcV2iyUBiTMeOJlrCIBzpS/xAbybaHvxHjVl8SzUZtuSFkFxkGi+xpJuG7pnGtVBGwpO1lPQ==" saltValue="Wtu4dYAAvhXDZ0edAMf+mg=="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504</v>
      </c>
      <c r="AL9" s="1228"/>
      <c r="AM9" s="1228"/>
      <c r="AN9" s="1229"/>
      <c r="AO9" s="312">
        <v>461692</v>
      </c>
      <c r="AP9" s="312">
        <v>158494</v>
      </c>
      <c r="AQ9" s="313">
        <v>168530</v>
      </c>
      <c r="AR9" s="314">
        <v>-6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505</v>
      </c>
      <c r="AL10" s="1228"/>
      <c r="AM10" s="1228"/>
      <c r="AN10" s="1229"/>
      <c r="AO10" s="315">
        <v>60403</v>
      </c>
      <c r="AP10" s="315">
        <v>20736</v>
      </c>
      <c r="AQ10" s="316">
        <v>21048</v>
      </c>
      <c r="AR10" s="317">
        <v>-1.5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506</v>
      </c>
      <c r="AL11" s="1228"/>
      <c r="AM11" s="1228"/>
      <c r="AN11" s="1229"/>
      <c r="AO11" s="315">
        <v>90751</v>
      </c>
      <c r="AP11" s="315">
        <v>31154</v>
      </c>
      <c r="AQ11" s="316">
        <v>26640</v>
      </c>
      <c r="AR11" s="317">
        <v>16.899999999999999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507</v>
      </c>
      <c r="AL12" s="1228"/>
      <c r="AM12" s="1228"/>
      <c r="AN12" s="1229"/>
      <c r="AO12" s="315" t="s">
        <v>508</v>
      </c>
      <c r="AP12" s="315" t="s">
        <v>508</v>
      </c>
      <c r="AQ12" s="316">
        <v>1878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509</v>
      </c>
      <c r="AL13" s="1228"/>
      <c r="AM13" s="1228"/>
      <c r="AN13" s="1229"/>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510</v>
      </c>
      <c r="AL14" s="1228"/>
      <c r="AM14" s="1228"/>
      <c r="AN14" s="1229"/>
      <c r="AO14" s="315">
        <v>4066</v>
      </c>
      <c r="AP14" s="315">
        <v>1396</v>
      </c>
      <c r="AQ14" s="316">
        <v>7469</v>
      </c>
      <c r="AR14" s="317">
        <v>-81.3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511</v>
      </c>
      <c r="AL15" s="1228"/>
      <c r="AM15" s="1228"/>
      <c r="AN15" s="1229"/>
      <c r="AO15" s="315">
        <v>12154</v>
      </c>
      <c r="AP15" s="315">
        <v>4172</v>
      </c>
      <c r="AQ15" s="316">
        <v>4705</v>
      </c>
      <c r="AR15" s="317">
        <v>-11.3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512</v>
      </c>
      <c r="AL16" s="1231"/>
      <c r="AM16" s="1231"/>
      <c r="AN16" s="1232"/>
      <c r="AO16" s="315">
        <v>-41981</v>
      </c>
      <c r="AP16" s="315">
        <v>-14412</v>
      </c>
      <c r="AQ16" s="316">
        <v>-16375</v>
      </c>
      <c r="AR16" s="317">
        <v>-12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188</v>
      </c>
      <c r="AL17" s="1231"/>
      <c r="AM17" s="1231"/>
      <c r="AN17" s="1232"/>
      <c r="AO17" s="315">
        <v>587085</v>
      </c>
      <c r="AP17" s="315">
        <v>201540</v>
      </c>
      <c r="AQ17" s="316">
        <v>213894</v>
      </c>
      <c r="AR17" s="317">
        <v>-5.8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517</v>
      </c>
      <c r="AL21" s="1225"/>
      <c r="AM21" s="1225"/>
      <c r="AN21" s="1226"/>
      <c r="AO21" s="327">
        <v>17.850000000000001</v>
      </c>
      <c r="AP21" s="328">
        <v>19.28</v>
      </c>
      <c r="AQ21" s="329">
        <v>-1.43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518</v>
      </c>
      <c r="AL22" s="1225"/>
      <c r="AM22" s="1225"/>
      <c r="AN22" s="1226"/>
      <c r="AO22" s="332">
        <v>96.7</v>
      </c>
      <c r="AP22" s="333">
        <v>95</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522</v>
      </c>
      <c r="AL32" s="1216"/>
      <c r="AM32" s="1216"/>
      <c r="AN32" s="1217"/>
      <c r="AO32" s="342">
        <v>372160</v>
      </c>
      <c r="AP32" s="342">
        <v>127758</v>
      </c>
      <c r="AQ32" s="343">
        <v>102582</v>
      </c>
      <c r="AR32" s="344">
        <v>24.5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523</v>
      </c>
      <c r="AL33" s="1216"/>
      <c r="AM33" s="1216"/>
      <c r="AN33" s="1217"/>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524</v>
      </c>
      <c r="AL34" s="1216"/>
      <c r="AM34" s="1216"/>
      <c r="AN34" s="1217"/>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525</v>
      </c>
      <c r="AL35" s="1216"/>
      <c r="AM35" s="1216"/>
      <c r="AN35" s="1217"/>
      <c r="AO35" s="342">
        <v>160622</v>
      </c>
      <c r="AP35" s="342">
        <v>55140</v>
      </c>
      <c r="AQ35" s="343">
        <v>28843</v>
      </c>
      <c r="AR35" s="344">
        <v>91.2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526</v>
      </c>
      <c r="AL36" s="1216"/>
      <c r="AM36" s="1216"/>
      <c r="AN36" s="1217"/>
      <c r="AO36" s="342">
        <v>11453</v>
      </c>
      <c r="AP36" s="342">
        <v>3932</v>
      </c>
      <c r="AQ36" s="343">
        <v>2374</v>
      </c>
      <c r="AR36" s="344">
        <v>65.599999999999994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527</v>
      </c>
      <c r="AL37" s="1216"/>
      <c r="AM37" s="1216"/>
      <c r="AN37" s="1217"/>
      <c r="AO37" s="342">
        <v>1320</v>
      </c>
      <c r="AP37" s="342">
        <v>453</v>
      </c>
      <c r="AQ37" s="343">
        <v>1030</v>
      </c>
      <c r="AR37" s="344">
        <v>-56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528</v>
      </c>
      <c r="AL38" s="1219"/>
      <c r="AM38" s="1219"/>
      <c r="AN38" s="1220"/>
      <c r="AO38" s="345">
        <v>27</v>
      </c>
      <c r="AP38" s="345">
        <v>9</v>
      </c>
      <c r="AQ38" s="346">
        <v>19</v>
      </c>
      <c r="AR38" s="334">
        <v>-52.6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529</v>
      </c>
      <c r="AL39" s="1219"/>
      <c r="AM39" s="1219"/>
      <c r="AN39" s="1220"/>
      <c r="AO39" s="342">
        <v>-18957</v>
      </c>
      <c r="AP39" s="342">
        <v>-6508</v>
      </c>
      <c r="AQ39" s="343">
        <v>-3618</v>
      </c>
      <c r="AR39" s="344">
        <v>79.900000000000006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530</v>
      </c>
      <c r="AL40" s="1216"/>
      <c r="AM40" s="1216"/>
      <c r="AN40" s="1217"/>
      <c r="AO40" s="342">
        <v>-419710</v>
      </c>
      <c r="AP40" s="342">
        <v>-144082</v>
      </c>
      <c r="AQ40" s="343">
        <v>-102150</v>
      </c>
      <c r="AR40" s="344">
        <v>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298</v>
      </c>
      <c r="AL41" s="1222"/>
      <c r="AM41" s="1222"/>
      <c r="AN41" s="1223"/>
      <c r="AO41" s="342">
        <v>106915</v>
      </c>
      <c r="AP41" s="342">
        <v>36703</v>
      </c>
      <c r="AQ41" s="343">
        <v>29081</v>
      </c>
      <c r="AR41" s="344">
        <v>26.2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499</v>
      </c>
      <c r="AN49" s="1210" t="s">
        <v>534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608002</v>
      </c>
      <c r="AN51" s="364">
        <v>196003</v>
      </c>
      <c r="AO51" s="365">
        <v>22.3</v>
      </c>
      <c r="AP51" s="366">
        <v>288550</v>
      </c>
      <c r="AQ51" s="367">
        <v>20.8</v>
      </c>
      <c r="AR51" s="368">
        <v>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249549</v>
      </c>
      <c r="AN52" s="372">
        <v>80448</v>
      </c>
      <c r="AO52" s="373">
        <v>-11.1</v>
      </c>
      <c r="AP52" s="374">
        <v>141525</v>
      </c>
      <c r="AQ52" s="375">
        <v>10.1</v>
      </c>
      <c r="AR52" s="376">
        <v>-21.2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461789</v>
      </c>
      <c r="AN53" s="364">
        <v>151158</v>
      </c>
      <c r="AO53" s="365">
        <v>-22.9</v>
      </c>
      <c r="AP53" s="366">
        <v>245039</v>
      </c>
      <c r="AQ53" s="367">
        <v>-15.1</v>
      </c>
      <c r="AR53" s="368">
        <v>-7.8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246192</v>
      </c>
      <c r="AN54" s="372">
        <v>80587</v>
      </c>
      <c r="AO54" s="373">
        <v>0.2</v>
      </c>
      <c r="AP54" s="374">
        <v>108922</v>
      </c>
      <c r="AQ54" s="375">
        <v>-23</v>
      </c>
      <c r="AR54" s="376">
        <v>23.2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524247</v>
      </c>
      <c r="AN55" s="364">
        <v>174226</v>
      </c>
      <c r="AO55" s="365">
        <v>15.3</v>
      </c>
      <c r="AP55" s="366">
        <v>237994</v>
      </c>
      <c r="AQ55" s="367">
        <v>-2.9</v>
      </c>
      <c r="AR55" s="368">
        <v>18.2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289662</v>
      </c>
      <c r="AN56" s="372">
        <v>96265</v>
      </c>
      <c r="AO56" s="373">
        <v>19.5</v>
      </c>
      <c r="AP56" s="374">
        <v>110361</v>
      </c>
      <c r="AQ56" s="375">
        <v>1.3</v>
      </c>
      <c r="AR56" s="376">
        <v>18.2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376575</v>
      </c>
      <c r="AN57" s="364">
        <v>128043</v>
      </c>
      <c r="AO57" s="365">
        <v>-26.5</v>
      </c>
      <c r="AP57" s="366">
        <v>267911</v>
      </c>
      <c r="AQ57" s="367">
        <v>12.6</v>
      </c>
      <c r="AR57" s="368">
        <v>-39.1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256065</v>
      </c>
      <c r="AN58" s="372">
        <v>87067</v>
      </c>
      <c r="AO58" s="373">
        <v>-9.6</v>
      </c>
      <c r="AP58" s="374">
        <v>106425</v>
      </c>
      <c r="AQ58" s="375">
        <v>-3.6</v>
      </c>
      <c r="AR58" s="376">
        <v>-6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487791</v>
      </c>
      <c r="AN59" s="364">
        <v>167453</v>
      </c>
      <c r="AO59" s="365">
        <v>30.8</v>
      </c>
      <c r="AP59" s="366">
        <v>228215</v>
      </c>
      <c r="AQ59" s="367">
        <v>-14.8</v>
      </c>
      <c r="AR59" s="368">
        <v>45.6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352387</v>
      </c>
      <c r="AN60" s="372">
        <v>120970</v>
      </c>
      <c r="AO60" s="373">
        <v>38.9</v>
      </c>
      <c r="AP60" s="374">
        <v>117571</v>
      </c>
      <c r="AQ60" s="375">
        <v>10.5</v>
      </c>
      <c r="AR60" s="376">
        <v>28.4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491681</v>
      </c>
      <c r="AN61" s="379">
        <v>163377</v>
      </c>
      <c r="AO61" s="380">
        <v>3.8</v>
      </c>
      <c r="AP61" s="381">
        <v>253542</v>
      </c>
      <c r="AQ61" s="382">
        <v>0.1</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278771</v>
      </c>
      <c r="AN62" s="372">
        <v>93067</v>
      </c>
      <c r="AO62" s="373">
        <v>7.6</v>
      </c>
      <c r="AP62" s="374">
        <v>116961</v>
      </c>
      <c r="AQ62" s="375">
        <v>-0.9</v>
      </c>
      <c r="AR62" s="376">
        <v>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gho93YIb2F3FcUZi3nHMBkaZ4stv2kQxma0o3ZMk7bvJICnmiLjHWJ2+yG9oRxLO6xJMHAQ0Wtz6ZvGzax2rw==" saltValue="Oc5v+wilDAA8r4e0ZZW3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no8pQZHQ5KtjapEUAlVIkSX2nBhOIfN+IA8CpAqBWT6L5mE2Benn8k8t8VicMTWIgZR9ObMOKyvE1Sc5IUag==" saltValue="3J38XDTKcn/MCO3DKzkG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N9JhHMkV2dSXciKkvWsTrRixtKmRToGcvV5uRqlBKAZ0uS5Zh71s90Q5GSKqFy2C10zgwgIa4UcpFAjUbc+kA==" saltValue="BFw8TGW2OH/74ZsweLul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3" t="s">
        <v>3</v>
      </c>
      <c r="D47" s="1233"/>
      <c r="E47" s="1234"/>
      <c r="F47" s="11">
        <v>75.040000000000006</v>
      </c>
      <c r="G47" s="12">
        <v>77.569999999999993</v>
      </c>
      <c r="H47" s="12">
        <v>66.62</v>
      </c>
      <c r="I47" s="12">
        <v>72.75</v>
      </c>
      <c r="J47" s="13">
        <v>72.010000000000005</v>
      </c>
    </row>
    <row r="48" spans="2:10" ht="57.75" customHeight="1" x14ac:dyDescent="0.15">
      <c r="B48" s="14"/>
      <c r="C48" s="1235" t="s">
        <v>4</v>
      </c>
      <c r="D48" s="1235"/>
      <c r="E48" s="1236"/>
      <c r="F48" s="15">
        <v>11.04</v>
      </c>
      <c r="G48" s="16">
        <v>4.07</v>
      </c>
      <c r="H48" s="16">
        <v>11.99</v>
      </c>
      <c r="I48" s="16">
        <v>5.2</v>
      </c>
      <c r="J48" s="17">
        <v>3.82</v>
      </c>
    </row>
    <row r="49" spans="2:10" ht="57.75" customHeight="1" thickBot="1" x14ac:dyDescent="0.2">
      <c r="B49" s="18"/>
      <c r="C49" s="1237" t="s">
        <v>5</v>
      </c>
      <c r="D49" s="1237"/>
      <c r="E49" s="1238"/>
      <c r="F49" s="19" t="s">
        <v>555</v>
      </c>
      <c r="G49" s="20" t="s">
        <v>556</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lVnpnkjmdmh2aW2nwkGpykVf8OoobgeaZiLk8LAwdxdkMXHuXiwCbHLdJHcVsUlnjQaPI3j4w8TWPeK2YiVyw==" saltValue="VpbnOtx5WxuatAcz2gv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2020-09-10T08:53:25Z</cp:lastPrinted>
  <dcterms:created xsi:type="dcterms:W3CDTF">2020-02-10T04:00:14Z</dcterms:created>
  <dcterms:modified xsi:type="dcterms:W3CDTF">2020-09-30T02:11:19Z</dcterms:modified>
  <cp:category/>
</cp:coreProperties>
</file>