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<sst xmlns="http://schemas.openxmlformats.org/spreadsheetml/2006/main" count="1202" uniqueCount="632">
  <si>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</si>
  <si>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</si>
  <si>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</si>
  <si>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</si>
  <si>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</si>
  <si>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</si>
  <si>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</si>
  <si>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</si>
  <si>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</si>
  <si>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</si>
  <si>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</si>
  <si>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</si>
  <si>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</si>
  <si>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</si>
  <si>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</si>
  <si>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</si>
  <si>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</si>
  <si>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</si>
  <si>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</si>
  <si>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</si>
  <si>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</si>
  <si>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</si>
  <si>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</si>
  <si>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</si>
  <si>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</si>
  <si>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</si>
  <si>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</si>
  <si>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</si>
  <si>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</si>
  <si>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</si>
  <si>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</si>
  <si>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</si>
  <si>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</si>
  <si>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</si>
  <si>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</si>
  <si>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</si>
  <si>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</si>
  <si>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</si>
  <si>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</si>
  <si>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</si>
  <si>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</si>
  <si>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</si>
  <si>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</si>
  <si>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</si>
  <si>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</si>
  <si>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</si>
  <si>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</si>
  <si>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</si>
  <si>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</si>
  <si>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</si>
  <si>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</si>
  <si>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</si>
  <si>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</si>
  <si>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</si>
  <si>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</si>
  <si>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</si>
  <si>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</si>
  <si>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</si>
  <si>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</si>
  <si>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</si>
  <si>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</si>
  <si>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</si>
  <si>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</si>
  <si>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</si>
  <si>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</si>
  <si>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</si>
  <si>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</si>
  <si>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</si>
  <si>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</si>
  <si>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</si>
  <si>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</si>
  <si>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</si>
  <si>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</si>
  <si>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</si>
  <si>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</si>
  <si>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</si>
  <si>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</si>
  <si>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</si>
  <si>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</si>
  <si>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</si>
  <si>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</si>
  <si>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</si>
  <si>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</si>
  <si>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</si>
  <si>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</si>
  <si>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</si>
  <si>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</si>
  <si>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</si>
  <si>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</si>
  <si>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</si>
  <si>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</si>
  <si>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</si>
  <si>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</si>
  <si>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</si>
  <si>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</si>
  <si>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</si>
  <si>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</si>
  <si>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王滝村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</si>
  <si>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</si>
  <si>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</si>
  <si>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</si>
  <si>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</si>
  <si>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</si>
  <si>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</si>
  <si>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</si>
  <si>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</si>
  <si>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</si>
  <si>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</si>
  <si>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</si>
  <si>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</si>
  <si>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</si>
  <si>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</si>
  <si>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</si>
  <si>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</si>
  <si>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</si>
  <si>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</si>
  <si>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</si>
  <si>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</si>
  <si>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</si>
  <si>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</si>
  <si>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</si>
  <si>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</si>
  <si>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</si>
  <si>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</si>
  <si>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</si>
  <si>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</si>
  <si>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</si>
  <si>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</si>
  <si>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</si>
  <si>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</si>
  <si>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</si>
  <si>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</si>
  <si>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</si>
  <si>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</si>
  <si>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</si>
  <si>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</si>
  <si>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</si>
  <si>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</si>
  <si>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</si>
  <si>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</si>
  <si>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</si>
  <si>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</si>
  <si>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</si>
  <si>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</si>
  <si>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</si>
  <si>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</si>
  <si>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</si>
  <si>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</si>
  <si>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</si>
  <si>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</si>
  <si>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</si>
  <si>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</si>
  <si>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</si>
  <si>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</si>
  <si>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</si>
  <si>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</si>
  <si>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</si>
  <si>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</si>
  <si>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</si>
  <si>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</si>
  <si>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</si>
  <si>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</si>
  <si>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</si>
  <si>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</si>
  <si>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</si>
  <si>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</si>
  <si>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</si>
  <si>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</si>
  <si>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</si>
  <si>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</si>
  <si>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</si>
  <si>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</si>
  <si>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</si>
  <si>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</si>
  <si>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</si>
  <si>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</si>
  <si>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</si>
  <si>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</si>
  <si>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</si>
  <si>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</si>
  <si>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</si>
  <si>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</si>
  <si>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</si>
  <si>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</si>
  <si>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</si>
  <si>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</si>
  <si>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</si>
  <si>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</si>
  <si>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</si>
  <si>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</si>
  <si>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</si>
  <si>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</si>
  <si>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</si>
  <si>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</si>
  <si>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</si>
  <si>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</si>
  <si>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</si>
  <si>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</si>
  <si>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</si>
  <si>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</si>
  <si>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</si>
  <si>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</si>
  <si>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</si>
  <si>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</si>
  <si>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</si>
  <si>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</si>
  <si>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</si>
  <si>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</si>
  <si>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</si>
  <si>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</si>
  <si>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</si>
  <si>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</si>
  <si>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長野県王滝村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</si>
  <si>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</si>
  <si>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</si>
  <si>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</si>
  <si>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</si>
  <si>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</si>
  <si>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</si>
  <si>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</si>
  <si>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</si>
  <si>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</si>
  <si>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</si>
  <si>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</si>
  <si>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</si>
  <si>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</si>
  <si>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</si>
  <si>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</si>
  <si>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</si>
  <si>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</si>
  <si>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</si>
  <si>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</si>
  <si>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</si>
  <si>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</si>
  <si>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</si>
  <si>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</si>
  <si>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</si>
  <si>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</si>
  <si>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</si>
  <si>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</si>
  <si>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</si>
  <si>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</si>
  <si>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</si>
  <si>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</si>
  <si>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</si>
  <si>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</si>
  <si>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</si>
  <si>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</si>
  <si>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</si>
  <si>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</si>
  <si>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</si>
  <si>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</si>
  <si>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</si>
  <si>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</si>
  <si>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</si>
  <si>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</si>
  <si>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</si>
  <si>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</si>
  <si>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</si>
  <si>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</si>
  <si>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</si>
  <si>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</si>
  <si>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</si>
  <si>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</si>
  <si>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</si>
  <si>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</si>
  <si>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</si>
  <si>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</si>
  <si>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</si>
  <si>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</si>
  <si>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</si>
  <si>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</si>
  <si>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</si>
  <si>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</si>
  <si>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</si>
  <si>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</si>
  <si>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</si>
  <si>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</si>
  <si>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</si>
  <si>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</si>
  <si>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</si>
  <si>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</si>
  <si>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</si>
  <si>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</si>
  <si>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</si>
  <si>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</si>
  <si>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</si>
  <si>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</si>
  <si>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</si>
  <si>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</si>
  <si>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</si>
  <si>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</si>
  <si>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</si>
  <si>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</si>
  <si>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</si>
  <si>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</si>
  <si>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</si>
  <si>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</si>
  <si>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</si>
  <si>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</si>
  <si>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</si>
  <si>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</si>
  <si>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</si>
  <si>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</si>
  <si>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</si>
  <si>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</si>
  <si>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</si>
  <si>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</si>
  <si>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</si>
  <si>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</si>
  <si>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</si>
  <si>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</si>
  <si>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</si>
  <si>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</si>
  <si>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</si>
  <si>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</si>
  <si>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</si>
  <si>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</si>
  <si>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</si>
  <si>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</si>
  <si>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</si>
  <si>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</si>
  <si>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</si>
  <si>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</si>
  <si>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</si>
  <si>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</si>
  <si>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</si>
  <si>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</si>
  <si>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</si>
  <si>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</si>
  <si>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観光施設</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</si>
  <si>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</si>
  <si>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</si>
  <si>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</si>
  <si>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</si>
  <si>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</si>
  <si>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</si>
  <si>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</si>
  <si>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</si>
  <si>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</si>
  <si>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</si>
  <si>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</si>
  <si>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</si>
  <si>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</si>
  <si>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</si>
  <si>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</si>
  <si>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</si>
  <si>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</si>
  <si>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</si>
  <si>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</si>
  <si>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</si>
  <si>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</si>
  <si>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</si>
  <si>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</si>
  <si>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</si>
  <si>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</si>
  <si>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</si>
  <si>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</si>
  <si>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</si>
  <si>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</si>
  <si>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</si>
  <si>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</si>
  <si>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</si>
  <si>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</si>
  <si>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</si>
  <si>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</si>
  <si>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長野県王滝村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</si>
  <si>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</si>
  <si>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</si>
  <si>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</si>
  <si>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</si>
  <si>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</si>
  <si>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</si>
  <si>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</si>
  <si>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</si>
  <si>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</si>
  <si>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</si>
  <si>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</si>
  <si>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</si>
  <si>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</si>
  <si>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</si>
  <si>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</si>
  <si>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</si>
  <si>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</si>
  <si>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</si>
  <si>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</si>
  <si>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</si>
  <si>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</si>
  <si>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</si>
  <si>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</si>
  <si>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</si>
  <si>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</si>
  <si>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</si>
  <si>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</si>
  <si>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</si>
  <si>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</si>
  <si>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</si>
  <si>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</si>
  <si>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</si>
  <si>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</si>
  <si>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</si>
  <si>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特別会計国民健康保険（事業勘定）</t>
    <phoneticPr fontId="5"/>
  </si>
  <si>
    <t>特別会計国民健康保険診療施設費</t>
    <phoneticPr fontId="5"/>
  </si>
  <si>
    <t>特別会計後期高齢者医療費事業</t>
    <phoneticPr fontId="5"/>
  </si>
  <si>
    <t>-</t>
    <phoneticPr fontId="5"/>
  </si>
  <si>
    <t>公営企業観光施設事業会計</t>
    <phoneticPr fontId="5"/>
  </si>
  <si>
    <t>法適用企業</t>
    <phoneticPr fontId="5"/>
  </si>
  <si>
    <t>特別会計村営水道事業費</t>
    <phoneticPr fontId="5"/>
  </si>
  <si>
    <t>法非適用企業</t>
    <phoneticPr fontId="5"/>
  </si>
  <si>
    <t>特別会計おんたけ高原簡易水道事業費</t>
    <phoneticPr fontId="5"/>
  </si>
  <si>
    <t>法非適用企業</t>
    <phoneticPr fontId="5"/>
  </si>
  <si>
    <t>特別会計農業集落排水事業費</t>
    <phoneticPr fontId="5"/>
  </si>
  <si>
    <t>特別会計簡易排水事業費</t>
    <phoneticPr fontId="5"/>
  </si>
  <si>
    <t>特別会計宅地造成分譲事業費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</si>
  <si>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</si>
  <si>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</si>
  <si>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</si>
  <si>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</si>
  <si>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</si>
  <si>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</si>
  <si>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</si>
  <si>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</si>
  <si>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</si>
  <si>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</si>
  <si>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</si>
  <si>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</si>
  <si>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</si>
  <si>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</si>
  <si>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</si>
  <si>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</si>
  <si>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</si>
  <si>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</si>
  <si>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</si>
  <si>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</si>
  <si>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</si>
  <si>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</si>
  <si>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</si>
  <si>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</si>
  <si>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</si>
  <si>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</si>
  <si>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</si>
  <si>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</si>
  <si>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</si>
  <si>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</si>
  <si>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</si>
  <si>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</si>
  <si>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</si>
  <si>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</si>
  <si>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</si>
  <si>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</si>
  <si>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</si>
  <si>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</si>
  <si>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</si>
  <si>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</si>
  <si>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</si>
  <si>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</si>
  <si>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</si>
  <si>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</si>
  <si>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</si>
  <si>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</si>
  <si>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</si>
  <si>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</si>
  <si>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</si>
  <si>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</si>
  <si>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</si>
  <si>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</si>
  <si>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</si>
  <si>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</si>
  <si>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</si>
  <si>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</si>
  <si>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</si>
  <si>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</si>
  <si>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</si>
  <si>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</si>
  <si>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</si>
  <si>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</si>
  <si>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</si>
  <si>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</si>
  <si>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</si>
  <si>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</si>
  <si>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</si>
  <si>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特別会計農業集落排水事業費</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</si>
  <si>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</si>
  <si>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</si>
  <si>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</si>
  <si>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特別会計村営水道事業費</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</si>
  <si>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</si>
  <si>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</si>
  <si>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公営企業観光施設事業会計</t>
    <phoneticPr fontId="5"/>
  </si>
  <si>
    <t>-</t>
    <phoneticPr fontId="5"/>
  </si>
  <si>
    <t>(Ｆ)</t>
    <phoneticPr fontId="5"/>
  </si>
  <si>
    <t>特別会計おんたけ高原簡易水道事業費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</si>
  <si>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</si>
  <si>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</si>
  <si>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</si>
  <si>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</si>
  <si>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</si>
  <si>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</si>
  <si>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</si>
  <si>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</si>
  <si>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</si>
  <si>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</si>
  <si>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</si>
  <si>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</si>
  <si>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</si>
  <si>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</si>
  <si>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</si>
  <si>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</si>
  <si>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</si>
  <si>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</si>
  <si>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</si>
  <si>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</si>
  <si>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</si>
  <si>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</si>
  <si>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</si>
  <si>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</si>
  <si>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</si>
  <si>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</si>
  <si>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</si>
  <si>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</si>
  <si>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</si>
  <si>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</si>
  <si>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</si>
  <si>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</si>
  <si>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</si>
  <si>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</si>
  <si>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</si>
  <si>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</si>
  <si>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</si>
  <si>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</si>
  <si>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</si>
  <si>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</si>
  <si>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</si>
  <si>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</si>
  <si>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</si>
  <si>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</si>
  <si>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</si>
  <si>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</si>
  <si>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</si>
  <si>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</si>
  <si>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</si>
  <si>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</si>
  <si>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</si>
  <si>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</si>
  <si>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</si>
  <si>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</si>
  <si>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</si>
  <si>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</si>
  <si>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</si>
  <si>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</si>
  <si>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</si>
  <si>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</si>
  <si>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</si>
  <si>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</si>
  <si>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</si>
  <si>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</si>
  <si>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</si>
  <si>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</si>
  <si>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</si>
  <si>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</si>
  <si>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</si>
  <si>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</si>
  <si>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</si>
  <si>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</si>
  <si>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</si>
  <si>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</si>
  <si>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</si>
  <si>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</si>
  <si>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</si>
  <si>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</si>
  <si>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</si>
  <si>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</si>
  <si>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</si>
  <si>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</si>
  <si>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</si>
  <si>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</si>
  <si>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1.94</t>
  </si>
  <si>
    <t>▲ 17.34</t>
  </si>
  <si>
    <t>▲ 5.82</t>
  </si>
  <si>
    <t>一般会計</t>
  </si>
  <si>
    <t>特別会計村営水道事業費</t>
  </si>
  <si>
    <t>特別会計国民健康保険（事業勘定）</t>
  </si>
  <si>
    <t>特別会計宅地造成分譲事業費</t>
  </si>
  <si>
    <t>公営企業観光施設事業会計</t>
  </si>
  <si>
    <t>特別会計国民健康保険診療施設費</t>
  </si>
  <si>
    <t>特別会計おんたけ高原簡易水道事業費</t>
  </si>
  <si>
    <t>特別会計農業集落排水事業費</t>
  </si>
  <si>
    <t>その他会計（赤字）</t>
  </si>
  <si>
    <t>その他会計（黒字）</t>
  </si>
  <si>
    <t>（百万円）</t>
    <phoneticPr fontId="5"/>
  </si>
  <si>
    <t>H26末</t>
    <phoneticPr fontId="5"/>
  </si>
  <si>
    <t>H27末</t>
    <phoneticPr fontId="5"/>
  </si>
  <si>
    <t>H28末</t>
    <phoneticPr fontId="5"/>
  </si>
  <si>
    <t>H29末</t>
    <phoneticPr fontId="5"/>
  </si>
  <si>
    <t>H30末</t>
    <phoneticPr fontId="5"/>
  </si>
  <si>
    <t>木曽広域連合</t>
    <rPh sb="0" eb="2">
      <t>キソ</t>
    </rPh>
    <rPh sb="2" eb="4">
      <t>コウイキ</t>
    </rPh>
    <rPh sb="4" eb="6">
      <t>レンゴウ</t>
    </rPh>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</si>
  <si>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</si>
  <si>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</si>
  <si>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</si>
  <si>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</si>
  <si>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</si>
  <si>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</si>
  <si>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</si>
  <si>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</si>
  <si>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</si>
  <si>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</si>
  <si>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</si>
  <si>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公共建築物等整備保全基金</t>
    <rPh sb="0" eb="12">
      <t>コウキョウケンチクブツナドセイビホゼンキキン</t>
    </rPh>
    <phoneticPr fontId="5"/>
  </si>
  <si>
    <t>水と緑のふるさと基金</t>
    <rPh sb="0" eb="1">
      <t>ミズ</t>
    </rPh>
    <rPh sb="2" eb="3">
      <t>ミドリ</t>
    </rPh>
    <rPh sb="8" eb="10">
      <t>キキン</t>
    </rPh>
    <phoneticPr fontId="5"/>
  </si>
  <si>
    <t>奨学金基金</t>
    <rPh sb="0" eb="3">
      <t>ショウガクキン</t>
    </rPh>
    <rPh sb="3" eb="5">
      <t>キキン</t>
    </rPh>
    <phoneticPr fontId="5"/>
  </si>
  <si>
    <t>森林経営管理基金</t>
    <rPh sb="0" eb="2">
      <t>シンリン</t>
    </rPh>
    <rPh sb="2" eb="8">
      <t>ケイエイカンリキキン</t>
    </rPh>
    <phoneticPr fontId="5"/>
  </si>
  <si>
    <t>-</t>
    <phoneticPr fontId="2"/>
  </si>
  <si>
    <t>御嶽山噴火災害復興基金</t>
    <rPh sb="0" eb="3">
      <t>オンタケサン</t>
    </rPh>
    <rPh sb="3" eb="5">
      <t>フンカ</t>
    </rPh>
    <rPh sb="5" eb="7">
      <t>サイガイ</t>
    </rPh>
    <rPh sb="7" eb="9">
      <t>フッコウ</t>
    </rPh>
    <rPh sb="9" eb="11">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</si>
  <si>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</si>
  <si>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</si>
  <si>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</si>
  <si>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</si>
  <si>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</si>
  <si>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</si>
  <si>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</si>
  <si>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</si>
  <si>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</si>
  <si>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</si>
  <si>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</si>
  <si>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</si>
  <si>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</si>
  <si>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</si>
  <si>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</si>
  <si>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</si>
  <si>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</si>
  <si>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将来負担比率は、地方債借入抑制や基金残高の増加などにより「数値なし」で推移してきている。一方で、有形固定資産減価償却率は類似団体内平均値を上回っている。
今後は防災行政無線デジタル化事業、御嶽山施設整備事業等の大型事業に伴う償還金の増加により、将来負担比率は今後増加する見込みである。厳しい財政状況が見込まれるなか、公共施設等総合管理計画に基づき、計画的な老朽化対策に取り組んでいく。</t>
    <rPh sb="110" eb="111">
      <t>トモナ</t>
    </rPh>
    <rPh sb="112" eb="114">
      <t>ショウカン</t>
    </rPh>
    <rPh sb="114" eb="115">
      <t>キン</t>
    </rPh>
    <rPh sb="116" eb="117">
      <t>ゾウ</t>
    </rPh>
    <rPh sb="117" eb="118">
      <t>カ</t>
    </rPh>
    <rPh sb="142" eb="143">
      <t>キビ</t>
    </rPh>
    <rPh sb="145" eb="147">
      <t>ザイセイ</t>
    </rPh>
    <rPh sb="147" eb="149">
      <t>ジョウキョウ</t>
    </rPh>
    <rPh sb="150" eb="152">
      <t>ミコ</t>
    </rPh>
    <rPh sb="174" eb="177">
      <t>ケイカクテキ</t>
    </rPh>
    <phoneticPr fontId="5"/>
  </si>
  <si>
    <t>将来負担比率は「数値なし」で推移しており、実質公債費比率は類似団体内平均値を下回っている。地方債借入を抑制してきたため、実質公債費比率はH27まで低下傾向にあったが、村や木曽広域連合の大型事業によりH28以降は増加に転じている。
今後は防災行政無線デジタル化事業、御嶽山施設整備事業等の大型事業に伴う償還金が増加するため、将来負担比率、実質公債費比率ともに上昇していくことが予想される。財政シミュレーションを精査し、健全な財政運営を図っていく。</t>
    <rPh sb="148" eb="149">
      <t>トモナ</t>
    </rPh>
    <rPh sb="150" eb="152">
      <t>ショウカン</t>
    </rPh>
    <rPh sb="152" eb="153">
      <t>キン</t>
    </rPh>
    <rPh sb="154" eb="15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</si>
</sst>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4289-423B-B9B1-EF4D600147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294158</c:v>
                </c:pt>
                <c:pt idx="1">
                  <c:v>594963</c:v>
                </c:pt>
                <c:pt idx="2">
                  <c:v>303739</c:v>
                </c:pt>
                <c:pt idx="3">
                  <c:v>191138</c:v>
                </c:pt>
                <c:pt idx="4">
                  <c:v>486602</c:v>
                </c:pt>
              </c:numCache>
            </c:numRef>
          </c:val>
          <c:smooth val="0"/>
          <c:extLst>
            <c:ext xmlns:c16="http://schemas.microsoft.com/office/drawing/2014/chart" uri="{C3380CC4-5D6E-409C-BE32-E72D297353CC}">
              <c16:uniqueId val="{00000001-4289-423B-B9B1-EF4D600147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6.63</c:v>
                </c:pt>
                <c:pt idx="1">
                  <c:v>6.4</c:v>
                </c:pt>
                <c:pt idx="2">
                  <c:v>6.72</c:v>
                </c:pt>
                <c:pt idx="3">
                  <c:v>8.9499999999999993</c:v>
                </c:pt>
                <c:pt idx="4">
                  <c:v>10.33</c:v>
                </c:pt>
              </c:numCache>
            </c:numRef>
          </c:val>
          <c:extLst>
            <c:ext xmlns:c16="http://schemas.microsoft.com/office/drawing/2014/chart" uri="{C3380CC4-5D6E-409C-BE32-E72D297353CC}">
              <c16:uniqueId val="{00000000-CBF1-4DEC-9871-3CD22BAD98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115.27</c:v>
                </c:pt>
                <c:pt idx="1">
                  <c:v>132.79</c:v>
                </c:pt>
                <c:pt idx="2">
                  <c:v>124.46</c:v>
                </c:pt>
                <c:pt idx="3">
                  <c:v>123.42</c:v>
                </c:pt>
                <c:pt idx="4">
                  <c:v>123.5</c:v>
                </c:pt>
              </c:numCache>
            </c:numRef>
          </c:val>
          <c:extLst>
            <c:ext xmlns:c16="http://schemas.microsoft.com/office/drawing/2014/chart" uri="{C3380CC4-5D6E-409C-BE32-E72D297353CC}">
              <c16:uniqueId val="{00000001-CBF1-4DEC-9871-3CD22BAD98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-1.94</c:v>
                </c:pt>
                <c:pt idx="1">
                  <c:v>10.45</c:v>
                </c:pt>
                <c:pt idx="2">
                  <c:v>-17.34</c:v>
                </c:pt>
                <c:pt idx="3">
                  <c:v>-5.82</c:v>
                </c:pt>
                <c:pt idx="4">
                  <c:v>0.61</c:v>
                </c:pt>
              </c:numCache>
            </c:numRef>
          </c:val>
          <c:smooth val="0"/>
          <c:extLst>
            <c:ext xmlns:c16="http://schemas.microsoft.com/office/drawing/2014/chart" uri="{C3380CC4-5D6E-409C-BE32-E72D297353CC}">
              <c16:uniqueId val="{00000002-CBF1-4DEC-9871-3CD22BAD98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487-4DBA-AB19-0549101457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87-4DBA-AB19-054910145794}"/>
            </c:ext>
          </c:extLst>
        </c:ser>
        <c:ser>
          <c:idx val="2"/>
          <c:order val="2"/>
          <c:tx>
            <c:strRef>
              <c:f>データシート!$A$29</c:f>
              <c:strCache>
                <c:ptCount val="1"/>
                <c:pt idx="0">
                  <c:v>特別会計農業集落排水事業費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487-4DBA-AB19-054910145794}"/>
            </c:ext>
          </c:extLst>
        </c:ser>
        <c:ser>
          <c:idx val="3"/>
          <c:order val="3"/>
          <c:tx>
            <c:strRef>
              <c:f>データシート!$A$30</c:f>
              <c:strCache>
                <c:ptCount val="1"/>
                <c:pt idx="0">
                  <c:v>特別会計おんたけ高原簡易水道事業費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487-4DBA-AB19-054910145794}"/>
            </c:ext>
          </c:extLst>
        </c:ser>
        <c:ser>
          <c:idx val="4"/>
          <c:order val="4"/>
          <c:tx>
            <c:strRef>
              <c:f>データシート!$A$31</c:f>
              <c:strCache>
                <c:ptCount val="1"/>
                <c:pt idx="0">
                  <c:v>特別会計国民健康保険診療施設費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0.06</c:v>
                </c:pt>
              </c:numCache>
            </c:numRef>
          </c:val>
          <c:extLst>
            <c:ext xmlns:c16="http://schemas.microsoft.com/office/drawing/2014/chart" uri="{C3380CC4-5D6E-409C-BE32-E72D297353CC}">
              <c16:uniqueId val="{00000004-9487-4DBA-AB19-054910145794}"/>
            </c:ext>
          </c:extLst>
        </c:ser>
        <c:ser>
          <c:idx val="5"/>
          <c:order val="5"/>
          <c:tx>
            <c:strRef>
              <c:f>データシート!$A$32</c:f>
              <c:strCache>
                <c:ptCount val="1"/>
                <c:pt idx="0">
                  <c:v>公営企業観光施設事業会計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0.56000000000000005</c:v>
                </c:pt>
                <c:pt idx="4">
                  <c:v>#N/A</c:v>
                </c:pt>
                <c:pt idx="5">
                  <c:v>0.01</c:v>
                </c:pt>
                <c:pt idx="6">
                  <c:v>#N/A</c:v>
                </c:pt>
                <c:pt idx="7">
                  <c:v>0.14000000000000001</c:v>
                </c:pt>
                <c:pt idx="8">
                  <c:v>#N/A</c:v>
                </c:pt>
                <c:pt idx="9">
                  <c:v>0.14000000000000001</c:v>
                </c:pt>
              </c:numCache>
            </c:numRef>
          </c:val>
          <c:extLst>
            <c:ext xmlns:c16="http://schemas.microsoft.com/office/drawing/2014/chart" uri="{C3380CC4-5D6E-409C-BE32-E72D297353CC}">
              <c16:uniqueId val="{00000005-9487-4DBA-AB19-054910145794}"/>
            </c:ext>
          </c:extLst>
        </c:ser>
        <c:ser>
          <c:idx val="6"/>
          <c:order val="6"/>
          <c:tx>
            <c:strRef>
              <c:f>データシート!$A$33</c:f>
              <c:strCache>
                <c:ptCount val="1"/>
                <c:pt idx="0">
                  <c:v>特別会計宅地造成分譲事業費</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0.18</c:v>
                </c:pt>
                <c:pt idx="2">
                  <c:v>#N/A</c:v>
                </c:pt>
                <c:pt idx="3">
                  <c:v>0.19</c:v>
                </c:pt>
                <c:pt idx="4">
                  <c:v>#N/A</c:v>
                </c:pt>
                <c:pt idx="5">
                  <c:v>0.21</c:v>
                </c:pt>
                <c:pt idx="6">
                  <c:v>#N/A</c:v>
                </c:pt>
                <c:pt idx="7">
                  <c:v>0.2</c:v>
                </c:pt>
                <c:pt idx="8">
                  <c:v>#N/A</c:v>
                </c:pt>
                <c:pt idx="9">
                  <c:v>0.2</c:v>
                </c:pt>
              </c:numCache>
            </c:numRef>
          </c:val>
          <c:extLst>
            <c:ext xmlns:c16="http://schemas.microsoft.com/office/drawing/2014/chart" uri="{C3380CC4-5D6E-409C-BE32-E72D297353CC}">
              <c16:uniqueId val="{00000006-9487-4DBA-AB19-054910145794}"/>
            </c:ext>
          </c:extLst>
        </c:ser>
        <c:ser>
          <c:idx val="7"/>
          <c:order val="7"/>
          <c:tx>
            <c:strRef>
              <c:f>データシート!$A$34</c:f>
              <c:strCache>
                <c:ptCount val="1"/>
                <c:pt idx="0">
                  <c:v>特別会計国民健康保険（事業勘定）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2.2799999999999998</c:v>
                </c:pt>
                <c:pt idx="2">
                  <c:v>#N/A</c:v>
                </c:pt>
                <c:pt idx="3">
                  <c:v>2.93</c:v>
                </c:pt>
                <c:pt idx="4">
                  <c:v>#N/A</c:v>
                </c:pt>
                <c:pt idx="5">
                  <c:v>2.74</c:v>
                </c:pt>
                <c:pt idx="6">
                  <c:v>#N/A</c:v>
                </c:pt>
                <c:pt idx="7">
                  <c:v>1.02</c:v>
                </c:pt>
                <c:pt idx="8">
                  <c:v>#N/A</c:v>
                </c:pt>
                <c:pt idx="9">
                  <c:v>0.34</c:v>
                </c:pt>
              </c:numCache>
            </c:numRef>
          </c:val>
          <c:extLst>
            <c:ext xmlns:c16="http://schemas.microsoft.com/office/drawing/2014/chart" uri="{C3380CC4-5D6E-409C-BE32-E72D297353CC}">
              <c16:uniqueId val="{00000007-9487-4DBA-AB19-054910145794}"/>
            </c:ext>
          </c:extLst>
        </c:ser>
        <c:ser>
          <c:idx val="8"/>
          <c:order val="8"/>
          <c:tx>
            <c:strRef>
              <c:f>データシート!$A$35</c:f>
              <c:strCache>
                <c:ptCount val="1"/>
                <c:pt idx="0">
                  <c:v>特別会計村営水道事業費</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0.02</c:v>
                </c:pt>
                <c:pt idx="2">
                  <c:v>#N/A</c:v>
                </c:pt>
                <c:pt idx="3">
                  <c:v>0.01</c:v>
                </c:pt>
                <c:pt idx="4">
                  <c:v>#N/A</c:v>
                </c:pt>
                <c:pt idx="5">
                  <c:v>0</c:v>
                </c:pt>
                <c:pt idx="6">
                  <c:v>#N/A</c:v>
                </c:pt>
                <c:pt idx="7">
                  <c:v>0.23</c:v>
                </c:pt>
                <c:pt idx="8">
                  <c:v>#N/A</c:v>
                </c:pt>
                <c:pt idx="9">
                  <c:v>0.39</c:v>
                </c:pt>
              </c:numCache>
            </c:numRef>
          </c:val>
          <c:extLst>
            <c:ext xmlns:c16="http://schemas.microsoft.com/office/drawing/2014/chart" uri="{C3380CC4-5D6E-409C-BE32-E72D297353CC}">
              <c16:uniqueId val="{00000008-9487-4DBA-AB19-0549101457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6.63</c:v>
                </c:pt>
                <c:pt idx="2">
                  <c:v>#N/A</c:v>
                </c:pt>
                <c:pt idx="3">
                  <c:v>6.4</c:v>
                </c:pt>
                <c:pt idx="4">
                  <c:v>#N/A</c:v>
                </c:pt>
                <c:pt idx="5">
                  <c:v>6.72</c:v>
                </c:pt>
                <c:pt idx="6">
                  <c:v>#N/A</c:v>
                </c:pt>
                <c:pt idx="7">
                  <c:v>8.9499999999999993</c:v>
                </c:pt>
                <c:pt idx="8">
                  <c:v>#N/A</c:v>
                </c:pt>
                <c:pt idx="9">
                  <c:v>10.32</c:v>
                </c:pt>
              </c:numCache>
            </c:numRef>
          </c:val>
          <c:extLst>
            <c:ext xmlns:c16="http://schemas.microsoft.com/office/drawing/2014/chart" uri="{C3380CC4-5D6E-409C-BE32-E72D297353CC}">
              <c16:uniqueId val="{00000009-9487-4DBA-AB19-0549101457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171</c:v>
                </c:pt>
                <c:pt idx="5">
                  <c:v>175</c:v>
                </c:pt>
                <c:pt idx="8">
                  <c:v>162</c:v>
                </c:pt>
                <c:pt idx="11">
                  <c:v>165</c:v>
                </c:pt>
                <c:pt idx="14">
                  <c:v>163</c:v>
                </c:pt>
              </c:numCache>
            </c:numRef>
          </c:val>
          <c:extLst>
            <c:ext xmlns:c16="http://schemas.microsoft.com/office/drawing/2014/chart" uri="{C3380CC4-5D6E-409C-BE32-E72D297353CC}">
              <c16:uniqueId val="{00000000-6073-47DA-85D1-8CDEF1F72B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73-47DA-85D1-8CDEF1F72B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073-47DA-85D1-8CDEF1F72B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5</c:v>
                </c:pt>
                <c:pt idx="6">
                  <c:v>5</c:v>
                </c:pt>
                <c:pt idx="9">
                  <c:v>5</c:v>
                </c:pt>
                <c:pt idx="12">
                  <c:v>5</c:v>
                </c:pt>
              </c:numCache>
            </c:numRef>
          </c:val>
          <c:extLst>
            <c:ext xmlns:c16="http://schemas.microsoft.com/office/drawing/2014/chart" uri="{C3380CC4-5D6E-409C-BE32-E72D297353CC}">
              <c16:uniqueId val="{00000003-6073-47DA-85D1-8CDEF1F72B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c:v>
                </c:pt>
                <c:pt idx="3">
                  <c:v>24</c:v>
                </c:pt>
                <c:pt idx="6">
                  <c:v>22</c:v>
                </c:pt>
                <c:pt idx="9">
                  <c:v>20</c:v>
                </c:pt>
                <c:pt idx="12">
                  <c:v>20</c:v>
                </c:pt>
              </c:numCache>
            </c:numRef>
          </c:val>
          <c:extLst>
            <c:ext xmlns:c16="http://schemas.microsoft.com/office/drawing/2014/chart" uri="{C3380CC4-5D6E-409C-BE32-E72D297353CC}">
              <c16:uniqueId val="{00000004-6073-47DA-85D1-8CDEF1F72B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73-47DA-85D1-8CDEF1F72B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73-47DA-85D1-8CDEF1F72B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209</c:v>
                </c:pt>
                <c:pt idx="3">
                  <c:v>206</c:v>
                </c:pt>
                <c:pt idx="6">
                  <c:v>194</c:v>
                </c:pt>
                <c:pt idx="9">
                  <c:v>203</c:v>
                </c:pt>
                <c:pt idx="12">
                  <c:v>207</c:v>
                </c:pt>
              </c:numCache>
            </c:numRef>
          </c:val>
          <c:extLst>
            <c:ext xmlns:c16="http://schemas.microsoft.com/office/drawing/2014/chart" uri="{C3380CC4-5D6E-409C-BE32-E72D297353CC}">
              <c16:uniqueId val="{00000007-6073-47DA-85D1-8CDEF1F72B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c:v>
                </c:pt>
                <c:pt idx="2">
                  <c:v>#N/A</c:v>
                </c:pt>
                <c:pt idx="3">
                  <c:v>#N/A</c:v>
                </c:pt>
                <c:pt idx="4">
                  <c:v>60</c:v>
                </c:pt>
                <c:pt idx="5">
                  <c:v>#N/A</c:v>
                </c:pt>
                <c:pt idx="6">
                  <c:v>#N/A</c:v>
                </c:pt>
                <c:pt idx="7">
                  <c:v>59</c:v>
                </c:pt>
                <c:pt idx="8">
                  <c:v>#N/A</c:v>
                </c:pt>
                <c:pt idx="9">
                  <c:v>#N/A</c:v>
                </c:pt>
                <c:pt idx="10">
                  <c:v>63</c:v>
                </c:pt>
                <c:pt idx="11">
                  <c:v>#N/A</c:v>
                </c:pt>
                <c:pt idx="12">
                  <c:v>#N/A</c:v>
                </c:pt>
                <c:pt idx="13">
                  <c:v>69</c:v>
                </c:pt>
                <c:pt idx="14">
                  <c:v>#N/A</c:v>
                </c:pt>
              </c:numCache>
            </c:numRef>
          </c:val>
          <c:smooth val="0"/>
          <c:extLst>
            <c:ext xmlns:c16="http://schemas.microsoft.com/office/drawing/2014/chart" uri="{C3380CC4-5D6E-409C-BE32-E72D297353CC}">
              <c16:uniqueId val="{00000008-6073-47DA-85D1-8CDEF1F72B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1692</c:v>
                </c:pt>
                <c:pt idx="5">
                  <c:v>1738</c:v>
                </c:pt>
                <c:pt idx="8">
                  <c:v>1780</c:v>
                </c:pt>
                <c:pt idx="11">
                  <c:v>1821</c:v>
                </c:pt>
                <c:pt idx="14">
                  <c:v>1821</c:v>
                </c:pt>
              </c:numCache>
            </c:numRef>
          </c:val>
          <c:extLst>
            <c:ext xmlns:c16="http://schemas.microsoft.com/office/drawing/2014/chart" uri="{C3380CC4-5D6E-409C-BE32-E72D297353CC}">
              <c16:uniqueId val="{00000000-4669-4813-A542-0FDEE3E05B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669-4813-A542-0FDEE3E05B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1633</c:v>
                </c:pt>
                <c:pt idx="5">
                  <c:v>2007</c:v>
                </c:pt>
                <c:pt idx="8">
                  <c:v>1838</c:v>
                </c:pt>
                <c:pt idx="11">
                  <c:v>1708</c:v>
                </c:pt>
                <c:pt idx="14">
                  <c:v>1705</c:v>
                </c:pt>
              </c:numCache>
            </c:numRef>
          </c:val>
          <c:extLst>
            <c:ext xmlns:c16="http://schemas.microsoft.com/office/drawing/2014/chart" uri="{C3380CC4-5D6E-409C-BE32-E72D297353CC}">
              <c16:uniqueId val="{00000002-4669-4813-A542-0FDEE3E05B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69-4813-A542-0FDEE3E05B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69-4813-A542-0FDEE3E05B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69-4813-A542-0FDEE3E05B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484</c:v>
                </c:pt>
                <c:pt idx="3">
                  <c:v>475</c:v>
                </c:pt>
                <c:pt idx="6">
                  <c:v>467</c:v>
                </c:pt>
                <c:pt idx="9">
                  <c:v>458</c:v>
                </c:pt>
                <c:pt idx="12">
                  <c:v>453</c:v>
                </c:pt>
              </c:numCache>
            </c:numRef>
          </c:val>
          <c:extLst>
            <c:ext xmlns:c16="http://schemas.microsoft.com/office/drawing/2014/chart" uri="{C3380CC4-5D6E-409C-BE32-E72D297353CC}">
              <c16:uniqueId val="{00000006-4669-4813-A542-0FDEE3E05B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86</c:v>
                </c:pt>
                <c:pt idx="3">
                  <c:v>32</c:v>
                </c:pt>
                <c:pt idx="6">
                  <c:v>28</c:v>
                </c:pt>
                <c:pt idx="9">
                  <c:v>23</c:v>
                </c:pt>
                <c:pt idx="12">
                  <c:v>19</c:v>
                </c:pt>
              </c:numCache>
            </c:numRef>
          </c:val>
          <c:extLst>
            <c:ext xmlns:c16="http://schemas.microsoft.com/office/drawing/2014/chart" uri="{C3380CC4-5D6E-409C-BE32-E72D297353CC}">
              <c16:uniqueId val="{00000007-4669-4813-A542-0FDEE3E05B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128</c:v>
                </c:pt>
                <c:pt idx="3">
                  <c:v>127</c:v>
                </c:pt>
                <c:pt idx="6">
                  <c:v>126</c:v>
                </c:pt>
                <c:pt idx="9">
                  <c:v>122</c:v>
                </c:pt>
                <c:pt idx="12">
                  <c:v>107</c:v>
                </c:pt>
              </c:numCache>
            </c:numRef>
          </c:val>
          <c:extLst>
            <c:ext xmlns:c16="http://schemas.microsoft.com/office/drawing/2014/chart" uri="{C3380CC4-5D6E-409C-BE32-E72D297353CC}">
              <c16:uniqueId val="{00000008-4669-4813-A542-0FDEE3E05B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669-4813-A542-0FDEE3E05B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1935</c:v>
                </c:pt>
                <c:pt idx="3">
                  <c:v>2035</c:v>
                </c:pt>
                <c:pt idx="6">
                  <c:v>2104</c:v>
                </c:pt>
                <c:pt idx="9">
                  <c:v>2168</c:v>
                </c:pt>
                <c:pt idx="12">
                  <c:v>2242</c:v>
                </c:pt>
              </c:numCache>
            </c:numRef>
          </c:val>
          <c:extLst>
            <c:ext xmlns:c16="http://schemas.microsoft.com/office/drawing/2014/chart" uri="{C3380CC4-5D6E-409C-BE32-E72D297353CC}">
              <c16:uniqueId val="{0000000A-4669-4813-A542-0FDEE3E05B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69-4813-A542-0FDEE3E05B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1429</c:v>
                </c:pt>
                <c:pt idx="1">
                  <c:v>1345</c:v>
                </c:pt>
                <c:pt idx="2">
                  <c:v>1337</c:v>
                </c:pt>
              </c:numCache>
            </c:numRef>
          </c:val>
          <c:extLst>
            <c:ext xmlns:c16="http://schemas.microsoft.com/office/drawing/2014/chart" uri="{C3380CC4-5D6E-409C-BE32-E72D297353CC}">
              <c16:uniqueId val="{00000000-E2C2-4C68-9A78-F966278E43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2C2-4C68-9A78-F966278E43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350</c:v>
                </c:pt>
                <c:pt idx="1">
                  <c:v>298</c:v>
                </c:pt>
                <c:pt idx="2">
                  <c:v>298</c:v>
                </c:pt>
              </c:numCache>
            </c:numRef>
          </c:val>
          <c:extLst>
            <c:ext xmlns:c16="http://schemas.microsoft.com/office/drawing/2014/chart" uri="{C3380CC4-5D6E-409C-BE32-E72D297353CC}">
              <c16:uniqueId val="{00000002-E2C2-4C68-9A78-F966278E43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{521B5FFF-C6DD-4F5A-9D58-1D5F6B74FFB6}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7A9-4E23-8FF4-DA162ACC4E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{892FB94D-6E9E-41E4-8AF1-1C32D49B4B01}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A9-4E23-8FF4-DA162ACC4E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{98DE2A76-9ED1-4F71-A207-FF1E60B24847}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A9-4E23-8FF4-DA162ACC4E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{7FAC1B21-EF30-40AB-8370-117574E46777}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A9-4E23-8FF4-DA162ACC4E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{74F7DBEB-9BB5-4BB6-A2A4-EA0126EAEF2E}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A9-4E23-8FF4-DA162ACC4EF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{BE8F9195-5252-467F-8548-5DCBF26EB589}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7A9-4E23-8FF4-DA162ACC4EF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{857D50B5-5F8A-444C-B225-DF783557772F}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7A9-4E23-8FF4-DA162ACC4EF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{6FE2F328-716C-4177-A46D-10016DEA12A4}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7A9-4E23-8FF4-DA162ACC4EF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{4C1D2B4C-7AF6-4078-A367-E64D1AD7A699}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7A9-4E23-8FF4-DA162ACC4E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66.400000000000006</c:v>
                </c:pt>
                <c:pt idx="8">
                  <c:v>74.400000000000006</c:v>
                </c:pt>
                <c:pt idx="16">
                  <c:v>75.099999999999994</c:v>
                </c:pt>
                <c:pt idx="24">
                  <c:v>75.900000000000006</c:v>
                </c:pt>
                <c:pt idx="32">
                  <c:v>76.8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7A9-4E23-8FF4-DA162ACC4E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{5627C009-8B84-4258-BA78-91CCD1DC8989}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7A9-4E23-8FF4-DA162ACC4E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{5493EE7F-850B-45F3-A052-410CEE42AAF8}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A9-4E23-8FF4-DA162ACC4E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{310591F4-7F49-4F8E-8078-60BE7EBF61B9}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A9-4E23-8FF4-DA162ACC4E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{A435D51F-F408-488E-9EE9-17EC09B764A5}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A9-4E23-8FF4-DA162ACC4E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{49AC88D9-0DE4-4B22-A46B-1B65CFE0E3B9}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A9-4E23-8FF4-DA162ACC4EF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{06D48A68-AC24-4FAD-960A-DC73E67D39B4}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7A9-4E23-8FF4-DA162ACC4EF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{ADAD84E7-2968-41CF-99AB-C7088BA8329E}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7A9-4E23-8FF4-DA162ACC4EF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{316C12AA-50F0-442B-829E-03CB87E1FD99}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7A9-4E23-8FF4-DA162ACC4EF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{43E2E85D-8C62-4582-8E2B-29D563D02E6E}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7A9-4E23-8FF4-DA162ACC4E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7A9-4E23-8FF4-DA162ACC4EFD}"/>
            </c:ext>
          </c:extLst>
        </c:ser>
        <c:dLbls>
          <c:showLegendKey val="0"/>
          <c:showVal val="1"/>
          <c:showCatName val="0"/>
          <c:showSerName val="0"/>
          <c:showPercent val="0"/>
          <c:showBubbleSize val="0"/>
        </c:dLbls>
        <c:axId val="46179840"/>
        <c:axId val="46181760"/>
      </c:scatterChart>
      <c:valAx>
        <c:axId val="46179840"/>
        <c:scaling>
          <c:orientation val="minMax"/>
          <c:max val="60.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{4B8F8482-7E48-4771-8A43-EC17B770804F}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320-43EA-B4C6-3F6489DE1D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{323732F6-33CF-4FA2-B918-ADC5D0299B5C}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20-43EA-B4C6-3F6489DE1D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{25D0D799-A0E0-4F1F-A203-DAF20EA8F102}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20-43EA-B4C6-3F6489DE1D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{CA22BC73-1C46-4E8F-AE27-88EF5A33B33B}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20-43EA-B4C6-3F6489DE1D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{1DDE6A2B-FB0C-4465-A309-6E0E696DE30C}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20-43EA-B4C6-3F6489DE1D5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{0C5EE09E-23C7-4F18-AD7E-59C8007972E6}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320-43EA-B4C6-3F6489DE1D5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{ED797366-F27E-43BC-B78A-64DB669C1383}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320-43EA-B4C6-3F6489DE1D5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{B96C4FA0-C232-459C-A3BA-510FC48FBBEE}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320-43EA-B4C6-3F6489DE1D5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{F6F6BE6C-6CCE-45B7-B809-9320CAE68609}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320-43EA-B4C6-3F6489DE1D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5.4</c:v>
                </c:pt>
                <c:pt idx="16">
                  <c:v>5.5</c:v>
                </c:pt>
                <c:pt idx="24">
                  <c:v>6.1</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320-43EA-B4C6-3F6489DE1D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{2A9AF540-4A0A-4412-88AB-F4C694B43F95}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320-43EA-B4C6-3F6489DE1D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{76344E2E-CA46-420A-A467-959F56306C61}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20-43EA-B4C6-3F6489DE1D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{309B696B-2578-411D-AAEE-D96707ADD600}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20-43EA-B4C6-3F6489DE1D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{9016B890-4072-4507-9BC2-6326510B0FCE}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20-43EA-B4C6-3F6489DE1D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{EA4629C9-CF29-4EB3-A06E-83CE817374EE}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20-43EA-B4C6-3F6489DE1D5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{6D08C345-77AF-42CC-80B3-4F910AD050B4}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320-43EA-B4C6-3F6489DE1D5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{13F784B8-85BF-41E3-8178-7063F1BF5C44}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320-43EA-B4C6-3F6489DE1D55}"/>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{77A43E5B-7AB9-4003-A59D-E6CFC14F5144}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320-43EA-B4C6-3F6489DE1D55}"/>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{8FA6023E-3231-4CF1-A85D-17B04B07737A}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320-43EA-B4C6-3F6489DE1D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320-43EA-B4C6-3F6489DE1D55}"/>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元利償還金は、単年度償還額以上の借入を行ってこなかったため平成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年度までは減少傾向であったが、過疎債の据置期間終了による元金償還開始や大型事業による新規借入により、平成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年度から増加に転じている。</a:t>
          </a:r>
        </a:p>
        <a:p>
          <a:r>
            <a:rPr kumimoji="1" lang="ja-JP" altLang="en-US" sz="1400">
              <a:latin typeface="ＭＳ ゴシック" pitchFamily="49" charset="-128"/>
              <a:ea typeface="ＭＳ ゴシック" pitchFamily="49" charset="-128"/>
            </a:rPr>
            <a:t>　算入公債費等は、定期償還により減少傾向であるが、交付税措置のある過疎債の借入を行っているため、減少幅は少ないと推測する。</a:t>
          </a:r>
        </a:p>
        <a:p>
          <a:r>
            <a:rPr kumimoji="1" lang="ja-JP" altLang="en-US" sz="1400">
              <a:latin typeface="ＭＳ ゴシック" pitchFamily="49" charset="-128"/>
              <a:ea typeface="ＭＳ ゴシック" pitchFamily="49" charset="-128"/>
            </a:rPr>
            <a:t>　今後、過疎債や緊防債の大型事業が予定されるため、財政シミュレーションを精査し健全な財政運営に努める。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一般会計地方債残高は、単年度償還額以上の借入を行ってこなかったため減少してきていたが、平成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年度以降は過疎債による事業が多くなったため増加傾向である。今後も防災無線デジタル化事業</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や御嶽山安全対策（</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）等の大型事業が予定されるため、令和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年度まで増加する見込である。公営企業債については、上下水道事業において公営企業会計適用債の借入予定が見込まれる。</a:t>
          </a:r>
        </a:p>
        <a:p>
          <a:r>
            <a:rPr kumimoji="1" lang="ja-JP" altLang="en-US" sz="1400">
              <a:latin typeface="ＭＳ ゴシック" pitchFamily="49" charset="-128"/>
              <a:ea typeface="ＭＳ ゴシック" pitchFamily="49" charset="-128"/>
            </a:rPr>
            <a:t>　充当可能財源等については、基金積立等により増加傾向にあったが、今後は交付税の動向により充当可能基金は減少することが予想される。</a:t>
          </a:r>
        </a:p>
        <a:p>
          <a:r>
            <a:rPr kumimoji="1" lang="ja-JP" altLang="en-US" sz="1400">
              <a:latin typeface="ＭＳ ゴシック" pitchFamily="49" charset="-128"/>
              <a:ea typeface="ＭＳ ゴシック" pitchFamily="49" charset="-128"/>
            </a:rPr>
            <a:t>　将来負担比率は「数値なし」で推移してきているが、今後については数値が上昇する可能性があるため、健全な財政運営に努める。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長野県王滝村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年度は、公営企業観光施設事業会計補助金等に伴い財政調整基金を取り崩したことにより、基金全体では前年度比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年度は、公営企業観光施設事業会計補助金等に伴い財政調整基金を取り崩したことにより、基金全体では前年度比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・令和元年度は、公営企業観光施設事業会計補助金等に伴い財政調整基金を取り崩したことにより、基金全体では前年度比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・財政調整基金については、今後の財政状況により積立は困難になると見込まれ、基金取崩による財政運営を図ることになる。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・特目基金については、基金の使途に沿って事業内容と基金残高を考慮しながら充当を行う。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・公共建築物等保全基金：公共施設の修繕や整備等に使用する。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・水と緑のふるさと基金：「ふるさと納税」関係の寄付の受入先として、御嶽山環境整備、森林整備、教育の推進等に使用する。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・御嶽山噴火災害復興基金：平成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月の御嶽山噴火災害の後、県補助金と見舞金により設置。御嶽山安全対策、復興対策に使用する。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・森林経営管理基金：森林環境譲与税を積立、翌年度以降に森林経営管理法に基づく森林整備等に使用する。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年度は学校施設修繕に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万円を充当した一方、公共施設総合管理計画の推進のため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年度は学校施設修繕に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万円を充当した。令和元年度は保育園施設整備に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万円を充当した。以上により、基金残高は減少している。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年度は御嶽山登山道整備、造林事業、学校図書整備等に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年度は御嶽山安全対策、造林事業、学校図書整備に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万円を積み立てた。令和元年度は御嶽山登山道整備や山小屋トイレ改修、造林事業、学校図書整備等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万円を積み立てた。以上により、基金残高はこ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９こ数年横ばいで推移している。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・御嶽山噴火災害復興基金：県補助金分は平成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年度に設置され、平成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年度までに復興対策や安全対策に全額を取り崩した。見舞金分は慰霊碑建立実行委員会負担金に平成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万円を充当した。以上により、基金残高は年々減少している。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・森林経営管理基金：令和元年度に森林環境譲与税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・公共建築物等保全基金：公共施設の未利用施設解体、老朽化対策等に充当する予定。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毎年寄付金の積立を行い、御嶽山安全対策（山小屋関係、登山道整備等）、造林事業、学校図書整備等に充当する予定。充当については、事業内容と基金残高を考慮しながら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・御嶽山噴火災害復興基金：慰霊碑の維持管理に充当する予定。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・森林経営管理基金：木曽広域連合森林経営管理推進事業、村単独の森林整備や木材利活用事業に充当する予定。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年度、スキー場の大規模修繕や指定管理料により公営企業観光施設事業会計への補助金が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万円）と大幅に増加したことにより基金残高は減少した。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年度は、公営企業観光施設事業会計が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万円と多額となったことにより基金残高は減少した。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・令和元年度は、公営企業観光施設事業会計が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万円となったことにより基金残高は微減となった。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唯一の基幹産業であるスキー場の運営や施設整備、災害等の突発的な財政需要等に備えて、可能な限り積立を図ってきた。今後は地方交付税の減少が予想され、基金取崩による財政運営を図ることに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D8ED703-FF6E-45CB-9694-789C36F5D3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F9068C9-092E-446C-AB50-775CF8EFF5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83D833D-3779-4F38-9C79-CC2CE42036B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39A37DE-9CBA-4939-B130-B2BEC1407B9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B16AC7E-7D38-43D3-8CD8-9B594588591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49DDABDA-805C-427D-B35A-E7DFBCDC10A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0149CF2-0C29-4E70-8748-CCFF9F596C7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B0C4916-8DEB-45F3-8571-4FE1DDEBF30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418008D-FBEC-464B-8411-041C585DADB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7A0027D-9ADD-41D4-84A5-295772EF374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CD06DBA-4845-4F87-B2A4-20D7E72D47B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D400FD9-DF66-48BF-A212-A0A883ED555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CBAFA2E-7ACE-4F23-8CBF-F7191EA411A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D1C5ED2-6FA5-4DAB-A4CB-7146844F4BE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A11E488-F8B5-4276-BACB-92225E69E26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BFE53C1-0FA5-4E03-9025-031501AC532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BD7262B-9A15-4987-90A0-1188CBF49D9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C395CAC-2643-4B07-97C8-7B36CD671F7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B7E6F78-55BF-4142-8569-66F184B6872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A31F83D-5CEE-4B8A-8220-F533714AE02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6A06301-29CC-4F0E-B34E-B2406A78C84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EB3532B-ED5B-4103-9988-F43C5E43087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723
310.82
1,953,957
1,842,127
111,830
1,082,592
2,242,039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FCC1EB9-E7D1-494C-B628-D79659F48BA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25DD95B-9D92-4D46-A897-0AF850A483E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2A1F7CA-EEC7-4277-9772-9F5E1EDEE80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38CD6D0-F5AC-40F2-A60E-EEDCC9C6835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D928C09-F611-45E2-AEA1-609990ACA0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F42F5EB-ACCF-4304-9688-78899B47DA9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E2F68CE-B979-4FE7-8DA0-9E9F1CBD7D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D505762-AE6B-4DAA-8083-A6BDCAE3BD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86ABB40-786C-48DD-95DC-EAE83C4ADF5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D749BCA-3FA9-4B1F-BB53-2661EA04339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C0C0D0E-E391-4730-9210-A3B2ECCDBD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9FAED52-0A8B-4503-B8FC-E61D8B11F13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7164FA1-B2D6-4EEB-93AE-6C7F567658A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314B1BF-4648-4B28-8A70-EA4D7E85FDD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CA28538-441C-4D60-98D8-F8DEAAC2D22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55AE933-39ED-4660-8AA1-B0144553716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30D2F37-D5B7-46A1-B6A5-503A9D0433C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C5BA77E-B230-4D9D-8629-04434C1C8DA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E13AAC0-AF3A-455E-91CC-9AE0E51843E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BA1031B1-BE3C-4EB2-B755-4F3DF72A125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B1DD349-05CD-45AB-BCE0-73B8BC76214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E507E5C-7590-46BF-A76B-4412B7458AD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64EBFCB-0D7A-4A4A-AE4A-B3308A33C7B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2E7EA1C-DE34-4E05-A0D8-7D85CD98E77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627A9BF-F7CF-4622-B965-9E3C58D4898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9FF662A-D09D-4E7C-804C-A2FAF3AE760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DA87EAB-0C59-4648-B7F7-7255404940E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20A2C4D-6335-4B66-A5E4-1561CC271D1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228A2D8-2BA6-4935-88B6-7A0EF6D820F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C714CF6-46B1-46D6-9B64-30D4FDA3237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F2EE948-49C6-4A29-8E59-3C484418972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F3A543C-1DBC-44A7-9372-75AF3D86B4D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8946569-E13A-491B-97FB-B398770886B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DD3E2484-7D7B-4D89-80A2-AB5D8CB81E2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B351016-D9B5-49A5-BC7E-53B477B085D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有形固定資産減価償却率は類似団体内平均値を上回っている。</a:t>
          </a:r>
        </a:p>
        <a:p>
          <a:r>
            <a:rPr kumimoji="1" lang="ja-JP" altLang="en-US" sz="1100">
              <a:latin typeface="ＭＳ Ｐゴシック" panose="020B0600070205080204" pitchFamily="50" charset="-128"/>
              <a:ea typeface="ＭＳ Ｐゴシック" panose="020B0600070205080204" pitchFamily="50" charset="-128"/>
            </a:rPr>
            <a:t>インフラ資産である道路や橋りょう、公民館や体育館、庁舎などの老朽化が進んでいることによるものであり、今後も老朽化が進むことが予想される。</a:t>
          </a:r>
        </a:p>
        <a:p>
          <a:r>
            <a:rPr kumimoji="1" lang="ja-JP" altLang="en-US" sz="1100">
              <a:latin typeface="ＭＳ Ｐゴシック" panose="020B0600070205080204" pitchFamily="50" charset="-128"/>
              <a:ea typeface="ＭＳ Ｐゴシック" panose="020B0600070205080204" pitchFamily="50" charset="-128"/>
            </a:rPr>
            <a:t>今後厳しい財政状況になることが見込まれるなか、「王滝村公共施設等総合管理計画」に基づいて、計画的な維持管理を図っていく。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1414207-5A10-4F10-86FA-D47B2246CC3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E400813-1775-4D60-B63B-7670043CD74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CCEF7C9-B7F1-4AC5-AA9D-7763241324C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C70DBF16-B406-48FF-96AA-B418B7060B9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97EE88D-B469-4576-85A2-4E882BE1A9A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807343D9-4D3C-4DA8-B187-C904E84B825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5C9CCC47-8679-4D9D-9ED3-3505261CD7E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42E385A7-0B6E-4F1A-A1E0-34600D009E5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506C964F-4C55-4FEC-8F06-4B0C5503778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A062441C-6B5B-465E-A29E-B435DBBE651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D59D1C1F-AE43-436F-9891-C7FDCA51AC5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BBB37C71-AC16-4265-81BC-C946E5E2896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8F160539-1A54-4113-9FC9-FE1AAEFE05E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1537A597-C465-4720-8E54-226195313EC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971002D9-51C4-45BB-981E-ED60121EBC4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24BEDD72-A735-4EBC-8010-C46949D20CA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5" name="直線コネクタ 74">
          <a:extLst>
            <a:ext uri="{FF2B5EF4-FFF2-40B4-BE49-F238E27FC236}">
              <a16:creationId xmlns:a16="http://schemas.microsoft.com/office/drawing/2014/main" id="{4F0E8E00-03D7-4242-A02A-C3E6F3214B90}"/>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6" name="有形固定資産減価償却率最小値テキスト">
          <a:extLst>
            <a:ext uri="{FF2B5EF4-FFF2-40B4-BE49-F238E27FC236}">
              <a16:creationId xmlns:a16="http://schemas.microsoft.com/office/drawing/2014/main" id="{8E20C9FD-403B-4217-88F9-97AD7C0EAE37}"/>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7" name="直線コネクタ 76">
          <a:extLst>
            <a:ext uri="{FF2B5EF4-FFF2-40B4-BE49-F238E27FC236}">
              <a16:creationId xmlns:a16="http://schemas.microsoft.com/office/drawing/2014/main" id="{B3DE7C85-25B8-4FB2-890C-D7F4610A152F}"/>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8" name="有形固定資産減価償却率最大値テキスト">
          <a:extLst>
            <a:ext uri="{FF2B5EF4-FFF2-40B4-BE49-F238E27FC236}">
              <a16:creationId xmlns:a16="http://schemas.microsoft.com/office/drawing/2014/main" id="{AA98343B-5B39-49A6-9262-88CB0799793D}"/>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9" name="直線コネクタ 78">
          <a:extLst>
            <a:ext uri="{FF2B5EF4-FFF2-40B4-BE49-F238E27FC236}">
              <a16:creationId xmlns:a16="http://schemas.microsoft.com/office/drawing/2014/main" id="{E7C085C2-4376-4CE2-A87A-005CB27E8792}"/>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80" name="有形固定資産減価償却率平均値テキスト">
          <a:extLst>
            <a:ext uri="{FF2B5EF4-FFF2-40B4-BE49-F238E27FC236}">
              <a16:creationId xmlns:a16="http://schemas.microsoft.com/office/drawing/2014/main" id="{08AC19D7-3584-459A-B025-FBC1DDC115B1}"/>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フローチャート: 判断 80">
          <a:extLst>
            <a:ext uri="{FF2B5EF4-FFF2-40B4-BE49-F238E27FC236}">
              <a16:creationId xmlns:a16="http://schemas.microsoft.com/office/drawing/2014/main" id="{78BDD1BE-4040-4F1A-8509-4D84D5901E2C}"/>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2" name="フローチャート: 判断 81">
          <a:extLst>
            <a:ext uri="{FF2B5EF4-FFF2-40B4-BE49-F238E27FC236}">
              <a16:creationId xmlns:a16="http://schemas.microsoft.com/office/drawing/2014/main" id="{05D52930-472E-4FF5-8CCE-12E57FB24CC1}"/>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フローチャート: 判断 82">
          <a:extLst>
            <a:ext uri="{FF2B5EF4-FFF2-40B4-BE49-F238E27FC236}">
              <a16:creationId xmlns:a16="http://schemas.microsoft.com/office/drawing/2014/main" id="{A2876521-068C-4BBD-AB78-E8A95222EFE0}"/>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4" name="フローチャート: 判断 83">
          <a:extLst>
            <a:ext uri="{FF2B5EF4-FFF2-40B4-BE49-F238E27FC236}">
              <a16:creationId xmlns:a16="http://schemas.microsoft.com/office/drawing/2014/main" id="{B74024B7-30BD-4823-823F-B8B0DDEFCC94}"/>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a:extLst>
            <a:ext uri="{FF2B5EF4-FFF2-40B4-BE49-F238E27FC236}">
              <a16:creationId xmlns:a16="http://schemas.microsoft.com/office/drawing/2014/main" id="{992ACBDB-6222-4978-89B3-32DC61E7B12B}"/>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0A7A80A-E5A7-4103-A7B2-1941CF35727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28577A4-BC2E-47C5-B9F3-A8C6980A720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F8CFB3D-EB10-4122-AAA1-71CEA461EB7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90D55D7-1569-431F-82E2-2E4C7C1F81F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E305CBF-4331-4B81-98F6-A4C1B5E2471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156845</xdr:rowOff>
    </xdr:from>
    <xdr:to>
      <xdr:col>23</xdr:col>
      <xdr:colOff>136525</xdr:colOff>
      <xdr:row>34</xdr:row>
      <xdr:rowOff>86995</xdr:rowOff>
    </xdr:to>
    <xdr:sp macro="" textlink="">
      <xdr:nvSpPr>
        <xdr:cNvPr id="91" name="楕円 90">
          <a:extLst>
            <a:ext uri="{FF2B5EF4-FFF2-40B4-BE49-F238E27FC236}">
              <a16:creationId xmlns:a16="http://schemas.microsoft.com/office/drawing/2014/main" id="{818DADB4-428E-4F4B-89C1-84C9672F376D}"/>
            </a:ext>
          </a:extLst>
        </xdr:cNvPr>
        <xdr:cNvSpPr/>
      </xdr:nvSpPr>
      <xdr:spPr>
        <a:xfrm>
          <a:off x="4711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71772</xdr:rowOff>
    </xdr:from>
    <xdr:ext cx="405111" cy="259045"/>
    <xdr:sp macro="" textlink="">
      <xdr:nvSpPr>
        <xdr:cNvPr id="92" name="有形固定資産減価償却率該当値テキスト">
          <a:extLst>
            <a:ext uri="{FF2B5EF4-FFF2-40B4-BE49-F238E27FC236}">
              <a16:creationId xmlns:a16="http://schemas.microsoft.com/office/drawing/2014/main" id="{AD885CA7-CE13-48F3-B070-888771A75CC5}"/>
            </a:ext>
          </a:extLst>
        </xdr:cNvPr>
        <xdr:cNvSpPr txBox="1"/>
      </xdr:nvSpPr>
      <xdr:spPr>
        <a:xfrm>
          <a:off x="4813300"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124460</xdr:rowOff>
    </xdr:from>
    <xdr:to>
      <xdr:col>19</xdr:col>
      <xdr:colOff>187325</xdr:colOff>
      <xdr:row>34</xdr:row>
      <xdr:rowOff>54610</xdr:rowOff>
    </xdr:to>
    <xdr:sp macro="" textlink="">
      <xdr:nvSpPr>
        <xdr:cNvPr id="93" name="楕円 92">
          <a:extLst>
            <a:ext uri="{FF2B5EF4-FFF2-40B4-BE49-F238E27FC236}">
              <a16:creationId xmlns:a16="http://schemas.microsoft.com/office/drawing/2014/main" id="{AF93DDE1-C6C3-41AE-AFE6-E06397AEF889}"/>
            </a:ext>
          </a:extLst>
        </xdr:cNvPr>
        <xdr:cNvSpPr/>
      </xdr:nvSpPr>
      <xdr:spPr>
        <a:xfrm>
          <a:off x="400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3810</xdr:rowOff>
    </xdr:from>
    <xdr:to>
      <xdr:col>23</xdr:col>
      <xdr:colOff>85725</xdr:colOff>
      <xdr:row>34</xdr:row>
      <xdr:rowOff>36195</xdr:rowOff>
    </xdr:to>
    <xdr:cxnSp macro="">
      <xdr:nvCxnSpPr>
        <xdr:cNvPr id="94" name="直線コネクタ 93">
          <a:extLst>
            <a:ext uri="{FF2B5EF4-FFF2-40B4-BE49-F238E27FC236}">
              <a16:creationId xmlns:a16="http://schemas.microsoft.com/office/drawing/2014/main" id="{069ED8B8-2239-4D41-9E68-8884BF044C72}"/>
            </a:ext>
          </a:extLst>
        </xdr:cNvPr>
        <xdr:cNvCxnSpPr/>
      </xdr:nvCxnSpPr>
      <xdr:spPr>
        <a:xfrm>
          <a:off x="4051300" y="660463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95673</xdr:rowOff>
    </xdr:from>
    <xdr:to>
      <xdr:col>15</xdr:col>
      <xdr:colOff>187325</xdr:colOff>
      <xdr:row>34</xdr:row>
      <xdr:rowOff>25823</xdr:rowOff>
    </xdr:to>
    <xdr:sp macro="" textlink="">
      <xdr:nvSpPr>
        <xdr:cNvPr id="95" name="楕円 94">
          <a:extLst>
            <a:ext uri="{FF2B5EF4-FFF2-40B4-BE49-F238E27FC236}">
              <a16:creationId xmlns:a16="http://schemas.microsoft.com/office/drawing/2014/main" id="{788F9792-E0FA-4DC6-B3B7-2977053497C0}"/>
            </a:ext>
          </a:extLst>
        </xdr:cNvPr>
        <xdr:cNvSpPr/>
      </xdr:nvSpPr>
      <xdr:spPr>
        <a:xfrm>
          <a:off x="3238500" y="65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146473</xdr:rowOff>
    </xdr:from>
    <xdr:to>
      <xdr:col>19</xdr:col>
      <xdr:colOff>136525</xdr:colOff>
      <xdr:row>34</xdr:row>
      <xdr:rowOff>3810</xdr:rowOff>
    </xdr:to>
    <xdr:cxnSp macro="">
      <xdr:nvCxnSpPr>
        <xdr:cNvPr id="96" name="直線コネクタ 95">
          <a:extLst>
            <a:ext uri="{FF2B5EF4-FFF2-40B4-BE49-F238E27FC236}">
              <a16:creationId xmlns:a16="http://schemas.microsoft.com/office/drawing/2014/main" id="{30F82FDF-185C-4419-92D8-6E921D7F215B}"/>
            </a:ext>
          </a:extLst>
        </xdr:cNvPr>
        <xdr:cNvCxnSpPr/>
      </xdr:nvCxnSpPr>
      <xdr:spPr>
        <a:xfrm>
          <a:off x="3289300" y="657584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70485</xdr:rowOff>
    </xdr:from>
    <xdr:to>
      <xdr:col>11</xdr:col>
      <xdr:colOff>187325</xdr:colOff>
      <xdr:row>34</xdr:row>
      <xdr:rowOff>635</xdr:rowOff>
    </xdr:to>
    <xdr:sp macro="" textlink="">
      <xdr:nvSpPr>
        <xdr:cNvPr id="97" name="楕円 96">
          <a:extLst>
            <a:ext uri="{FF2B5EF4-FFF2-40B4-BE49-F238E27FC236}">
              <a16:creationId xmlns:a16="http://schemas.microsoft.com/office/drawing/2014/main" id="{FB48E10F-9E3A-42A6-936F-E50E3A857B78}"/>
            </a:ext>
          </a:extLst>
        </xdr:cNvPr>
        <xdr:cNvSpPr/>
      </xdr:nvSpPr>
      <xdr:spPr>
        <a:xfrm>
          <a:off x="2476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121285</xdr:rowOff>
    </xdr:from>
    <xdr:to>
      <xdr:col>15</xdr:col>
      <xdr:colOff>136525</xdr:colOff>
      <xdr:row>33</xdr:row>
      <xdr:rowOff>146473</xdr:rowOff>
    </xdr:to>
    <xdr:cxnSp macro="">
      <xdr:nvCxnSpPr>
        <xdr:cNvPr id="98" name="直線コネクタ 97">
          <a:extLst>
            <a:ext uri="{FF2B5EF4-FFF2-40B4-BE49-F238E27FC236}">
              <a16:creationId xmlns:a16="http://schemas.microsoft.com/office/drawing/2014/main" id="{0F7D4D5A-7B3A-4B61-86CD-182FCC01A9EB}"/>
            </a:ext>
          </a:extLst>
        </xdr:cNvPr>
        <xdr:cNvCxnSpPr/>
      </xdr:nvCxnSpPr>
      <xdr:spPr>
        <a:xfrm>
          <a:off x="2527300" y="655066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125518</xdr:rowOff>
    </xdr:from>
    <xdr:to>
      <xdr:col>7</xdr:col>
      <xdr:colOff>187325</xdr:colOff>
      <xdr:row>32</xdr:row>
      <xdr:rowOff>55668</xdr:rowOff>
    </xdr:to>
    <xdr:sp macro="" textlink="">
      <xdr:nvSpPr>
        <xdr:cNvPr id="99" name="楕円 98">
          <a:extLst>
            <a:ext uri="{FF2B5EF4-FFF2-40B4-BE49-F238E27FC236}">
              <a16:creationId xmlns:a16="http://schemas.microsoft.com/office/drawing/2014/main" id="{8852F11D-A3C7-4446-B410-1A576BF9EF56}"/>
            </a:ext>
          </a:extLst>
        </xdr:cNvPr>
        <xdr:cNvSpPr/>
      </xdr:nvSpPr>
      <xdr:spPr>
        <a:xfrm>
          <a:off x="1714500" y="62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4868</xdr:rowOff>
    </xdr:from>
    <xdr:to>
      <xdr:col>11</xdr:col>
      <xdr:colOff>136525</xdr:colOff>
      <xdr:row>33</xdr:row>
      <xdr:rowOff>121285</xdr:rowOff>
    </xdr:to>
    <xdr:cxnSp macro="">
      <xdr:nvCxnSpPr>
        <xdr:cNvPr id="100" name="直線コネクタ 99">
          <a:extLst>
            <a:ext uri="{FF2B5EF4-FFF2-40B4-BE49-F238E27FC236}">
              <a16:creationId xmlns:a16="http://schemas.microsoft.com/office/drawing/2014/main" id="{02614B6F-34C2-4CB5-BCBF-9E5903F93ADC}"/>
            </a:ext>
          </a:extLst>
        </xdr:cNvPr>
        <xdr:cNvCxnSpPr/>
      </xdr:nvCxnSpPr>
      <xdr:spPr>
        <a:xfrm>
          <a:off x="1765300" y="6262793"/>
          <a:ext cx="762000" cy="28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101" name="n_1aveValue有形固定資産減価償却率">
          <a:extLst>
            <a:ext uri="{FF2B5EF4-FFF2-40B4-BE49-F238E27FC236}">
              <a16:creationId xmlns:a16="http://schemas.microsoft.com/office/drawing/2014/main" id="{C83E8706-C19A-49CE-81D2-A5AD70EA8241}"/>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2" name="n_2aveValue有形固定資産減価償却率">
          <a:extLst>
            <a:ext uri="{FF2B5EF4-FFF2-40B4-BE49-F238E27FC236}">
              <a16:creationId xmlns:a16="http://schemas.microsoft.com/office/drawing/2014/main" id="{C404E206-0711-4ECB-8438-214AC2DC924D}"/>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3" name="n_3aveValue有形固定資産減価償却率">
          <a:extLst>
            <a:ext uri="{FF2B5EF4-FFF2-40B4-BE49-F238E27FC236}">
              <a16:creationId xmlns:a16="http://schemas.microsoft.com/office/drawing/2014/main" id="{420D9F47-FD52-40C0-86C2-F4169E0760B6}"/>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4" name="n_4aveValue有形固定資産減価償却率">
          <a:extLst>
            <a:ext uri="{FF2B5EF4-FFF2-40B4-BE49-F238E27FC236}">
              <a16:creationId xmlns:a16="http://schemas.microsoft.com/office/drawing/2014/main" id="{6AE6029B-E913-4F4A-B5E6-77805273C821}"/>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45737</xdr:rowOff>
    </xdr:from>
    <xdr:ext cx="405111" cy="259045"/>
    <xdr:sp macro="" textlink="">
      <xdr:nvSpPr>
        <xdr:cNvPr id="105" name="n_1mainValue有形固定資産減価償却率">
          <a:extLst>
            <a:ext uri="{FF2B5EF4-FFF2-40B4-BE49-F238E27FC236}">
              <a16:creationId xmlns:a16="http://schemas.microsoft.com/office/drawing/2014/main" id="{0B75DF5B-E1FF-41B7-B9C3-9D974589B913}"/>
            </a:ext>
          </a:extLst>
        </xdr:cNvPr>
        <xdr:cNvSpPr txBox="1"/>
      </xdr:nvSpPr>
      <xdr:spPr>
        <a:xfrm>
          <a:off x="383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16950</xdr:rowOff>
    </xdr:from>
    <xdr:ext cx="405111" cy="259045"/>
    <xdr:sp macro="" textlink="">
      <xdr:nvSpPr>
        <xdr:cNvPr id="106" name="n_2mainValue有形固定資産減価償却率">
          <a:extLst>
            <a:ext uri="{FF2B5EF4-FFF2-40B4-BE49-F238E27FC236}">
              <a16:creationId xmlns:a16="http://schemas.microsoft.com/office/drawing/2014/main" id="{958E8A9D-8B62-4F89-BAA1-E72DC9667B8A}"/>
            </a:ext>
          </a:extLst>
        </xdr:cNvPr>
        <xdr:cNvSpPr txBox="1"/>
      </xdr:nvSpPr>
      <xdr:spPr>
        <a:xfrm>
          <a:off x="3086744" y="66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163212</xdr:rowOff>
    </xdr:from>
    <xdr:ext cx="405111" cy="259045"/>
    <xdr:sp macro="" textlink="">
      <xdr:nvSpPr>
        <xdr:cNvPr id="107" name="n_3mainValue有形固定資産減価償却率">
          <a:extLst>
            <a:ext uri="{FF2B5EF4-FFF2-40B4-BE49-F238E27FC236}">
              <a16:creationId xmlns:a16="http://schemas.microsoft.com/office/drawing/2014/main" id="{9D7F9336-9571-416A-BBC3-D6DE455DDEC7}"/>
            </a:ext>
          </a:extLst>
        </xdr:cNvPr>
        <xdr:cNvSpPr txBox="1"/>
      </xdr:nvSpPr>
      <xdr:spPr>
        <a:xfrm>
          <a:off x="2324744"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46795</xdr:rowOff>
    </xdr:from>
    <xdr:ext cx="405111" cy="259045"/>
    <xdr:sp macro="" textlink="">
      <xdr:nvSpPr>
        <xdr:cNvPr id="108" name="n_4mainValue有形固定資産減価償却率">
          <a:extLst>
            <a:ext uri="{FF2B5EF4-FFF2-40B4-BE49-F238E27FC236}">
              <a16:creationId xmlns:a16="http://schemas.microsoft.com/office/drawing/2014/main" id="{008540E1-395D-48A4-81F3-01AE1BF5B25C}"/>
            </a:ext>
          </a:extLst>
        </xdr:cNvPr>
        <xdr:cNvSpPr txBox="1"/>
      </xdr:nvSpPr>
      <xdr:spPr>
        <a:xfrm>
          <a:off x="1562744" y="6304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CA5C1734-F17C-4757-BDA1-29A310292EE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566293FE-781C-439F-99D1-8ECC52CEDE7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9C0508A-6328-4557-BD76-8E31964832F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EC7E5A20-BC15-43F7-9D4B-43D1F38A26F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82EFE760-8F0B-404A-9E24-F430C553EC6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EF563518-741F-4F21-BF15-D619920CBD8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BF59A5E4-B248-4836-A235-650A963E147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8C783659-8EBA-438C-901C-AC0A0ECDCF4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FD359499-32C0-4AB2-B41A-0404656C880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375C77F3-C5FA-4B9E-B061-9C1F123B1D0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F3603497-10F2-4184-8A91-D10A37F450C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AA96E413-1BD6-484D-BDF6-4785545153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FD7DFF04-4C48-4CE4-97BC-A24F1F99E38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将来負担額は平成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の大型事業による地方債借入により増加傾向にある。また、類似団体と比較して職員数が多く人件費が高い水準にあるため、適正な職員数管理と業務の効率化を行い、人件費の抑制に取り組んで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FA3C0E7F-F60E-42E2-B91A-01B03E1E6E9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B75DB9A4-09A5-4859-9EB2-A0512EE2C25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93C13649-8BC5-4819-B6C0-1D594BF6B99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85324DEC-B3B0-431D-A2FE-3F2238AB662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993D7081-24CD-4BED-B702-7D969D53D7B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37CC9CF9-EB4A-4BFB-BFBC-ABDBE4145FF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7EFFDBDA-A5BF-48AD-A0B7-B43306C095D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77ECA6A5-621F-4FD7-97AF-F694C8268AA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45B06B1C-E667-4AC4-B30B-279096F68A8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651FF46B-5495-48E3-9DE8-287913B8945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3BBC1F48-A773-4884-B08B-F2563211E2A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D47A499-587D-4273-9148-958ABE63CF3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85E92ED8-5DBF-427D-BBBC-9486050B6A4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E4EC7CFD-4B59-4C8E-B8E7-85406ACC296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4B4C3D52-7D2A-4462-BF25-19C197112F7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7" name="直線コネクタ 136">
          <a:extLst>
            <a:ext uri="{FF2B5EF4-FFF2-40B4-BE49-F238E27FC236}">
              <a16:creationId xmlns:a16="http://schemas.microsoft.com/office/drawing/2014/main" id="{18A7CCE0-24C9-4C79-9687-9E6589701212}"/>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8" name="債務償還比率最小値テキスト">
          <a:extLst>
            <a:ext uri="{FF2B5EF4-FFF2-40B4-BE49-F238E27FC236}">
              <a16:creationId xmlns:a16="http://schemas.microsoft.com/office/drawing/2014/main" id="{BA9942CF-AA21-4912-8C22-BA830D45606A}"/>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9" name="直線コネクタ 138">
          <a:extLst>
            <a:ext uri="{FF2B5EF4-FFF2-40B4-BE49-F238E27FC236}">
              <a16:creationId xmlns:a16="http://schemas.microsoft.com/office/drawing/2014/main" id="{1420CF50-8F06-4E71-B59C-B520CB8F8E7C}"/>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B320AE24-737D-464E-AC94-67F30584DF9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DD62DE55-36C5-4E2B-8D0D-91484AE44AF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42" name="債務償還比率平均値テキスト">
          <a:extLst>
            <a:ext uri="{FF2B5EF4-FFF2-40B4-BE49-F238E27FC236}">
              <a16:creationId xmlns:a16="http://schemas.microsoft.com/office/drawing/2014/main" id="{1F83A9EA-3D0B-46DE-A295-659116D92738}"/>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3" name="フローチャート: 判断 142">
          <a:extLst>
            <a:ext uri="{FF2B5EF4-FFF2-40B4-BE49-F238E27FC236}">
              <a16:creationId xmlns:a16="http://schemas.microsoft.com/office/drawing/2014/main" id="{F072887B-3D53-455C-A606-C1A0CD90F0A9}"/>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4" name="フローチャート: 判断 143">
          <a:extLst>
            <a:ext uri="{FF2B5EF4-FFF2-40B4-BE49-F238E27FC236}">
              <a16:creationId xmlns:a16="http://schemas.microsoft.com/office/drawing/2014/main" id="{2B1D3968-5BF9-4EC6-BABF-9647E03293CF}"/>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5" name="フローチャート: 判断 144">
          <a:extLst>
            <a:ext uri="{FF2B5EF4-FFF2-40B4-BE49-F238E27FC236}">
              <a16:creationId xmlns:a16="http://schemas.microsoft.com/office/drawing/2014/main" id="{B101A9E0-055E-474B-8DE0-6B938C5E1F22}"/>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6" name="フローチャート: 判断 145">
          <a:extLst>
            <a:ext uri="{FF2B5EF4-FFF2-40B4-BE49-F238E27FC236}">
              <a16:creationId xmlns:a16="http://schemas.microsoft.com/office/drawing/2014/main" id="{AAACFC61-D3E3-4C15-B454-F35BFCBF1426}"/>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7" name="フローチャート: 判断 146">
          <a:extLst>
            <a:ext uri="{FF2B5EF4-FFF2-40B4-BE49-F238E27FC236}">
              <a16:creationId xmlns:a16="http://schemas.microsoft.com/office/drawing/2014/main" id="{8E39BD37-4985-4CBC-90F8-9C4B1E5E9DBF}"/>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CE65541-CFD0-47D0-B7EE-4DEE0274ED9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1AFD5A0-7925-40EC-9C1F-96EAC990170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A87AA1D-5CAA-4896-A7EA-CB62356470B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9CD8E0E-F3A6-44FF-B1A1-B65748F6B11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66157A5-6E41-4A77-910D-3AE1474B54F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158821</xdr:rowOff>
    </xdr:from>
    <xdr:to>
      <xdr:col>76</xdr:col>
      <xdr:colOff>73025</xdr:colOff>
      <xdr:row>28</xdr:row>
      <xdr:rowOff>88971</xdr:rowOff>
    </xdr:to>
    <xdr:sp macro="" textlink="">
      <xdr:nvSpPr>
        <xdr:cNvPr id="153" name="楕円 152">
          <a:extLst>
            <a:ext uri="{FF2B5EF4-FFF2-40B4-BE49-F238E27FC236}">
              <a16:creationId xmlns:a16="http://schemas.microsoft.com/office/drawing/2014/main" id="{E7333C44-0F87-48E2-AB0F-A0C0AA447E03}"/>
            </a:ext>
          </a:extLst>
        </xdr:cNvPr>
        <xdr:cNvSpPr/>
      </xdr:nvSpPr>
      <xdr:spPr>
        <a:xfrm>
          <a:off x="14744700" y="55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10248</xdr:rowOff>
    </xdr:from>
    <xdr:ext cx="469744" cy="259045"/>
    <xdr:sp macro="" textlink="">
      <xdr:nvSpPr>
        <xdr:cNvPr id="154" name="債務償還比率該当値テキスト">
          <a:extLst>
            <a:ext uri="{FF2B5EF4-FFF2-40B4-BE49-F238E27FC236}">
              <a16:creationId xmlns:a16="http://schemas.microsoft.com/office/drawing/2014/main" id="{795F45EB-C2DF-408E-90A0-C01FC8CACD95}"/>
            </a:ext>
          </a:extLst>
        </xdr:cNvPr>
        <xdr:cNvSpPr txBox="1"/>
      </xdr:nvSpPr>
      <xdr:spPr>
        <a:xfrm>
          <a:off x="14846300" y="541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150904</xdr:rowOff>
    </xdr:from>
    <xdr:to>
      <xdr:col>72</xdr:col>
      <xdr:colOff>123825</xdr:colOff>
      <xdr:row>28</xdr:row>
      <xdr:rowOff>81054</xdr:rowOff>
    </xdr:to>
    <xdr:sp macro="" textlink="">
      <xdr:nvSpPr>
        <xdr:cNvPr id="155" name="楕円 154">
          <a:extLst>
            <a:ext uri="{FF2B5EF4-FFF2-40B4-BE49-F238E27FC236}">
              <a16:creationId xmlns:a16="http://schemas.microsoft.com/office/drawing/2014/main" id="{0EA3922F-E93A-4CA8-B3D3-0F377BCADF29}"/>
            </a:ext>
          </a:extLst>
        </xdr:cNvPr>
        <xdr:cNvSpPr/>
      </xdr:nvSpPr>
      <xdr:spPr>
        <a:xfrm>
          <a:off x="14033500" y="55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30254</xdr:rowOff>
    </xdr:from>
    <xdr:to>
      <xdr:col>76</xdr:col>
      <xdr:colOff>22225</xdr:colOff>
      <xdr:row>28</xdr:row>
      <xdr:rowOff>38171</xdr:rowOff>
    </xdr:to>
    <xdr:cxnSp macro="">
      <xdr:nvCxnSpPr>
        <xdr:cNvPr id="156" name="直線コネクタ 155">
          <a:extLst>
            <a:ext uri="{FF2B5EF4-FFF2-40B4-BE49-F238E27FC236}">
              <a16:creationId xmlns:a16="http://schemas.microsoft.com/office/drawing/2014/main" id="{C5166560-4D94-4EDE-9D08-FFFBE0BA483A}"/>
            </a:ext>
          </a:extLst>
        </xdr:cNvPr>
        <xdr:cNvCxnSpPr/>
      </xdr:nvCxnSpPr>
      <xdr:spPr>
        <a:xfrm>
          <a:off x="14084300" y="5602379"/>
          <a:ext cx="7112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90093</xdr:rowOff>
    </xdr:from>
    <xdr:to>
      <xdr:col>68</xdr:col>
      <xdr:colOff>123825</xdr:colOff>
      <xdr:row>28</xdr:row>
      <xdr:rowOff>20243</xdr:rowOff>
    </xdr:to>
    <xdr:sp macro="" textlink="">
      <xdr:nvSpPr>
        <xdr:cNvPr id="157" name="楕円 156">
          <a:extLst>
            <a:ext uri="{FF2B5EF4-FFF2-40B4-BE49-F238E27FC236}">
              <a16:creationId xmlns:a16="http://schemas.microsoft.com/office/drawing/2014/main" id="{13645B75-B95F-4E25-BF4F-FC27398BD823}"/>
            </a:ext>
          </a:extLst>
        </xdr:cNvPr>
        <xdr:cNvSpPr/>
      </xdr:nvSpPr>
      <xdr:spPr>
        <a:xfrm>
          <a:off x="13271500" y="54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140893</xdr:rowOff>
    </xdr:from>
    <xdr:to>
      <xdr:col>72</xdr:col>
      <xdr:colOff>73025</xdr:colOff>
      <xdr:row>28</xdr:row>
      <xdr:rowOff>30254</xdr:rowOff>
    </xdr:to>
    <xdr:cxnSp macro="">
      <xdr:nvCxnSpPr>
        <xdr:cNvPr id="158" name="直線コネクタ 157">
          <a:extLst>
            <a:ext uri="{FF2B5EF4-FFF2-40B4-BE49-F238E27FC236}">
              <a16:creationId xmlns:a16="http://schemas.microsoft.com/office/drawing/2014/main" id="{0E7F9A04-5E5B-4DE8-8C8D-42CD2F89C3BA}"/>
            </a:ext>
          </a:extLst>
        </xdr:cNvPr>
        <xdr:cNvCxnSpPr/>
      </xdr:nvCxnSpPr>
      <xdr:spPr>
        <a:xfrm>
          <a:off x="13322300" y="5541568"/>
          <a:ext cx="762000" cy="6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8170</xdr:rowOff>
    </xdr:from>
    <xdr:to>
      <xdr:col>64</xdr:col>
      <xdr:colOff>123825</xdr:colOff>
      <xdr:row>27</xdr:row>
      <xdr:rowOff>109770</xdr:rowOff>
    </xdr:to>
    <xdr:sp macro="" textlink="">
      <xdr:nvSpPr>
        <xdr:cNvPr id="159" name="楕円 158">
          <a:extLst>
            <a:ext uri="{FF2B5EF4-FFF2-40B4-BE49-F238E27FC236}">
              <a16:creationId xmlns:a16="http://schemas.microsoft.com/office/drawing/2014/main" id="{4518B388-FFB9-4377-9FA8-D7EF4E8170CB}"/>
            </a:ext>
          </a:extLst>
        </xdr:cNvPr>
        <xdr:cNvSpPr/>
      </xdr:nvSpPr>
      <xdr:spPr>
        <a:xfrm>
          <a:off x="12509500" y="54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58970</xdr:rowOff>
    </xdr:from>
    <xdr:to>
      <xdr:col>68</xdr:col>
      <xdr:colOff>73025</xdr:colOff>
      <xdr:row>27</xdr:row>
      <xdr:rowOff>140893</xdr:rowOff>
    </xdr:to>
    <xdr:cxnSp macro="">
      <xdr:nvCxnSpPr>
        <xdr:cNvPr id="160" name="直線コネクタ 159">
          <a:extLst>
            <a:ext uri="{FF2B5EF4-FFF2-40B4-BE49-F238E27FC236}">
              <a16:creationId xmlns:a16="http://schemas.microsoft.com/office/drawing/2014/main" id="{AB2BC4D3-C751-4363-8071-01676B64A903}"/>
            </a:ext>
          </a:extLst>
        </xdr:cNvPr>
        <xdr:cNvCxnSpPr/>
      </xdr:nvCxnSpPr>
      <xdr:spPr>
        <a:xfrm>
          <a:off x="12560300" y="5459645"/>
          <a:ext cx="762000" cy="8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58787</xdr:rowOff>
    </xdr:from>
    <xdr:to>
      <xdr:col>60</xdr:col>
      <xdr:colOff>123825</xdr:colOff>
      <xdr:row>27</xdr:row>
      <xdr:rowOff>160387</xdr:rowOff>
    </xdr:to>
    <xdr:sp macro="" textlink="">
      <xdr:nvSpPr>
        <xdr:cNvPr id="161" name="楕円 160">
          <a:extLst>
            <a:ext uri="{FF2B5EF4-FFF2-40B4-BE49-F238E27FC236}">
              <a16:creationId xmlns:a16="http://schemas.microsoft.com/office/drawing/2014/main" id="{5002965F-E1E9-4D1C-96EF-082ABD0438C4}"/>
            </a:ext>
          </a:extLst>
        </xdr:cNvPr>
        <xdr:cNvSpPr/>
      </xdr:nvSpPr>
      <xdr:spPr>
        <a:xfrm>
          <a:off x="11747500" y="545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58970</xdr:rowOff>
    </xdr:from>
    <xdr:to>
      <xdr:col>64</xdr:col>
      <xdr:colOff>73025</xdr:colOff>
      <xdr:row>27</xdr:row>
      <xdr:rowOff>109587</xdr:rowOff>
    </xdr:to>
    <xdr:cxnSp macro="">
      <xdr:nvCxnSpPr>
        <xdr:cNvPr id="162" name="直線コネクタ 161">
          <a:extLst>
            <a:ext uri="{FF2B5EF4-FFF2-40B4-BE49-F238E27FC236}">
              <a16:creationId xmlns:a16="http://schemas.microsoft.com/office/drawing/2014/main" id="{D5A26504-6FA0-4CA1-B14A-64B12AC9C7DC}"/>
            </a:ext>
          </a:extLst>
        </xdr:cNvPr>
        <xdr:cNvCxnSpPr/>
      </xdr:nvCxnSpPr>
      <xdr:spPr>
        <a:xfrm flipV="1">
          <a:off x="11798300" y="5459645"/>
          <a:ext cx="76200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63" name="n_1aveValue債務償還比率">
          <a:extLst>
            <a:ext uri="{FF2B5EF4-FFF2-40B4-BE49-F238E27FC236}">
              <a16:creationId xmlns:a16="http://schemas.microsoft.com/office/drawing/2014/main" id="{0854E55A-FF8C-472B-A613-AEAE192596B4}"/>
            </a:ext>
          </a:extLst>
        </xdr:cNvPr>
        <xdr:cNvSpPr txBox="1"/>
      </xdr:nvSpPr>
      <xdr:spPr>
        <a:xfrm>
          <a:off x="138367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4" name="n_2aveValue債務償還比率">
          <a:extLst>
            <a:ext uri="{FF2B5EF4-FFF2-40B4-BE49-F238E27FC236}">
              <a16:creationId xmlns:a16="http://schemas.microsoft.com/office/drawing/2014/main" id="{272A4A21-D9B2-4BB8-9EE6-8BFA5F28CE85}"/>
            </a:ext>
          </a:extLst>
        </xdr:cNvPr>
        <xdr:cNvSpPr txBox="1"/>
      </xdr:nvSpPr>
      <xdr:spPr>
        <a:xfrm>
          <a:off x="13087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65" name="n_3aveValue債務償還比率">
          <a:extLst>
            <a:ext uri="{FF2B5EF4-FFF2-40B4-BE49-F238E27FC236}">
              <a16:creationId xmlns:a16="http://schemas.microsoft.com/office/drawing/2014/main" id="{290B4835-69E7-44BB-B96C-B34B866A99F8}"/>
            </a:ext>
          </a:extLst>
        </xdr:cNvPr>
        <xdr:cNvSpPr txBox="1"/>
      </xdr:nvSpPr>
      <xdr:spPr>
        <a:xfrm>
          <a:off x="12325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21684</xdr:rowOff>
    </xdr:from>
    <xdr:ext cx="469744" cy="259045"/>
    <xdr:sp macro="" textlink="">
      <xdr:nvSpPr>
        <xdr:cNvPr id="166" name="n_4aveValue債務償還比率">
          <a:extLst>
            <a:ext uri="{FF2B5EF4-FFF2-40B4-BE49-F238E27FC236}">
              <a16:creationId xmlns:a16="http://schemas.microsoft.com/office/drawing/2014/main" id="{DE06BEA3-92D7-4C4C-B460-8EE9A4F53B35}"/>
            </a:ext>
          </a:extLst>
        </xdr:cNvPr>
        <xdr:cNvSpPr txBox="1"/>
      </xdr:nvSpPr>
      <xdr:spPr>
        <a:xfrm>
          <a:off x="11563427" y="559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97581</xdr:rowOff>
    </xdr:from>
    <xdr:ext cx="469744" cy="259045"/>
    <xdr:sp macro="" textlink="">
      <xdr:nvSpPr>
        <xdr:cNvPr id="167" name="n_1mainValue債務償還比率">
          <a:extLst>
            <a:ext uri="{FF2B5EF4-FFF2-40B4-BE49-F238E27FC236}">
              <a16:creationId xmlns:a16="http://schemas.microsoft.com/office/drawing/2014/main" id="{F13C1F7C-2428-4312-BEDE-BC83910D5E29}"/>
            </a:ext>
          </a:extLst>
        </xdr:cNvPr>
        <xdr:cNvSpPr txBox="1"/>
      </xdr:nvSpPr>
      <xdr:spPr>
        <a:xfrm>
          <a:off x="13836727" y="532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36770</xdr:rowOff>
    </xdr:from>
    <xdr:ext cx="469744" cy="259045"/>
    <xdr:sp macro="" textlink="">
      <xdr:nvSpPr>
        <xdr:cNvPr id="168" name="n_2mainValue債務償還比率">
          <a:extLst>
            <a:ext uri="{FF2B5EF4-FFF2-40B4-BE49-F238E27FC236}">
              <a16:creationId xmlns:a16="http://schemas.microsoft.com/office/drawing/2014/main" id="{712C7C4C-8379-4A92-ADF5-CF640E402DA1}"/>
            </a:ext>
          </a:extLst>
        </xdr:cNvPr>
        <xdr:cNvSpPr txBox="1"/>
      </xdr:nvSpPr>
      <xdr:spPr>
        <a:xfrm>
          <a:off x="13087427" y="52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126297</xdr:rowOff>
    </xdr:from>
    <xdr:ext cx="469744" cy="259045"/>
    <xdr:sp macro="" textlink="">
      <xdr:nvSpPr>
        <xdr:cNvPr id="169" name="n_3mainValue債務償還比率">
          <a:extLst>
            <a:ext uri="{FF2B5EF4-FFF2-40B4-BE49-F238E27FC236}">
              <a16:creationId xmlns:a16="http://schemas.microsoft.com/office/drawing/2014/main" id="{680F209E-7E0D-4F0C-B15D-447663500433}"/>
            </a:ext>
          </a:extLst>
        </xdr:cNvPr>
        <xdr:cNvSpPr txBox="1"/>
      </xdr:nvSpPr>
      <xdr:spPr>
        <a:xfrm>
          <a:off x="12325427" y="518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5464</xdr:rowOff>
    </xdr:from>
    <xdr:ext cx="469744" cy="259045"/>
    <xdr:sp macro="" textlink="">
      <xdr:nvSpPr>
        <xdr:cNvPr id="170" name="n_4mainValue債務償還比率">
          <a:extLst>
            <a:ext uri="{FF2B5EF4-FFF2-40B4-BE49-F238E27FC236}">
              <a16:creationId xmlns:a16="http://schemas.microsoft.com/office/drawing/2014/main" id="{84AACB62-03D1-4B4F-9B31-13C108DC3EF8}"/>
            </a:ext>
          </a:extLst>
        </xdr:cNvPr>
        <xdr:cNvSpPr txBox="1"/>
      </xdr:nvSpPr>
      <xdr:spPr>
        <a:xfrm>
          <a:off x="11563427" y="523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448704BF-EC7F-44D4-A7D8-BCA84BACFC1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9C9F99D5-D6A7-4400-9285-A530BCD6179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A1DD818-5E99-479A-AF01-7FEDFCBC26E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8CEADCD5-BCD3-4ABF-8652-14F540847C7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D9F9DB02-0E91-45E8-85FE-A3AF5798165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1981475A-611A-43FF-9BFE-3CFBBD215F5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33340B-78D8-4D40-A183-8563BB4EC8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3D622C-5D84-472E-B4AB-CC4D05FE8C4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BC4C15-4A3D-4A18-86BB-093542DF5B7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642FC0-ACBD-41AB-9F4A-EC1789B48B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A334B3-F76D-4CC5-83AB-82F671B6D0A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F41509-5001-4F87-B641-14B6273434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1A20BA-913D-4C58-B86A-81872108FC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73D0C9D-5C43-4E2E-AB95-B948C72AD9B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301723-E602-4910-9A12-CF2BF2BEBA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D7A7CC-37B3-44D4-8D99-EEEF6EFD9F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723
310.82
1,953,957
1,842,127
111,830
1,082,592
2,242,039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D7E34F-09C8-4451-9AF9-B8CCE765EC4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4E0A974-6F54-4C0D-B4D3-71FC7F4FC14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C9CA2D-5C80-416F-B194-E31247E500C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887CA8-C840-455D-84CA-C79A3C7D7EF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01F9FE-6FA1-4573-9BFE-AC383CC421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AB04FB6-10C2-4578-A5A8-05E825712F0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DF2DB7-A83C-4862-9015-2FA6CA4F66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864C71-55C6-4607-84F0-9C2B65C7EF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EB6E7A-9C7F-46F9-8993-4DE1C183D1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07BD25-23C0-4391-8C54-115CA4A2AF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A0D68B8-7B39-445B-96D1-C9CFCF25AC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8DF9F4-B781-49C7-A687-E84A71B52DD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9A98AF-2505-4F00-B5A6-E8E77A7539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23E6BE3-3CA0-4011-8063-AC0A6E1C10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FA64E2-F22F-4F55-963C-E57035A3807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1634F3C-781B-4589-A45A-90938DB77D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48490DA-CCEB-4885-AC04-5CF8FBDD659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D462C47-BA2C-49C7-B2F8-740BA2DEEC5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6C3462-198F-4184-B7A3-160115B9B2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EA742E5-F55D-4BF4-82BD-799D429CBC1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F0D573-1F2A-41DB-A4C4-C849DBDEFB1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7777F8-B6A7-43CB-9F5B-000673E5A91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B75A43E-E2F1-476E-9102-96385072327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660B94C-FC94-453F-B111-E7640A1DEE8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4B0D5C6-2F9B-46A6-BC38-560FB9EC6E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03DE456-82AE-4930-8A79-A0EE1B2E70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A58AD6E-9050-4140-BFA1-97C2467B37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1DB860-0462-4115-B12B-6A57BD71A6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54E7E13-F7C3-41D4-94BA-8BD0357CCD8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4D217C-72A2-48CA-85C2-6205587A202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CCC943-9F84-4BD0-B0C9-5C4395890F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41EFE52-FB8F-40A6-8BC8-A00279E8035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D23119B-DD37-4F66-8B76-B84B0222DBF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CADC272-CDF0-4D35-B457-8189AFCAFB9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6F544AC-A2C5-4386-A5D6-00012E64422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5540298-C57B-4B02-A81B-09CD0106793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1918322-DE6E-46DB-B1B2-F8195C682F3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A76BE5B-C1B9-4798-955A-D881E5CBDF6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8778837-D075-431C-9C2E-443F53D3216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F0B6CF8-40C4-42B1-9EAA-2A84967B34F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19964A5-F4BC-4D35-92E3-6943320A8C9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235B581-9325-48BA-B29A-59D4E98932C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52F9E47-2EED-407A-BFB5-D9CAF4B8CF1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3453F0D-38AB-45C5-A104-18BF769BE44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8868CEC-E3AF-4FD9-8B0B-8DA91A8D849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62C7C079-B36C-4507-98C9-E3F8ACCA0309}"/>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26A4FC48-0DFD-4D9E-BA5A-E7BD114D3A1C}"/>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F44821DD-32BE-47DA-907A-1FC074BE1B77}"/>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94AE2A69-B367-4C05-8987-B7BDD8535E7A}"/>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4E7BCA3F-75A6-444A-855F-A857641104DB}"/>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a:extLst>
            <a:ext uri="{FF2B5EF4-FFF2-40B4-BE49-F238E27FC236}">
              <a16:creationId xmlns:a16="http://schemas.microsoft.com/office/drawing/2014/main" id="{B5726C62-ABE7-4DD7-85FF-1E1251B562A5}"/>
            </a:ext>
          </a:extLst>
        </xdr:cNvPr>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2F0954C3-69C2-4212-B12B-B43EBD8CD85B}"/>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741E5829-5F4E-47EA-9521-4BF1E3CD0178}"/>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09C9E288-66CC-47AA-BD69-5E00E7E8FE47}"/>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CA49742E-23E9-4C01-8CF3-9FDB741F22BB}"/>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D2E3D301-388A-4FE3-923D-A8C8C79E8AF5}"/>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0930242-EBD7-4A80-AE73-C03B335ECA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EF4DCD-0692-4B18-9BCD-13C423AB824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686DD0-1E90-4169-983D-33EE06FEECF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BB059F9-687A-4229-BAF1-591D7BE277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41D560-960D-4F4C-AEA4-734C37ABAFD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139700</xdr:rowOff>
    </xdr:from>
    <xdr:to>
      <xdr:col>24</xdr:col>
      <xdr:colOff>114300</xdr:colOff>
      <xdr:row>40</xdr:row>
      <xdr:rowOff>69850</xdr:rowOff>
    </xdr:to>
    <xdr:sp macro="" textlink="">
      <xdr:nvSpPr>
        <xdr:cNvPr id="73" name="楕円 72">
          <a:extLst>
            <a:ext uri="{FF2B5EF4-FFF2-40B4-BE49-F238E27FC236}">
              <a16:creationId xmlns:a16="http://schemas.microsoft.com/office/drawing/2014/main" id="{A2CBBAB5-6320-439A-9F1E-FBF629CA4071}"/>
            </a:ext>
          </a:extLst>
        </xdr:cNvPr>
        <xdr:cNvSpPr/>
      </xdr:nvSpPr>
      <xdr:spPr>
        <a:xfrm>
          <a:off x="4584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118127</xdr:rowOff>
    </xdr:from>
    <xdr:ext cx="405111" cy="259045"/>
    <xdr:sp macro="" textlink="">
      <xdr:nvSpPr>
        <xdr:cNvPr id="74" name="【道路】&#10;有形固定資産減価償却率該当値テキスト">
          <a:extLst>
            <a:ext uri="{FF2B5EF4-FFF2-40B4-BE49-F238E27FC236}">
              <a16:creationId xmlns:a16="http://schemas.microsoft.com/office/drawing/2014/main" id="{D4E68730-0321-4501-8901-875380F1081B}"/>
            </a:ext>
          </a:extLst>
        </xdr:cNvPr>
        <xdr:cNvSpPr txBox="1"/>
      </xdr:nvSpPr>
      <xdr:spPr>
        <a:xfrm>
          <a:off x="4673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132080</xdr:rowOff>
    </xdr:from>
    <xdr:to>
      <xdr:col>20</xdr:col>
      <xdr:colOff>38100</xdr:colOff>
      <xdr:row>40</xdr:row>
      <xdr:rowOff>62230</xdr:rowOff>
    </xdr:to>
    <xdr:sp macro="" textlink="">
      <xdr:nvSpPr>
        <xdr:cNvPr id="75" name="楕円 74">
          <a:extLst>
            <a:ext uri="{FF2B5EF4-FFF2-40B4-BE49-F238E27FC236}">
              <a16:creationId xmlns:a16="http://schemas.microsoft.com/office/drawing/2014/main" id="{5ED04604-7732-4904-9E78-0191FA880755}"/>
            </a:ext>
          </a:extLst>
        </xdr:cNvPr>
        <xdr:cNvSpPr/>
      </xdr:nvSpPr>
      <xdr:spPr>
        <a:xfrm>
          <a:off x="3746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11430</xdr:rowOff>
    </xdr:from>
    <xdr:to>
      <xdr:col>24</xdr:col>
      <xdr:colOff>63500</xdr:colOff>
      <xdr:row>40</xdr:row>
      <xdr:rowOff>19050</xdr:rowOff>
    </xdr:to>
    <xdr:cxnSp macro="">
      <xdr:nvCxnSpPr>
        <xdr:cNvPr id="76" name="直線コネクタ 75">
          <a:extLst>
            <a:ext uri="{FF2B5EF4-FFF2-40B4-BE49-F238E27FC236}">
              <a16:creationId xmlns:a16="http://schemas.microsoft.com/office/drawing/2014/main" id="{5020786E-F986-4625-9C45-2FEE55F44D98}"/>
            </a:ext>
          </a:extLst>
        </xdr:cNvPr>
        <xdr:cNvCxnSpPr/>
      </xdr:nvCxnSpPr>
      <xdr:spPr>
        <a:xfrm>
          <a:off x="3797300" y="6869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141605</xdr:rowOff>
    </xdr:from>
    <xdr:to>
      <xdr:col>15</xdr:col>
      <xdr:colOff>101600</xdr:colOff>
      <xdr:row>40</xdr:row>
      <xdr:rowOff>71755</xdr:rowOff>
    </xdr:to>
    <xdr:sp macro="" textlink="">
      <xdr:nvSpPr>
        <xdr:cNvPr id="77" name="楕円 76">
          <a:extLst>
            <a:ext uri="{FF2B5EF4-FFF2-40B4-BE49-F238E27FC236}">
              <a16:creationId xmlns:a16="http://schemas.microsoft.com/office/drawing/2014/main" id="{2E6C84E1-B605-4777-BA80-F8C997F468E1}"/>
            </a:ext>
          </a:extLst>
        </xdr:cNvPr>
        <xdr:cNvSpPr/>
      </xdr:nvSpPr>
      <xdr:spPr>
        <a:xfrm>
          <a:off x="2857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11430</xdr:rowOff>
    </xdr:from>
    <xdr:to>
      <xdr:col>19</xdr:col>
      <xdr:colOff>177800</xdr:colOff>
      <xdr:row>40</xdr:row>
      <xdr:rowOff>20955</xdr:rowOff>
    </xdr:to>
    <xdr:cxnSp macro="">
      <xdr:nvCxnSpPr>
        <xdr:cNvPr id="78" name="直線コネクタ 77">
          <a:extLst>
            <a:ext uri="{FF2B5EF4-FFF2-40B4-BE49-F238E27FC236}">
              <a16:creationId xmlns:a16="http://schemas.microsoft.com/office/drawing/2014/main" id="{5D78495C-765E-44E9-929D-48346640B02C}"/>
            </a:ext>
          </a:extLst>
        </xdr:cNvPr>
        <xdr:cNvCxnSpPr/>
      </xdr:nvCxnSpPr>
      <xdr:spPr>
        <a:xfrm flipV="1">
          <a:off x="2908300" y="68694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84455</xdr:rowOff>
    </xdr:from>
    <xdr:to>
      <xdr:col>10</xdr:col>
      <xdr:colOff>165100</xdr:colOff>
      <xdr:row>40</xdr:row>
      <xdr:rowOff>14605</xdr:rowOff>
    </xdr:to>
    <xdr:sp macro="" textlink="">
      <xdr:nvSpPr>
        <xdr:cNvPr id="79" name="楕円 78">
          <a:extLst>
            <a:ext uri="{FF2B5EF4-FFF2-40B4-BE49-F238E27FC236}">
              <a16:creationId xmlns:a16="http://schemas.microsoft.com/office/drawing/2014/main" id="{D3A1CB73-B5D2-4305-9CFF-81CD49644B2B}"/>
            </a:ext>
          </a:extLst>
        </xdr:cNvPr>
        <xdr:cNvSpPr/>
      </xdr:nvSpPr>
      <xdr:spPr>
        <a:xfrm>
          <a:off x="1968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135255</xdr:rowOff>
    </xdr:from>
    <xdr:to>
      <xdr:col>15</xdr:col>
      <xdr:colOff>50800</xdr:colOff>
      <xdr:row>40</xdr:row>
      <xdr:rowOff>20955</xdr:rowOff>
    </xdr:to>
    <xdr:cxnSp macro="">
      <xdr:nvCxnSpPr>
        <xdr:cNvPr id="80" name="直線コネクタ 79">
          <a:extLst>
            <a:ext uri="{FF2B5EF4-FFF2-40B4-BE49-F238E27FC236}">
              <a16:creationId xmlns:a16="http://schemas.microsoft.com/office/drawing/2014/main" id="{BB793F00-483E-4F56-B0FC-A3639C8B22F9}"/>
            </a:ext>
          </a:extLst>
        </xdr:cNvPr>
        <xdr:cNvCxnSpPr/>
      </xdr:nvCxnSpPr>
      <xdr:spPr>
        <a:xfrm>
          <a:off x="2019300" y="68218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27305</xdr:rowOff>
    </xdr:from>
    <xdr:to>
      <xdr:col>6</xdr:col>
      <xdr:colOff>38100</xdr:colOff>
      <xdr:row>39</xdr:row>
      <xdr:rowOff>128905</xdr:rowOff>
    </xdr:to>
    <xdr:sp macro="" textlink="">
      <xdr:nvSpPr>
        <xdr:cNvPr id="81" name="楕円 80">
          <a:extLst>
            <a:ext uri="{FF2B5EF4-FFF2-40B4-BE49-F238E27FC236}">
              <a16:creationId xmlns:a16="http://schemas.microsoft.com/office/drawing/2014/main" id="{659B5A79-5A24-4B45-8950-CBD2A5C5D6ED}"/>
            </a:ext>
          </a:extLst>
        </xdr:cNvPr>
        <xdr:cNvSpPr/>
      </xdr:nvSpPr>
      <xdr:spPr>
        <a:xfrm>
          <a:off x="1079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78105</xdr:rowOff>
    </xdr:from>
    <xdr:to>
      <xdr:col>10</xdr:col>
      <xdr:colOff>114300</xdr:colOff>
      <xdr:row>39</xdr:row>
      <xdr:rowOff>135255</xdr:rowOff>
    </xdr:to>
    <xdr:cxnSp macro="">
      <xdr:nvCxnSpPr>
        <xdr:cNvPr id="82" name="直線コネクタ 81">
          <a:extLst>
            <a:ext uri="{FF2B5EF4-FFF2-40B4-BE49-F238E27FC236}">
              <a16:creationId xmlns:a16="http://schemas.microsoft.com/office/drawing/2014/main" id="{4068638F-15BE-44E6-A748-CA0FC572F6AB}"/>
            </a:ext>
          </a:extLst>
        </xdr:cNvPr>
        <xdr:cNvCxnSpPr/>
      </xdr:nvCxnSpPr>
      <xdr:spPr>
        <a:xfrm>
          <a:off x="1130300" y="67646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3" name="n_1aveValue【道路】&#10;有形固定資産減価償却率">
          <a:extLst>
            <a:ext uri="{FF2B5EF4-FFF2-40B4-BE49-F238E27FC236}">
              <a16:creationId xmlns:a16="http://schemas.microsoft.com/office/drawing/2014/main" id="{9B2BAC4E-CEEB-43D9-967B-1ABC0E0A8819}"/>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4" name="n_2aveValue【道路】&#10;有形固定資産減価償却率">
          <a:extLst>
            <a:ext uri="{FF2B5EF4-FFF2-40B4-BE49-F238E27FC236}">
              <a16:creationId xmlns:a16="http://schemas.microsoft.com/office/drawing/2014/main" id="{993C034E-1F82-4C3B-8404-C86AFF1CD57C}"/>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a:extLst>
            <a:ext uri="{FF2B5EF4-FFF2-40B4-BE49-F238E27FC236}">
              <a16:creationId xmlns:a16="http://schemas.microsoft.com/office/drawing/2014/main" id="{5FF8FD28-AD3C-44CF-A527-6B934CBC580E}"/>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6" name="n_4aveValue【道路】&#10;有形固定資産減価償却率">
          <a:extLst>
            <a:ext uri="{FF2B5EF4-FFF2-40B4-BE49-F238E27FC236}">
              <a16:creationId xmlns:a16="http://schemas.microsoft.com/office/drawing/2014/main" id="{DC94D92F-4E68-474D-96C4-E5715FFF6C6F}"/>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53357</xdr:rowOff>
    </xdr:from>
    <xdr:ext cx="405111" cy="259045"/>
    <xdr:sp macro="" textlink="">
      <xdr:nvSpPr>
        <xdr:cNvPr id="87" name="n_1mainValue【道路】&#10;有形固定資産減価償却率">
          <a:extLst>
            <a:ext uri="{FF2B5EF4-FFF2-40B4-BE49-F238E27FC236}">
              <a16:creationId xmlns:a16="http://schemas.microsoft.com/office/drawing/2014/main" id="{866D9797-FF43-4BD6-8C25-AC7AD971498C}"/>
            </a:ext>
          </a:extLst>
        </xdr:cNvPr>
        <xdr:cNvSpPr txBox="1"/>
      </xdr:nvSpPr>
      <xdr:spPr>
        <a:xfrm>
          <a:off x="35820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62882</xdr:rowOff>
    </xdr:from>
    <xdr:ext cx="405111" cy="259045"/>
    <xdr:sp macro="" textlink="">
      <xdr:nvSpPr>
        <xdr:cNvPr id="88" name="n_2mainValue【道路】&#10;有形固定資産減価償却率">
          <a:extLst>
            <a:ext uri="{FF2B5EF4-FFF2-40B4-BE49-F238E27FC236}">
              <a16:creationId xmlns:a16="http://schemas.microsoft.com/office/drawing/2014/main" id="{8B26BADC-8EBD-467E-B761-F51DD2FCE994}"/>
            </a:ext>
          </a:extLst>
        </xdr:cNvPr>
        <xdr:cNvSpPr txBox="1"/>
      </xdr:nvSpPr>
      <xdr:spPr>
        <a:xfrm>
          <a:off x="2705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5732</xdr:rowOff>
    </xdr:from>
    <xdr:ext cx="405111" cy="259045"/>
    <xdr:sp macro="" textlink="">
      <xdr:nvSpPr>
        <xdr:cNvPr id="89" name="n_3mainValue【道路】&#10;有形固定資産減価償却率">
          <a:extLst>
            <a:ext uri="{FF2B5EF4-FFF2-40B4-BE49-F238E27FC236}">
              <a16:creationId xmlns:a16="http://schemas.microsoft.com/office/drawing/2014/main" id="{E924AD0B-2749-4372-964F-E0FA52EB5E59}"/>
            </a:ext>
          </a:extLst>
        </xdr:cNvPr>
        <xdr:cNvSpPr txBox="1"/>
      </xdr:nvSpPr>
      <xdr:spPr>
        <a:xfrm>
          <a:off x="1816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120032</xdr:rowOff>
    </xdr:from>
    <xdr:ext cx="405111" cy="259045"/>
    <xdr:sp macro="" textlink="">
      <xdr:nvSpPr>
        <xdr:cNvPr id="90" name="n_4mainValue【道路】&#10;有形固定資産減価償却率">
          <a:extLst>
            <a:ext uri="{FF2B5EF4-FFF2-40B4-BE49-F238E27FC236}">
              <a16:creationId xmlns:a16="http://schemas.microsoft.com/office/drawing/2014/main" id="{96D94213-24F9-44A9-AE69-6B486844BE01}"/>
            </a:ext>
          </a:extLst>
        </xdr:cNvPr>
        <xdr:cNvSpPr txBox="1"/>
      </xdr:nvSpPr>
      <xdr:spPr>
        <a:xfrm>
          <a:off x="927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CA1D0DC-4F95-4D1B-9FF2-0685F365C80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E6B02E8-6DB8-4965-8645-361872D6BE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2301344-5D48-4299-B924-5592D559932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C4F71C3-2C36-441F-A36C-163F0492AC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5BEB20B-83F4-4D90-9056-3AEC375211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38B35E6-8741-4423-8E2E-6EBC4EAC287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1A3CC0D-EE1C-413A-ACD1-6124DBF4396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4C7EE26-3E2C-4D28-BCD8-831831BDBA1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9ADA9DD-4FD6-4848-A9DF-F3F7895D6AC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9DF8B86-B7D9-42C5-8100-2FCEB0BAC63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EBE2E6B-8EF9-489B-999F-A5ED3E3C568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9EA7F9CF-82C1-48D3-AD12-6B93143A2FC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1E008D96-38AD-4904-BE44-102D0BF1B1B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5ED7ED74-852A-4386-B740-D53F45194925}"/>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3568DC26-07D7-49B0-A2B7-66D836F123C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60BDCE36-5508-4F1A-8525-3621C1EA0DF8}"/>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777D22F4-EF49-4D22-AC93-42951D3FDDA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780480AA-D7E8-403A-B2C6-BB6FB302A7D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82F04DE-3E44-4A16-828F-C17E60B4BB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3F427F3-600D-4996-B16E-EFFEBAA4107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D74126F-E1CE-4826-8925-0E9FAEA3CFC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33DCDB17-E1AA-4C35-B8CB-BE62706F04E1}"/>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962FAE7C-024C-4A32-8FE4-2115D25B3F66}"/>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FD8BB0ED-A19E-4CA7-B266-CC46EB8CF595}"/>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595FFDDD-19AC-408A-A1F9-206217C786F5}"/>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464C5384-7D19-45E5-A15D-C859FF9C5900}"/>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7" name="【道路】&#10;一人当たり延長平均値テキスト">
          <a:extLst>
            <a:ext uri="{FF2B5EF4-FFF2-40B4-BE49-F238E27FC236}">
              <a16:creationId xmlns:a16="http://schemas.microsoft.com/office/drawing/2014/main" id="{1229E9AD-A161-4E38-BA65-C1686166C494}"/>
            </a:ext>
          </a:extLst>
        </xdr:cNvPr>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3BFCD582-651C-498E-825C-AA9BAFF679CD}"/>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34D63573-13EE-4C69-94A4-B12086AA3C49}"/>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E32D7F3D-705F-4507-8008-37891DEADAA2}"/>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E5F728A1-67B3-4EDD-93D8-E6A97E7B4461}"/>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CDC81527-6A78-4E40-81DE-B41B35AED7FF}"/>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1C0155D-C101-45EC-8332-82DB2CF08E9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B5DA7A2-7F9C-462F-BEE8-367172D901B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58C47D5-E676-480E-BAEC-F2BA52B8870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0AE5C5E-0179-4030-A9AF-DF8C9682B9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FEFA6B0-350B-453A-9645-7DF2DEDA691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83542</xdr:rowOff>
    </xdr:from>
    <xdr:to>
      <xdr:col>55</xdr:col>
      <xdr:colOff>50800</xdr:colOff>
      <xdr:row>38</xdr:row>
      <xdr:rowOff>13692</xdr:rowOff>
    </xdr:to>
    <xdr:sp macro="" textlink="">
      <xdr:nvSpPr>
        <xdr:cNvPr id="128" name="楕円 127">
          <a:extLst>
            <a:ext uri="{FF2B5EF4-FFF2-40B4-BE49-F238E27FC236}">
              <a16:creationId xmlns:a16="http://schemas.microsoft.com/office/drawing/2014/main" id="{DB0C1BE1-2FE4-4B8F-BF55-AD22D624594A}"/>
            </a:ext>
          </a:extLst>
        </xdr:cNvPr>
        <xdr:cNvSpPr/>
      </xdr:nvSpPr>
      <xdr:spPr>
        <a:xfrm>
          <a:off x="10426700" y="64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106419</xdr:rowOff>
    </xdr:from>
    <xdr:ext cx="599010" cy="259045"/>
    <xdr:sp macro="" textlink="">
      <xdr:nvSpPr>
        <xdr:cNvPr id="129" name="【道路】&#10;一人当たり延長該当値テキスト">
          <a:extLst>
            <a:ext uri="{FF2B5EF4-FFF2-40B4-BE49-F238E27FC236}">
              <a16:creationId xmlns:a16="http://schemas.microsoft.com/office/drawing/2014/main" id="{4DADD5CA-B2D4-418F-ADD3-AAF320CD1D2E}"/>
            </a:ext>
          </a:extLst>
        </xdr:cNvPr>
        <xdr:cNvSpPr txBox="1"/>
      </xdr:nvSpPr>
      <xdr:spPr>
        <a:xfrm>
          <a:off x="10515600" y="62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105140</xdr:rowOff>
    </xdr:from>
    <xdr:to>
      <xdr:col>50</xdr:col>
      <xdr:colOff>165100</xdr:colOff>
      <xdr:row>38</xdr:row>
      <xdr:rowOff>35290</xdr:rowOff>
    </xdr:to>
    <xdr:sp macro="" textlink="">
      <xdr:nvSpPr>
        <xdr:cNvPr id="130" name="楕円 129">
          <a:extLst>
            <a:ext uri="{FF2B5EF4-FFF2-40B4-BE49-F238E27FC236}">
              <a16:creationId xmlns:a16="http://schemas.microsoft.com/office/drawing/2014/main" id="{0C6B0E1F-3022-44F6-82EC-0F07FCFE8CF8}"/>
            </a:ext>
          </a:extLst>
        </xdr:cNvPr>
        <xdr:cNvSpPr/>
      </xdr:nvSpPr>
      <xdr:spPr>
        <a:xfrm>
          <a:off x="9588500" y="64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134342</xdr:rowOff>
    </xdr:from>
    <xdr:to>
      <xdr:col>55</xdr:col>
      <xdr:colOff>0</xdr:colOff>
      <xdr:row>37</xdr:row>
      <xdr:rowOff>155940</xdr:rowOff>
    </xdr:to>
    <xdr:cxnSp macro="">
      <xdr:nvCxnSpPr>
        <xdr:cNvPr id="131" name="直線コネクタ 130">
          <a:extLst>
            <a:ext uri="{FF2B5EF4-FFF2-40B4-BE49-F238E27FC236}">
              <a16:creationId xmlns:a16="http://schemas.microsoft.com/office/drawing/2014/main" id="{E44F6C6A-5DEF-4BEB-9BDB-B16F0A1B4EBA}"/>
            </a:ext>
          </a:extLst>
        </xdr:cNvPr>
        <xdr:cNvCxnSpPr/>
      </xdr:nvCxnSpPr>
      <xdr:spPr>
        <a:xfrm flipV="1">
          <a:off x="9639300" y="6477992"/>
          <a:ext cx="8382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119631</xdr:rowOff>
    </xdr:from>
    <xdr:to>
      <xdr:col>46</xdr:col>
      <xdr:colOff>38100</xdr:colOff>
      <xdr:row>38</xdr:row>
      <xdr:rowOff>49781</xdr:rowOff>
    </xdr:to>
    <xdr:sp macro="" textlink="">
      <xdr:nvSpPr>
        <xdr:cNvPr id="132" name="楕円 131">
          <a:extLst>
            <a:ext uri="{FF2B5EF4-FFF2-40B4-BE49-F238E27FC236}">
              <a16:creationId xmlns:a16="http://schemas.microsoft.com/office/drawing/2014/main" id="{E51B8F59-13A2-45A7-8EBA-21162335F7D3}"/>
            </a:ext>
          </a:extLst>
        </xdr:cNvPr>
        <xdr:cNvSpPr/>
      </xdr:nvSpPr>
      <xdr:spPr>
        <a:xfrm>
          <a:off x="8699500" y="64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155940</xdr:rowOff>
    </xdr:from>
    <xdr:to>
      <xdr:col>50</xdr:col>
      <xdr:colOff>114300</xdr:colOff>
      <xdr:row>37</xdr:row>
      <xdr:rowOff>170431</xdr:rowOff>
    </xdr:to>
    <xdr:cxnSp macro="">
      <xdr:nvCxnSpPr>
        <xdr:cNvPr id="133" name="直線コネクタ 132">
          <a:extLst>
            <a:ext uri="{FF2B5EF4-FFF2-40B4-BE49-F238E27FC236}">
              <a16:creationId xmlns:a16="http://schemas.microsoft.com/office/drawing/2014/main" id="{2A4A20DB-DA88-4F88-98BB-C6B674F9FBA2}"/>
            </a:ext>
          </a:extLst>
        </xdr:cNvPr>
        <xdr:cNvCxnSpPr/>
      </xdr:nvCxnSpPr>
      <xdr:spPr>
        <a:xfrm flipV="1">
          <a:off x="8750300" y="6499590"/>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142167</xdr:rowOff>
    </xdr:from>
    <xdr:to>
      <xdr:col>41</xdr:col>
      <xdr:colOff>101600</xdr:colOff>
      <xdr:row>38</xdr:row>
      <xdr:rowOff>72317</xdr:rowOff>
    </xdr:to>
    <xdr:sp macro="" textlink="">
      <xdr:nvSpPr>
        <xdr:cNvPr id="134" name="楕円 133">
          <a:extLst>
            <a:ext uri="{FF2B5EF4-FFF2-40B4-BE49-F238E27FC236}">
              <a16:creationId xmlns:a16="http://schemas.microsoft.com/office/drawing/2014/main" id="{98720BA7-473C-4602-9DCB-C3875EFCE75E}"/>
            </a:ext>
          </a:extLst>
        </xdr:cNvPr>
        <xdr:cNvSpPr/>
      </xdr:nvSpPr>
      <xdr:spPr>
        <a:xfrm>
          <a:off x="7810500" y="64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170431</xdr:rowOff>
    </xdr:from>
    <xdr:to>
      <xdr:col>45</xdr:col>
      <xdr:colOff>177800</xdr:colOff>
      <xdr:row>38</xdr:row>
      <xdr:rowOff>21517</xdr:rowOff>
    </xdr:to>
    <xdr:cxnSp macro="">
      <xdr:nvCxnSpPr>
        <xdr:cNvPr id="135" name="直線コネクタ 134">
          <a:extLst>
            <a:ext uri="{FF2B5EF4-FFF2-40B4-BE49-F238E27FC236}">
              <a16:creationId xmlns:a16="http://schemas.microsoft.com/office/drawing/2014/main" id="{CC58DCEF-E7CB-4A1A-8A58-6CE2910A0AEA}"/>
            </a:ext>
          </a:extLst>
        </xdr:cNvPr>
        <xdr:cNvCxnSpPr/>
      </xdr:nvCxnSpPr>
      <xdr:spPr>
        <a:xfrm flipV="1">
          <a:off x="7861300" y="6514081"/>
          <a:ext cx="8890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20320</xdr:rowOff>
    </xdr:from>
    <xdr:to>
      <xdr:col>36</xdr:col>
      <xdr:colOff>165100</xdr:colOff>
      <xdr:row>38</xdr:row>
      <xdr:rowOff>121920</xdr:rowOff>
    </xdr:to>
    <xdr:sp macro="" textlink="">
      <xdr:nvSpPr>
        <xdr:cNvPr id="136" name="楕円 135">
          <a:extLst>
            <a:ext uri="{FF2B5EF4-FFF2-40B4-BE49-F238E27FC236}">
              <a16:creationId xmlns:a16="http://schemas.microsoft.com/office/drawing/2014/main" id="{6A7F5FFB-5069-4252-B475-5D238AD6FD3C}"/>
            </a:ext>
          </a:extLst>
        </xdr:cNvPr>
        <xdr:cNvSpPr/>
      </xdr:nvSpPr>
      <xdr:spPr>
        <a:xfrm>
          <a:off x="6921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21517</xdr:rowOff>
    </xdr:from>
    <xdr:to>
      <xdr:col>41</xdr:col>
      <xdr:colOff>50800</xdr:colOff>
      <xdr:row>38</xdr:row>
      <xdr:rowOff>71120</xdr:rowOff>
    </xdr:to>
    <xdr:cxnSp macro="">
      <xdr:nvCxnSpPr>
        <xdr:cNvPr id="137" name="直線コネクタ 136">
          <a:extLst>
            <a:ext uri="{FF2B5EF4-FFF2-40B4-BE49-F238E27FC236}">
              <a16:creationId xmlns:a16="http://schemas.microsoft.com/office/drawing/2014/main" id="{E658DEDC-F4DF-479A-A4B1-A9D9CA060D7A}"/>
            </a:ext>
          </a:extLst>
        </xdr:cNvPr>
        <xdr:cNvCxnSpPr/>
      </xdr:nvCxnSpPr>
      <xdr:spPr>
        <a:xfrm flipV="1">
          <a:off x="6972300" y="6536617"/>
          <a:ext cx="889000" cy="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8" name="n_1aveValue【道路】&#10;一人当たり延長">
          <a:extLst>
            <a:ext uri="{FF2B5EF4-FFF2-40B4-BE49-F238E27FC236}">
              <a16:creationId xmlns:a16="http://schemas.microsoft.com/office/drawing/2014/main" id="{91178FF3-32B6-4F98-8EA7-A1C6A228F6E6}"/>
            </a:ext>
          </a:extLst>
        </xdr:cNvPr>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9" name="n_2aveValue【道路】&#10;一人当たり延長">
          <a:extLst>
            <a:ext uri="{FF2B5EF4-FFF2-40B4-BE49-F238E27FC236}">
              <a16:creationId xmlns:a16="http://schemas.microsoft.com/office/drawing/2014/main" id="{3A53456A-B56A-4C2A-9641-173E8B604672}"/>
            </a:ext>
          </a:extLst>
        </xdr:cNvPr>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40" name="n_3aveValue【道路】&#10;一人当たり延長">
          <a:extLst>
            <a:ext uri="{FF2B5EF4-FFF2-40B4-BE49-F238E27FC236}">
              <a16:creationId xmlns:a16="http://schemas.microsoft.com/office/drawing/2014/main" id="{1290BDE4-EBE0-4CDC-84B2-DE203AB3ED9E}"/>
            </a:ext>
          </a:extLst>
        </xdr:cNvPr>
        <xdr:cNvSpPr txBox="1"/>
      </xdr:nvSpPr>
      <xdr:spPr>
        <a:xfrm>
          <a:off x="7594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61155</xdr:rowOff>
    </xdr:from>
    <xdr:ext cx="534377" cy="259045"/>
    <xdr:sp macro="" textlink="">
      <xdr:nvSpPr>
        <xdr:cNvPr id="141" name="n_4aveValue【道路】&#10;一人当たり延長">
          <a:extLst>
            <a:ext uri="{FF2B5EF4-FFF2-40B4-BE49-F238E27FC236}">
              <a16:creationId xmlns:a16="http://schemas.microsoft.com/office/drawing/2014/main" id="{E674F43E-F51D-4F81-A545-F2EFBD87CDEC}"/>
            </a:ext>
          </a:extLst>
        </xdr:cNvPr>
        <xdr:cNvSpPr txBox="1"/>
      </xdr:nvSpPr>
      <xdr:spPr>
        <a:xfrm>
          <a:off x="6705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51817</xdr:rowOff>
    </xdr:from>
    <xdr:ext cx="599010" cy="259045"/>
    <xdr:sp macro="" textlink="">
      <xdr:nvSpPr>
        <xdr:cNvPr id="142" name="n_1mainValue【道路】&#10;一人当たり延長">
          <a:extLst>
            <a:ext uri="{FF2B5EF4-FFF2-40B4-BE49-F238E27FC236}">
              <a16:creationId xmlns:a16="http://schemas.microsoft.com/office/drawing/2014/main" id="{F646C28B-0381-46B5-BD64-2C56071D0CCB}"/>
            </a:ext>
          </a:extLst>
        </xdr:cNvPr>
        <xdr:cNvSpPr txBox="1"/>
      </xdr:nvSpPr>
      <xdr:spPr>
        <a:xfrm>
          <a:off x="9327094" y="622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66308</xdr:rowOff>
    </xdr:from>
    <xdr:ext cx="599010" cy="259045"/>
    <xdr:sp macro="" textlink="">
      <xdr:nvSpPr>
        <xdr:cNvPr id="143" name="n_2mainValue【道路】&#10;一人当たり延長">
          <a:extLst>
            <a:ext uri="{FF2B5EF4-FFF2-40B4-BE49-F238E27FC236}">
              <a16:creationId xmlns:a16="http://schemas.microsoft.com/office/drawing/2014/main" id="{360050B1-9216-4126-AE06-464739FF384B}"/>
            </a:ext>
          </a:extLst>
        </xdr:cNvPr>
        <xdr:cNvSpPr txBox="1"/>
      </xdr:nvSpPr>
      <xdr:spPr>
        <a:xfrm>
          <a:off x="8450794" y="623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88844</xdr:rowOff>
    </xdr:from>
    <xdr:ext cx="599010" cy="259045"/>
    <xdr:sp macro="" textlink="">
      <xdr:nvSpPr>
        <xdr:cNvPr id="144" name="n_3mainValue【道路】&#10;一人当たり延長">
          <a:extLst>
            <a:ext uri="{FF2B5EF4-FFF2-40B4-BE49-F238E27FC236}">
              <a16:creationId xmlns:a16="http://schemas.microsoft.com/office/drawing/2014/main" id="{2FC734F7-7541-4A91-BDE5-69E2D7A491ED}"/>
            </a:ext>
          </a:extLst>
        </xdr:cNvPr>
        <xdr:cNvSpPr txBox="1"/>
      </xdr:nvSpPr>
      <xdr:spPr>
        <a:xfrm>
          <a:off x="7561794" y="626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36</xdr:row>
      <xdr:rowOff>138447</xdr:rowOff>
    </xdr:from>
    <xdr:ext cx="599010" cy="259045"/>
    <xdr:sp macro="" textlink="">
      <xdr:nvSpPr>
        <xdr:cNvPr id="145" name="n_4mainValue【道路】&#10;一人当たり延長">
          <a:extLst>
            <a:ext uri="{FF2B5EF4-FFF2-40B4-BE49-F238E27FC236}">
              <a16:creationId xmlns:a16="http://schemas.microsoft.com/office/drawing/2014/main" id="{612C5F2C-20D3-4EDE-ADFD-4F489593141E}"/>
            </a:ext>
          </a:extLst>
        </xdr:cNvPr>
        <xdr:cNvSpPr txBox="1"/>
      </xdr:nvSpPr>
      <xdr:spPr>
        <a:xfrm>
          <a:off x="6672794" y="631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481514E-D30F-402C-A831-BA87C43BBEF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43DD063-8B48-4B61-BA29-5F769BBF54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A2BD5060-0AAD-4F9F-8520-7C0303085C5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3ABB9FF-C666-413F-86F1-B2D1D7BCA48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7734B8A-B2EF-40EA-97E5-7F53372EAFF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9B3FCCD-7589-42B1-BD8C-137BEC1BF63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2BCFBE0-FDE6-45D3-876A-BDD042B2716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DFAF904-80EA-481F-9EB8-6D362C5ADE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4923BAA-01F0-4DA1-8B92-7D1F6FA67E6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54FF8C6-4CD3-4457-A9CA-3685BA97AB5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C74CAF2-8759-4BDB-AD5C-755EC910684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2F739D1B-FAD4-4D2F-A69C-724F14A4944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8E7D0CFB-64DB-422D-AA96-ABD4E34A7C7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492D931E-6AA4-49EC-B66A-3D42CA331CA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C72221F0-F39D-4190-9879-EAC7A2F138B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D6BB530B-9D0C-4026-BF3C-B04726E1B5D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E218BF40-BA0E-49A2-9AAE-C6598C8A17E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77923F2A-6885-4F23-93DE-1ED3AEB0F21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4F8734D3-C249-4F20-A57A-4464D9DE7F8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765B65C-77E6-481B-8FDC-D34FD5857C3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3A3AA5C-805A-477B-A0EE-83C80D4CAC4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53A049F-0A00-426D-A594-CB3B6B0F485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CB3D19C-4555-41B9-B16E-310F63DC5D2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D4049F4-4265-4D46-AC85-601CF63BE9C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C3869E28-0CD8-4EB4-9AA9-F0B8CA3E42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3772D5B9-7252-4EA1-A58D-7A518EEC5F71}"/>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F98A30D-BDE7-416A-AC52-41CB6021F6B6}"/>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C5E656A0-B24F-40BB-A9F5-40DE0541CEF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5077CB3B-2BD8-4294-928F-4727A2E132BB}"/>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1B01E7D4-07E7-48BF-B379-7597ACC3E1E6}"/>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BAD30B8-794B-4A2E-A23E-B15D76C17B49}"/>
            </a:ext>
          </a:extLst>
        </xdr:cNvPr>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2F12B504-6D47-4800-BCBC-0E41BA135B6D}"/>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57F1CC90-D239-4076-BC84-0F8091785F0D}"/>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D31A1210-1468-4743-9B55-02416FFF8D6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44D5D256-5F9E-4FFC-897A-1FD031732BA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0F36435E-7EAB-4027-9794-DE45A1619735}"/>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889BF07-0386-4C53-9AF2-786F80D835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6037DDC-1182-4F26-B308-E4C67BE7E2A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AD83C9F-332D-4B18-9459-9CB66E77E0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27AB9E8-B248-418F-8850-F947A0A4CB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AEC0EAC-15F8-4729-A604-730DBCD4D0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187" name="楕円 186">
          <a:extLst>
            <a:ext uri="{FF2B5EF4-FFF2-40B4-BE49-F238E27FC236}">
              <a16:creationId xmlns:a16="http://schemas.microsoft.com/office/drawing/2014/main" id="{8A5D4BE6-85B1-4B69-B7A8-41441BB5C0E7}"/>
            </a:ext>
          </a:extLst>
        </xdr:cNvPr>
        <xdr:cNvSpPr/>
      </xdr:nvSpPr>
      <xdr:spPr>
        <a:xfrm>
          <a:off x="45847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25599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1E61AD1-592A-4395-857E-36BE0EF3788D}"/>
            </a:ext>
          </a:extLst>
        </xdr:cNvPr>
        <xdr:cNvSpPr txBox="1"/>
      </xdr:nvSpPr>
      <xdr:spPr>
        <a:xfrm>
          <a:off x="4673600"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189" name="楕円 188">
          <a:extLst>
            <a:ext uri="{FF2B5EF4-FFF2-40B4-BE49-F238E27FC236}">
              <a16:creationId xmlns:a16="http://schemas.microsoft.com/office/drawing/2014/main" id="{0083210F-ADD2-4353-8018-34F7E886F079}"/>
            </a:ext>
          </a:extLst>
        </xdr:cNvPr>
        <xdr:cNvSpPr/>
      </xdr:nvSpPr>
      <xdr:spPr>
        <a:xfrm>
          <a:off x="3746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73478</xdr:rowOff>
    </xdr:from>
    <xdr:to>
      <xdr:col>24</xdr:col>
      <xdr:colOff>63500</xdr:colOff>
      <xdr:row>61</xdr:row>
      <xdr:rowOff>97972</xdr:rowOff>
    </xdr:to>
    <xdr:cxnSp macro="">
      <xdr:nvCxnSpPr>
        <xdr:cNvPr id="190" name="直線コネクタ 189">
          <a:extLst>
            <a:ext uri="{FF2B5EF4-FFF2-40B4-BE49-F238E27FC236}">
              <a16:creationId xmlns:a16="http://schemas.microsoft.com/office/drawing/2014/main" id="{6681A619-4CE1-49A3-9654-1037784B56C4}"/>
            </a:ext>
          </a:extLst>
        </xdr:cNvPr>
        <xdr:cNvCxnSpPr/>
      </xdr:nvCxnSpPr>
      <xdr:spPr>
        <a:xfrm>
          <a:off x="3797300" y="1053192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91" name="楕円 190">
          <a:extLst>
            <a:ext uri="{FF2B5EF4-FFF2-40B4-BE49-F238E27FC236}">
              <a16:creationId xmlns:a16="http://schemas.microsoft.com/office/drawing/2014/main" id="{DAEBFA5B-687E-4832-81FC-AD5785D4665A}"/>
            </a:ext>
          </a:extLst>
        </xdr:cNvPr>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73478</xdr:rowOff>
    </xdr:to>
    <xdr:cxnSp macro="">
      <xdr:nvCxnSpPr>
        <xdr:cNvPr id="192" name="直線コネクタ 191">
          <a:extLst>
            <a:ext uri="{FF2B5EF4-FFF2-40B4-BE49-F238E27FC236}">
              <a16:creationId xmlns:a16="http://schemas.microsoft.com/office/drawing/2014/main" id="{48869BD1-8E98-4824-855A-A8791530FEA1}"/>
            </a:ext>
          </a:extLst>
        </xdr:cNvPr>
        <xdr:cNvCxnSpPr/>
      </xdr:nvCxnSpPr>
      <xdr:spPr>
        <a:xfrm>
          <a:off x="2908300" y="105270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93" name="楕円 192">
          <a:extLst>
            <a:ext uri="{FF2B5EF4-FFF2-40B4-BE49-F238E27FC236}">
              <a16:creationId xmlns:a16="http://schemas.microsoft.com/office/drawing/2014/main" id="{355E1D72-2A42-44E7-B42C-E910AF9387EE}"/>
            </a:ext>
          </a:extLst>
        </xdr:cNvPr>
        <xdr:cNvSpPr/>
      </xdr:nvSpPr>
      <xdr:spPr>
        <a:xfrm>
          <a:off x="1968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68580</xdr:rowOff>
    </xdr:to>
    <xdr:cxnSp macro="">
      <xdr:nvCxnSpPr>
        <xdr:cNvPr id="194" name="直線コネクタ 193">
          <a:extLst>
            <a:ext uri="{FF2B5EF4-FFF2-40B4-BE49-F238E27FC236}">
              <a16:creationId xmlns:a16="http://schemas.microsoft.com/office/drawing/2014/main" id="{57C59BC6-A7D1-4645-869D-34D941CD54A6}"/>
            </a:ext>
          </a:extLst>
        </xdr:cNvPr>
        <xdr:cNvCxnSpPr/>
      </xdr:nvCxnSpPr>
      <xdr:spPr>
        <a:xfrm>
          <a:off x="2019300" y="1047641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115751</xdr:rowOff>
    </xdr:from>
    <xdr:to>
      <xdr:col>6</xdr:col>
      <xdr:colOff>38100</xdr:colOff>
      <xdr:row>61</xdr:row>
      <xdr:rowOff>45901</xdr:rowOff>
    </xdr:to>
    <xdr:sp macro="" textlink="">
      <xdr:nvSpPr>
        <xdr:cNvPr id="195" name="楕円 194">
          <a:extLst>
            <a:ext uri="{FF2B5EF4-FFF2-40B4-BE49-F238E27FC236}">
              <a16:creationId xmlns:a16="http://schemas.microsoft.com/office/drawing/2014/main" id="{CDB6802A-DD30-4015-8C22-410072A212C7}"/>
            </a:ext>
          </a:extLst>
        </xdr:cNvPr>
        <xdr:cNvSpPr/>
      </xdr:nvSpPr>
      <xdr:spPr>
        <a:xfrm>
          <a:off x="1079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166551</xdr:rowOff>
    </xdr:from>
    <xdr:to>
      <xdr:col>10</xdr:col>
      <xdr:colOff>114300</xdr:colOff>
      <xdr:row>61</xdr:row>
      <xdr:rowOff>17962</xdr:rowOff>
    </xdr:to>
    <xdr:cxnSp macro="">
      <xdr:nvCxnSpPr>
        <xdr:cNvPr id="196" name="直線コネクタ 195">
          <a:extLst>
            <a:ext uri="{FF2B5EF4-FFF2-40B4-BE49-F238E27FC236}">
              <a16:creationId xmlns:a16="http://schemas.microsoft.com/office/drawing/2014/main" id="{963A170C-1D87-4B27-AF0E-59F245294EF3}"/>
            </a:ext>
          </a:extLst>
        </xdr:cNvPr>
        <xdr:cNvCxnSpPr/>
      </xdr:nvCxnSpPr>
      <xdr:spPr>
        <a:xfrm>
          <a:off x="1130300" y="104535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7EF0FB8-E678-4342-B363-0C1F7FD323AC}"/>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59E1F30-C439-41CB-BB12-A06823F73BAA}"/>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AE1FC184-51AA-431E-9853-061FB790491B}"/>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C76C0A2-A946-4433-8332-B5A297604B37}"/>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115405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87B8DA1E-7F0C-4E3B-8996-3FAD16ACD5DB}"/>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8AEA3C2-01B6-4AE2-8098-31A27F42BFF0}"/>
            </a:ext>
          </a:extLst>
        </xdr:cNvPr>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C753A31-A637-49F8-88D3-517570DAF34B}"/>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37028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B1FF82C7-C191-4283-9088-F471A98060C8}"/>
            </a:ext>
          </a:extLst>
        </xdr:cNvPr>
        <xdr:cNvSpPr txBox="1"/>
      </xdr:nvSpPr>
      <xdr:spPr>
        <a:xfrm>
          <a:off x="927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F6E1289-E396-45D7-908A-4DCD05F793F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3731DCB-B254-4888-B5C9-679BD807034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0E51728-390D-45C2-8EA1-8578E88C09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DC8567A-8C68-42FA-AD9E-C0A8BE3E7CC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BD241E5-E362-4F31-B7A7-12B6B505B5F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4ACC994-472F-43A9-8EFB-5B45AEFA05A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C83E1FB-49AB-45E2-84AA-FF6A857B02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9EACE35-3620-46B8-867F-E88146CA7D5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1235222-C269-4C56-8436-15175C70B0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6EB15A4-7E58-4B0C-80AD-3CCD5E9F30E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3A5AAE32-D8DD-4FEF-847A-6BB07434EB3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7E405294-F262-45AC-A518-D202F338627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FC3BFFD6-4B0C-4118-9BDC-D5BAF73F2E0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F3388080-4B58-4F8A-8AEA-4B53BB973E7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E75CA88-9BC0-44B3-B0B4-BF2CE057E08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9CDB8C82-9896-4C69-B83A-8F05285C6E3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FC99869-393F-4072-A59E-9FFFE3C74CC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68677AEC-6FF9-4921-A8F1-1EA8B4E68B6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621A0C24-8DEE-4108-A1D8-D72BEF47E20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5B4C6BED-8935-465D-82C5-45E52C367787}"/>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9AEBD55-01C8-4DC8-8B71-77B5B7E636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4E838E87-34D7-4158-953F-76309865C7D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4FD8D9D4-AE77-4EBC-AC44-6A09D185A1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F6AFDF2E-261E-4CBD-9D61-CF4FAEB0E842}"/>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435016C5-09E4-46FD-A55F-00D2132B4CB0}"/>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9A9CD56E-5DDD-4FA2-B772-2E626DC90782}"/>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3F6BACA7-DEEE-4D58-A71D-A1D00497F663}"/>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8E584D28-A470-4CDF-993C-528565E6B60C}"/>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102D9AB7-6DC6-41CB-A940-D35453101219}"/>
            </a:ext>
          </a:extLst>
        </xdr:cNvPr>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9673C4F1-4917-4046-AD68-DE8C0E2137C2}"/>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E4E29B5C-710B-410B-AC77-C2F366963D05}"/>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2A61CBAD-4F50-4979-B4D0-4406E0B6E498}"/>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97BB26CC-6D58-4E24-B057-62E9DE69B8E8}"/>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A4B25F03-C31B-49A2-8375-C67F401261D1}"/>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65D84A3-1FEB-4B29-8AB2-A533F03D8E1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3BDE4E5-128A-49BB-9677-2F06F73D56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883F7EB-8EC3-44CB-9F07-EA4DF2FEF07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A4FEAC0-BB15-48FF-95C0-32FA87ADBF0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3F6DD5B-EA0D-4751-B65E-A08AB03AD17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149571</xdr:rowOff>
    </xdr:from>
    <xdr:to>
      <xdr:col>55</xdr:col>
      <xdr:colOff>50800</xdr:colOff>
      <xdr:row>58</xdr:row>
      <xdr:rowOff>79721</xdr:rowOff>
    </xdr:to>
    <xdr:sp macro="" textlink="">
      <xdr:nvSpPr>
        <xdr:cNvPr id="244" name="楕円 243">
          <a:extLst>
            <a:ext uri="{FF2B5EF4-FFF2-40B4-BE49-F238E27FC236}">
              <a16:creationId xmlns:a16="http://schemas.microsoft.com/office/drawing/2014/main" id="{A21CB8BF-9EA3-4221-8DCB-16901D05A256}"/>
            </a:ext>
          </a:extLst>
        </xdr:cNvPr>
        <xdr:cNvSpPr/>
      </xdr:nvSpPr>
      <xdr:spPr>
        <a:xfrm>
          <a:off x="10426700" y="99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998</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E25BCF82-A87C-44A5-AB10-E58B8325E57D}"/>
            </a:ext>
          </a:extLst>
        </xdr:cNvPr>
        <xdr:cNvSpPr txBox="1"/>
      </xdr:nvSpPr>
      <xdr:spPr>
        <a:xfrm>
          <a:off x="10515600" y="97736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12055</xdr:rowOff>
    </xdr:from>
    <xdr:to>
      <xdr:col>50</xdr:col>
      <xdr:colOff>165100</xdr:colOff>
      <xdr:row>58</xdr:row>
      <xdr:rowOff>113655</xdr:rowOff>
    </xdr:to>
    <xdr:sp macro="" textlink="">
      <xdr:nvSpPr>
        <xdr:cNvPr id="246" name="楕円 245">
          <a:extLst>
            <a:ext uri="{FF2B5EF4-FFF2-40B4-BE49-F238E27FC236}">
              <a16:creationId xmlns:a16="http://schemas.microsoft.com/office/drawing/2014/main" id="{5B989CE2-2651-449B-A781-BADAA520BB42}"/>
            </a:ext>
          </a:extLst>
        </xdr:cNvPr>
        <xdr:cNvSpPr/>
      </xdr:nvSpPr>
      <xdr:spPr>
        <a:xfrm>
          <a:off x="9588500" y="995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28921</xdr:rowOff>
    </xdr:from>
    <xdr:to>
      <xdr:col>55</xdr:col>
      <xdr:colOff>0</xdr:colOff>
      <xdr:row>58</xdr:row>
      <xdr:rowOff>62855</xdr:rowOff>
    </xdr:to>
    <xdr:cxnSp macro="">
      <xdr:nvCxnSpPr>
        <xdr:cNvPr id="247" name="直線コネクタ 246">
          <a:extLst>
            <a:ext uri="{FF2B5EF4-FFF2-40B4-BE49-F238E27FC236}">
              <a16:creationId xmlns:a16="http://schemas.microsoft.com/office/drawing/2014/main" id="{0E1395E0-2996-4F96-9008-A46A718733E6}"/>
            </a:ext>
          </a:extLst>
        </xdr:cNvPr>
        <xdr:cNvCxnSpPr/>
      </xdr:nvCxnSpPr>
      <xdr:spPr>
        <a:xfrm flipV="1">
          <a:off x="9639300" y="9973021"/>
          <a:ext cx="838200" cy="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54454</xdr:rowOff>
    </xdr:from>
    <xdr:to>
      <xdr:col>46</xdr:col>
      <xdr:colOff>38100</xdr:colOff>
      <xdr:row>58</xdr:row>
      <xdr:rowOff>156054</xdr:rowOff>
    </xdr:to>
    <xdr:sp macro="" textlink="">
      <xdr:nvSpPr>
        <xdr:cNvPr id="248" name="楕円 247">
          <a:extLst>
            <a:ext uri="{FF2B5EF4-FFF2-40B4-BE49-F238E27FC236}">
              <a16:creationId xmlns:a16="http://schemas.microsoft.com/office/drawing/2014/main" id="{A62DA4B7-57C6-4DC1-A0DC-90FBC4CB1551}"/>
            </a:ext>
          </a:extLst>
        </xdr:cNvPr>
        <xdr:cNvSpPr/>
      </xdr:nvSpPr>
      <xdr:spPr>
        <a:xfrm>
          <a:off x="8699500" y="999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62855</xdr:rowOff>
    </xdr:from>
    <xdr:to>
      <xdr:col>50</xdr:col>
      <xdr:colOff>114300</xdr:colOff>
      <xdr:row>58</xdr:row>
      <xdr:rowOff>105254</xdr:rowOff>
    </xdr:to>
    <xdr:cxnSp macro="">
      <xdr:nvCxnSpPr>
        <xdr:cNvPr id="249" name="直線コネクタ 248">
          <a:extLst>
            <a:ext uri="{FF2B5EF4-FFF2-40B4-BE49-F238E27FC236}">
              <a16:creationId xmlns:a16="http://schemas.microsoft.com/office/drawing/2014/main" id="{734E5D07-22FE-49BB-B9FE-0F912928AB26}"/>
            </a:ext>
          </a:extLst>
        </xdr:cNvPr>
        <xdr:cNvCxnSpPr/>
      </xdr:nvCxnSpPr>
      <xdr:spPr>
        <a:xfrm flipV="1">
          <a:off x="8750300" y="10006955"/>
          <a:ext cx="8890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89181</xdr:rowOff>
    </xdr:from>
    <xdr:to>
      <xdr:col>41</xdr:col>
      <xdr:colOff>101600</xdr:colOff>
      <xdr:row>59</xdr:row>
      <xdr:rowOff>19331</xdr:rowOff>
    </xdr:to>
    <xdr:sp macro="" textlink="">
      <xdr:nvSpPr>
        <xdr:cNvPr id="250" name="楕円 249">
          <a:extLst>
            <a:ext uri="{FF2B5EF4-FFF2-40B4-BE49-F238E27FC236}">
              <a16:creationId xmlns:a16="http://schemas.microsoft.com/office/drawing/2014/main" id="{C67C305C-7714-4103-8FBA-F6F5988DBE39}"/>
            </a:ext>
          </a:extLst>
        </xdr:cNvPr>
        <xdr:cNvSpPr/>
      </xdr:nvSpPr>
      <xdr:spPr>
        <a:xfrm>
          <a:off x="7810500" y="100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105254</xdr:rowOff>
    </xdr:from>
    <xdr:to>
      <xdr:col>45</xdr:col>
      <xdr:colOff>177800</xdr:colOff>
      <xdr:row>58</xdr:row>
      <xdr:rowOff>139981</xdr:rowOff>
    </xdr:to>
    <xdr:cxnSp macro="">
      <xdr:nvCxnSpPr>
        <xdr:cNvPr id="251" name="直線コネクタ 250">
          <a:extLst>
            <a:ext uri="{FF2B5EF4-FFF2-40B4-BE49-F238E27FC236}">
              <a16:creationId xmlns:a16="http://schemas.microsoft.com/office/drawing/2014/main" id="{A0C2AA87-0D1D-4266-982B-C064A7F6F182}"/>
            </a:ext>
          </a:extLst>
        </xdr:cNvPr>
        <xdr:cNvCxnSpPr/>
      </xdr:nvCxnSpPr>
      <xdr:spPr>
        <a:xfrm flipV="1">
          <a:off x="7861300" y="10049354"/>
          <a:ext cx="889000" cy="3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129338</xdr:rowOff>
    </xdr:from>
    <xdr:to>
      <xdr:col>36</xdr:col>
      <xdr:colOff>165100</xdr:colOff>
      <xdr:row>59</xdr:row>
      <xdr:rowOff>59488</xdr:rowOff>
    </xdr:to>
    <xdr:sp macro="" textlink="">
      <xdr:nvSpPr>
        <xdr:cNvPr id="252" name="楕円 251">
          <a:extLst>
            <a:ext uri="{FF2B5EF4-FFF2-40B4-BE49-F238E27FC236}">
              <a16:creationId xmlns:a16="http://schemas.microsoft.com/office/drawing/2014/main" id="{269E54C1-88BD-412D-A9A6-D44C629B1111}"/>
            </a:ext>
          </a:extLst>
        </xdr:cNvPr>
        <xdr:cNvSpPr/>
      </xdr:nvSpPr>
      <xdr:spPr>
        <a:xfrm>
          <a:off x="6921500" y="100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139981</xdr:rowOff>
    </xdr:from>
    <xdr:to>
      <xdr:col>41</xdr:col>
      <xdr:colOff>50800</xdr:colOff>
      <xdr:row>59</xdr:row>
      <xdr:rowOff>8688</xdr:rowOff>
    </xdr:to>
    <xdr:cxnSp macro="">
      <xdr:nvCxnSpPr>
        <xdr:cNvPr id="253" name="直線コネクタ 252">
          <a:extLst>
            <a:ext uri="{FF2B5EF4-FFF2-40B4-BE49-F238E27FC236}">
              <a16:creationId xmlns:a16="http://schemas.microsoft.com/office/drawing/2014/main" id="{63424E26-CA23-46F9-A9B1-49A46D832602}"/>
            </a:ext>
          </a:extLst>
        </xdr:cNvPr>
        <xdr:cNvCxnSpPr/>
      </xdr:nvCxnSpPr>
      <xdr:spPr>
        <a:xfrm flipV="1">
          <a:off x="6972300" y="10084081"/>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18C8076A-366C-43A2-8A49-7A688BCC127D}"/>
            </a:ext>
          </a:extLst>
        </xdr:cNvPr>
        <xdr:cNvSpPr txBox="1"/>
      </xdr:nvSpPr>
      <xdr:spPr>
        <a:xfrm>
          <a:off x="92815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82EC8796-BBE4-4F69-824A-C23BC16B6589}"/>
            </a:ext>
          </a:extLst>
        </xdr:cNvPr>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82408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415E72E5-4877-4506-AAF3-09AEE729A5F7}"/>
            </a:ext>
          </a:extLst>
        </xdr:cNvPr>
        <xdr:cNvSpPr txBox="1"/>
      </xdr:nvSpPr>
      <xdr:spPr>
        <a:xfrm>
          <a:off x="7516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10535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E4901D00-9E96-4342-B653-0BEA7945DD58}"/>
            </a:ext>
          </a:extLst>
        </xdr:cNvPr>
        <xdr:cNvSpPr txBox="1"/>
      </xdr:nvSpPr>
      <xdr:spPr>
        <a:xfrm>
          <a:off x="6672795" y="109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130182</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17660F2C-F6F7-4DE6-9BA4-E484D5FBB8D1}"/>
            </a:ext>
          </a:extLst>
        </xdr:cNvPr>
        <xdr:cNvSpPr txBox="1"/>
      </xdr:nvSpPr>
      <xdr:spPr>
        <a:xfrm>
          <a:off x="9281505" y="9731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1131</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944B176C-426F-44FE-AD67-2CDC0CFB0F10}"/>
            </a:ext>
          </a:extLst>
        </xdr:cNvPr>
        <xdr:cNvSpPr txBox="1"/>
      </xdr:nvSpPr>
      <xdr:spPr>
        <a:xfrm>
          <a:off x="8405205" y="97737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35858</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762B53E9-41BB-4C8D-8D29-F86665621B45}"/>
            </a:ext>
          </a:extLst>
        </xdr:cNvPr>
        <xdr:cNvSpPr txBox="1"/>
      </xdr:nvSpPr>
      <xdr:spPr>
        <a:xfrm>
          <a:off x="7516205" y="98085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76015</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C9248C92-9FFF-46F6-AB2A-F0942041D5F7}"/>
            </a:ext>
          </a:extLst>
        </xdr:cNvPr>
        <xdr:cNvSpPr txBox="1"/>
      </xdr:nvSpPr>
      <xdr:spPr>
        <a:xfrm>
          <a:off x="6627205" y="98486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CD40B18-FA2A-4CB2-8E39-85CF41C4AC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A66BDE44-09C7-48B5-8B81-051C73F0E25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D9AE830-BBC0-41A1-9E3A-65FFBDB8C1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6AAB2D5-7D2A-4A94-85C9-0C95CEB595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2E49559-3D11-4F5D-BFDB-9B0D200D307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45E0D02-AF6E-4ED0-9680-B94E84A712B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3DBF854B-4653-4D7F-BE71-0CCCF6FD31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16586A8-A91A-4215-9E2A-A8A3A67BC0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31C8A14-8FBC-4F0C-BFA4-BD88AD7DA3A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B883C2A-227E-41C5-A178-795B119044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57F7E55-CBE9-4056-9918-562E7B8E175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763E2A1F-5042-42F6-8ECD-6BB370DF4B7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319DF86B-CB82-4601-ABE6-F0CE853722A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CE6C42A0-41F7-4158-A5AC-06F61DD20A3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2265994A-40A4-4D65-89CF-F4EB38E1983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519F9BA4-EA94-4D0E-A43E-9AB2C37AE01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8AB3E071-2374-4CAD-AD5E-E2C0B10D533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32C98E0-3847-4545-B7DD-015EDB1D016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AF045993-8E26-42D6-B963-CBB476BAFEE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7C574D1-C777-4797-A42C-5114D71305C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EFB05AE0-8947-4A2B-A646-1072C51324B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8977E1B-3C2C-4838-93FE-9D56C9E2481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79802F09-A885-4037-B158-F0350F3742E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AF171EC2-4653-44FE-8DF4-5E32DF5F6B1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F3A04DBF-7B39-4763-BF72-E874CC407961}"/>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769979FB-7257-43DD-8EBD-1C97522F15C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59213C51-4A9B-4429-BC53-D86C020C9B2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E0AD39BB-FC23-4C28-A702-AE26A376647F}"/>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505F3A38-9CF2-4668-A572-916A49169FC1}"/>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363E88ED-F81D-4EF6-83E7-C8A4FFEE9A05}"/>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A35A0DA0-B31F-4FB1-B507-84349EE6DBC6}"/>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2D960619-A099-4161-B83E-D8737905968C}"/>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0F6E84C6-70DF-414B-B9C8-ACC1C8C10938}"/>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88BCA2B0-E60F-4D05-9AC9-597EEF347B8E}"/>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24C8AADA-B8FC-4A81-B62E-2C428FA3331E}"/>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3A2976D-FC26-453D-8264-F49FD33EE7D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5EC1BC7-75DD-4EB8-9FA5-50EC5F0E742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0E979AA-74DD-4D81-B8E9-01750D50633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8E27B9E-EE73-4097-AC2A-01559EEE159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3125683-E27C-4A3B-A549-18E2EA710B6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97789</xdr:rowOff>
    </xdr:from>
    <xdr:to>
      <xdr:col>24</xdr:col>
      <xdr:colOff>114300</xdr:colOff>
      <xdr:row>84</xdr:row>
      <xdr:rowOff>27939</xdr:rowOff>
    </xdr:to>
    <xdr:sp macro="" textlink="">
      <xdr:nvSpPr>
        <xdr:cNvPr id="302" name="楕円 301">
          <a:extLst>
            <a:ext uri="{FF2B5EF4-FFF2-40B4-BE49-F238E27FC236}">
              <a16:creationId xmlns:a16="http://schemas.microsoft.com/office/drawing/2014/main" id="{8C83489A-19B7-47E2-9C88-256AB0CCD039}"/>
            </a:ext>
          </a:extLst>
        </xdr:cNvPr>
        <xdr:cNvSpPr/>
      </xdr:nvSpPr>
      <xdr:spPr>
        <a:xfrm>
          <a:off x="4584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76216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D1E9FFC1-061B-4914-B246-CBE36F2AA60D}"/>
            </a:ext>
          </a:extLst>
        </xdr:cNvPr>
        <xdr:cNvSpPr txBox="1"/>
      </xdr:nvSpPr>
      <xdr:spPr>
        <a:xfrm>
          <a:off x="4673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304" name="楕円 303">
          <a:extLst>
            <a:ext uri="{FF2B5EF4-FFF2-40B4-BE49-F238E27FC236}">
              <a16:creationId xmlns:a16="http://schemas.microsoft.com/office/drawing/2014/main" id="{3F0A41AB-B563-4027-9BBB-4F4A0CE6F250}"/>
            </a:ext>
          </a:extLst>
        </xdr:cNvPr>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114300</xdr:rowOff>
    </xdr:from>
    <xdr:to>
      <xdr:col>24</xdr:col>
      <xdr:colOff>63500</xdr:colOff>
      <xdr:row>83</xdr:row>
      <xdr:rowOff>148589</xdr:rowOff>
    </xdr:to>
    <xdr:cxnSp macro="">
      <xdr:nvCxnSpPr>
        <xdr:cNvPr id="305" name="直線コネクタ 304">
          <a:extLst>
            <a:ext uri="{FF2B5EF4-FFF2-40B4-BE49-F238E27FC236}">
              <a16:creationId xmlns:a16="http://schemas.microsoft.com/office/drawing/2014/main" id="{5D833A98-46EC-45C0-A246-7F97FEDD2AD4}"/>
            </a:ext>
          </a:extLst>
        </xdr:cNvPr>
        <xdr:cNvCxnSpPr/>
      </xdr:nvCxnSpPr>
      <xdr:spPr>
        <a:xfrm>
          <a:off x="3797300" y="143446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306" name="楕円 305">
          <a:extLst>
            <a:ext uri="{FF2B5EF4-FFF2-40B4-BE49-F238E27FC236}">
              <a16:creationId xmlns:a16="http://schemas.microsoft.com/office/drawing/2014/main" id="{41CAB7CB-3B20-40B7-A38A-170EB641F626}"/>
            </a:ext>
          </a:extLst>
        </xdr:cNvPr>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70486</xdr:rowOff>
    </xdr:from>
    <xdr:to>
      <xdr:col>19</xdr:col>
      <xdr:colOff>177800</xdr:colOff>
      <xdr:row>83</xdr:row>
      <xdr:rowOff>114300</xdr:rowOff>
    </xdr:to>
    <xdr:cxnSp macro="">
      <xdr:nvCxnSpPr>
        <xdr:cNvPr id="307" name="直線コネクタ 306">
          <a:extLst>
            <a:ext uri="{FF2B5EF4-FFF2-40B4-BE49-F238E27FC236}">
              <a16:creationId xmlns:a16="http://schemas.microsoft.com/office/drawing/2014/main" id="{3B47A7AE-DDEB-43B3-A6DE-9CF47E8F3B1A}"/>
            </a:ext>
          </a:extLst>
        </xdr:cNvPr>
        <xdr:cNvCxnSpPr/>
      </xdr:nvCxnSpPr>
      <xdr:spPr>
        <a:xfrm>
          <a:off x="2908300" y="143008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97789</xdr:rowOff>
    </xdr:from>
    <xdr:to>
      <xdr:col>10</xdr:col>
      <xdr:colOff>165100</xdr:colOff>
      <xdr:row>83</xdr:row>
      <xdr:rowOff>27939</xdr:rowOff>
    </xdr:to>
    <xdr:sp macro="" textlink="">
      <xdr:nvSpPr>
        <xdr:cNvPr id="308" name="楕円 307">
          <a:extLst>
            <a:ext uri="{FF2B5EF4-FFF2-40B4-BE49-F238E27FC236}">
              <a16:creationId xmlns:a16="http://schemas.microsoft.com/office/drawing/2014/main" id="{9255928A-E330-45C1-8FE4-4D64A8FCEC79}"/>
            </a:ext>
          </a:extLst>
        </xdr:cNvPr>
        <xdr:cNvSpPr/>
      </xdr:nvSpPr>
      <xdr:spPr>
        <a:xfrm>
          <a:off x="1968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148589</xdr:rowOff>
    </xdr:from>
    <xdr:to>
      <xdr:col>15</xdr:col>
      <xdr:colOff>50800</xdr:colOff>
      <xdr:row>83</xdr:row>
      <xdr:rowOff>70486</xdr:rowOff>
    </xdr:to>
    <xdr:cxnSp macro="">
      <xdr:nvCxnSpPr>
        <xdr:cNvPr id="309" name="直線コネクタ 308">
          <a:extLst>
            <a:ext uri="{FF2B5EF4-FFF2-40B4-BE49-F238E27FC236}">
              <a16:creationId xmlns:a16="http://schemas.microsoft.com/office/drawing/2014/main" id="{280EFF8C-AA86-4908-8EA8-1DBA15CBDF63}"/>
            </a:ext>
          </a:extLst>
        </xdr:cNvPr>
        <xdr:cNvCxnSpPr/>
      </xdr:nvCxnSpPr>
      <xdr:spPr>
        <a:xfrm>
          <a:off x="2019300" y="1420748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xdr:rowOff>
    </xdr:from>
    <xdr:to>
      <xdr:col>6</xdr:col>
      <xdr:colOff>38100</xdr:colOff>
      <xdr:row>83</xdr:row>
      <xdr:rowOff>106045</xdr:rowOff>
    </xdr:to>
    <xdr:sp macro="" textlink="">
      <xdr:nvSpPr>
        <xdr:cNvPr id="310" name="楕円 309">
          <a:extLst>
            <a:ext uri="{FF2B5EF4-FFF2-40B4-BE49-F238E27FC236}">
              <a16:creationId xmlns:a16="http://schemas.microsoft.com/office/drawing/2014/main" id="{38AA5FB7-EEEF-4B8A-9E2B-555B2F208B87}"/>
            </a:ext>
          </a:extLst>
        </xdr:cNvPr>
        <xdr:cNvSpPr/>
      </xdr:nvSpPr>
      <xdr:spPr>
        <a:xfrm>
          <a:off x="1079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148589</xdr:rowOff>
    </xdr:from>
    <xdr:to>
      <xdr:col>10</xdr:col>
      <xdr:colOff>114300</xdr:colOff>
      <xdr:row>83</xdr:row>
      <xdr:rowOff>55245</xdr:rowOff>
    </xdr:to>
    <xdr:cxnSp macro="">
      <xdr:nvCxnSpPr>
        <xdr:cNvPr id="311" name="直線コネクタ 310">
          <a:extLst>
            <a:ext uri="{FF2B5EF4-FFF2-40B4-BE49-F238E27FC236}">
              <a16:creationId xmlns:a16="http://schemas.microsoft.com/office/drawing/2014/main" id="{FF85AEBB-5842-416F-924A-DA6DE60ED80E}"/>
            </a:ext>
          </a:extLst>
        </xdr:cNvPr>
        <xdr:cNvCxnSpPr/>
      </xdr:nvCxnSpPr>
      <xdr:spPr>
        <a:xfrm flipV="1">
          <a:off x="1130300" y="14207489"/>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a:extLst>
            <a:ext uri="{FF2B5EF4-FFF2-40B4-BE49-F238E27FC236}">
              <a16:creationId xmlns:a16="http://schemas.microsoft.com/office/drawing/2014/main" id="{AD210435-DE52-4375-AF90-84D06418ED6B}"/>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a:extLst>
            <a:ext uri="{FF2B5EF4-FFF2-40B4-BE49-F238E27FC236}">
              <a16:creationId xmlns:a16="http://schemas.microsoft.com/office/drawing/2014/main" id="{882B1A94-7C99-4D0B-A991-4D4875B3F716}"/>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a:extLst>
            <a:ext uri="{FF2B5EF4-FFF2-40B4-BE49-F238E27FC236}">
              <a16:creationId xmlns:a16="http://schemas.microsoft.com/office/drawing/2014/main" id="{D97259F4-D232-4BE5-B68E-1394AE67BE97}"/>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5" name="n_4aveValue【公営住宅】&#10;有形固定資産減価償却率">
          <a:extLst>
            <a:ext uri="{FF2B5EF4-FFF2-40B4-BE49-F238E27FC236}">
              <a16:creationId xmlns:a16="http://schemas.microsoft.com/office/drawing/2014/main" id="{19EFA469-0399-4A8E-9928-78265ABC7A84}"/>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316" name="n_1mainValue【公営住宅】&#10;有形固定資産減価償却率">
          <a:extLst>
            <a:ext uri="{FF2B5EF4-FFF2-40B4-BE49-F238E27FC236}">
              <a16:creationId xmlns:a16="http://schemas.microsoft.com/office/drawing/2014/main" id="{2134CD00-1B7A-411D-94A8-6D9FA509E5D9}"/>
            </a:ext>
          </a:extLst>
        </xdr:cNvPr>
        <xdr:cNvSpPr txBox="1"/>
      </xdr:nvSpPr>
      <xdr:spPr>
        <a:xfrm>
          <a:off x="3582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317" name="n_2mainValue【公営住宅】&#10;有形固定資産減価償却率">
          <a:extLst>
            <a:ext uri="{FF2B5EF4-FFF2-40B4-BE49-F238E27FC236}">
              <a16:creationId xmlns:a16="http://schemas.microsoft.com/office/drawing/2014/main" id="{0631A03F-7FDB-4A14-83D9-AB53C01D755D}"/>
            </a:ext>
          </a:extLst>
        </xdr:cNvPr>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19066</xdr:rowOff>
    </xdr:from>
    <xdr:ext cx="405111" cy="259045"/>
    <xdr:sp macro="" textlink="">
      <xdr:nvSpPr>
        <xdr:cNvPr id="318" name="n_3mainValue【公営住宅】&#10;有形固定資産減価償却率">
          <a:extLst>
            <a:ext uri="{FF2B5EF4-FFF2-40B4-BE49-F238E27FC236}">
              <a16:creationId xmlns:a16="http://schemas.microsoft.com/office/drawing/2014/main" id="{CBC1BB9D-0D2A-4CF3-9A3F-F4982204EA06}"/>
            </a:ext>
          </a:extLst>
        </xdr:cNvPr>
        <xdr:cNvSpPr txBox="1"/>
      </xdr:nvSpPr>
      <xdr:spPr>
        <a:xfrm>
          <a:off x="1816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97172</xdr:rowOff>
    </xdr:from>
    <xdr:ext cx="405111" cy="259045"/>
    <xdr:sp macro="" textlink="">
      <xdr:nvSpPr>
        <xdr:cNvPr id="319" name="n_4mainValue【公営住宅】&#10;有形固定資産減価償却率">
          <a:extLst>
            <a:ext uri="{FF2B5EF4-FFF2-40B4-BE49-F238E27FC236}">
              <a16:creationId xmlns:a16="http://schemas.microsoft.com/office/drawing/2014/main" id="{A5180704-612D-49CB-A52A-E412C061D9EE}"/>
            </a:ext>
          </a:extLst>
        </xdr:cNvPr>
        <xdr:cNvSpPr txBox="1"/>
      </xdr:nvSpPr>
      <xdr:spPr>
        <a:xfrm>
          <a:off x="927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518C883-7C32-466B-A45E-07BC9566462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9464AC5-46DF-42AA-8DF1-6E415D1CD2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05F7D8D-DEF8-42B7-9EB6-1CAF41DBDD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D5C8C18-A633-4F1D-81AE-981C1F86B7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5B2F9F2-8229-47E0-9D0B-128B8ABF2B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C75C83F7-EFF7-4FF6-97C8-7A866A8BC94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A767230-48F9-4FC3-9ACA-4189C569186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F66B616F-1D34-45A4-8F42-D4BE22F9114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8D11C27-F9C6-4F7D-A30A-2465FA8330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B02F5E26-A035-449D-8A6E-C50B7E119BE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67674A67-4D44-4D02-9613-9555C3B305B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2521FB8F-6132-48E2-B9A2-D2758F91E02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9F60BA8A-AB65-4093-ABE2-1F7EC3D6C38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8CC1CD7B-BC5A-4180-88B3-7BE0C3C60263}"/>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760FE6E-1219-495F-88C1-F911940DEDB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43BA523B-F453-4841-A0B6-68A93EE71CFC}"/>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7B90BA52-56A1-40AB-B386-0035EEBE55A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CAD5554-D9E3-4B28-89D3-8C8E5A56473A}"/>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78B6195B-94C6-425F-BEFC-34156A6F0C6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79CAF005-5A8E-4276-934A-AA89753AC19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89B7B360-73F3-4D37-9A0C-9DE687803D2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F5121FAE-0381-41C1-A452-9202DD5026DC}"/>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B792BECC-E535-4FF1-B192-6DCAFC3DE82B}"/>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0969A978-1494-4D24-A131-08D52F1263AF}"/>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093E2978-8BD9-4CE2-8DAD-ACF7627E3A93}"/>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621A4D9C-6151-41E5-8906-7F5026288C58}"/>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46" name="【公営住宅】&#10;一人当たり面積平均値テキスト">
          <a:extLst>
            <a:ext uri="{FF2B5EF4-FFF2-40B4-BE49-F238E27FC236}">
              <a16:creationId xmlns:a16="http://schemas.microsoft.com/office/drawing/2014/main" id="{05AB126C-6820-479A-9F19-BF52A1285693}"/>
            </a:ext>
          </a:extLst>
        </xdr:cNvPr>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DEC068F6-E3EC-4754-8667-CE6FE96738C8}"/>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46F71809-12A8-4F42-9A83-95336149009B}"/>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87333DA8-CBF9-481D-B817-AF7FF33D7439}"/>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3416FC3D-E9F8-4060-8E83-8C8F6BBFC389}"/>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579D6060-57E3-42D1-9EFB-00ECC2D35C7A}"/>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C7B10EB-0A1E-4036-B16D-D95B9ED6FA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9C5D1AE-D5B9-4BFD-B3BA-913FDACB4A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C1FCF69-9592-422C-A147-9690758DB8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02141F7-152A-4F4C-8842-73350A5F626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717AC13-3151-4DDB-BF16-C9C87CC29A5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80888</xdr:rowOff>
    </xdr:from>
    <xdr:to>
      <xdr:col>55</xdr:col>
      <xdr:colOff>50800</xdr:colOff>
      <xdr:row>85</xdr:row>
      <xdr:rowOff>11038</xdr:rowOff>
    </xdr:to>
    <xdr:sp macro="" textlink="">
      <xdr:nvSpPr>
        <xdr:cNvPr id="357" name="楕円 356">
          <a:extLst>
            <a:ext uri="{FF2B5EF4-FFF2-40B4-BE49-F238E27FC236}">
              <a16:creationId xmlns:a16="http://schemas.microsoft.com/office/drawing/2014/main" id="{32157745-5141-485A-B3B8-D173334801C6}"/>
            </a:ext>
          </a:extLst>
        </xdr:cNvPr>
        <xdr:cNvSpPr/>
      </xdr:nvSpPr>
      <xdr:spPr>
        <a:xfrm>
          <a:off x="10426700" y="1448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103765</xdr:rowOff>
    </xdr:from>
    <xdr:ext cx="469744" cy="259045"/>
    <xdr:sp macro="" textlink="">
      <xdr:nvSpPr>
        <xdr:cNvPr id="358" name="【公営住宅】&#10;一人当たり面積該当値テキスト">
          <a:extLst>
            <a:ext uri="{FF2B5EF4-FFF2-40B4-BE49-F238E27FC236}">
              <a16:creationId xmlns:a16="http://schemas.microsoft.com/office/drawing/2014/main" id="{7C0DC475-010B-4EE5-8F78-6AD198D9F4D8}"/>
            </a:ext>
          </a:extLst>
        </xdr:cNvPr>
        <xdr:cNvSpPr txBox="1"/>
      </xdr:nvSpPr>
      <xdr:spPr>
        <a:xfrm>
          <a:off x="10515600" y="1433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83951</xdr:rowOff>
    </xdr:from>
    <xdr:to>
      <xdr:col>50</xdr:col>
      <xdr:colOff>165100</xdr:colOff>
      <xdr:row>85</xdr:row>
      <xdr:rowOff>14101</xdr:rowOff>
    </xdr:to>
    <xdr:sp macro="" textlink="">
      <xdr:nvSpPr>
        <xdr:cNvPr id="359" name="楕円 358">
          <a:extLst>
            <a:ext uri="{FF2B5EF4-FFF2-40B4-BE49-F238E27FC236}">
              <a16:creationId xmlns:a16="http://schemas.microsoft.com/office/drawing/2014/main" id="{FD5F17DA-A81F-4584-9512-858FAEE5D404}"/>
            </a:ext>
          </a:extLst>
        </xdr:cNvPr>
        <xdr:cNvSpPr/>
      </xdr:nvSpPr>
      <xdr:spPr>
        <a:xfrm>
          <a:off x="9588500" y="144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131688</xdr:rowOff>
    </xdr:from>
    <xdr:to>
      <xdr:col>55</xdr:col>
      <xdr:colOff>0</xdr:colOff>
      <xdr:row>84</xdr:row>
      <xdr:rowOff>134751</xdr:rowOff>
    </xdr:to>
    <xdr:cxnSp macro="">
      <xdr:nvCxnSpPr>
        <xdr:cNvPr id="360" name="直線コネクタ 359">
          <a:extLst>
            <a:ext uri="{FF2B5EF4-FFF2-40B4-BE49-F238E27FC236}">
              <a16:creationId xmlns:a16="http://schemas.microsoft.com/office/drawing/2014/main" id="{F4196213-6E90-4438-AB0C-089AFB57C017}"/>
            </a:ext>
          </a:extLst>
        </xdr:cNvPr>
        <xdr:cNvCxnSpPr/>
      </xdr:nvCxnSpPr>
      <xdr:spPr>
        <a:xfrm flipV="1">
          <a:off x="9639300" y="14533488"/>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89302</xdr:rowOff>
    </xdr:from>
    <xdr:to>
      <xdr:col>46</xdr:col>
      <xdr:colOff>38100</xdr:colOff>
      <xdr:row>85</xdr:row>
      <xdr:rowOff>19452</xdr:rowOff>
    </xdr:to>
    <xdr:sp macro="" textlink="">
      <xdr:nvSpPr>
        <xdr:cNvPr id="361" name="楕円 360">
          <a:extLst>
            <a:ext uri="{FF2B5EF4-FFF2-40B4-BE49-F238E27FC236}">
              <a16:creationId xmlns:a16="http://schemas.microsoft.com/office/drawing/2014/main" id="{1A0A1EEA-F85A-4FBE-A327-73491D45D239}"/>
            </a:ext>
          </a:extLst>
        </xdr:cNvPr>
        <xdr:cNvSpPr/>
      </xdr:nvSpPr>
      <xdr:spPr>
        <a:xfrm>
          <a:off x="8699500" y="144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134751</xdr:rowOff>
    </xdr:from>
    <xdr:to>
      <xdr:col>50</xdr:col>
      <xdr:colOff>114300</xdr:colOff>
      <xdr:row>84</xdr:row>
      <xdr:rowOff>140102</xdr:rowOff>
    </xdr:to>
    <xdr:cxnSp macro="">
      <xdr:nvCxnSpPr>
        <xdr:cNvPr id="362" name="直線コネクタ 361">
          <a:extLst>
            <a:ext uri="{FF2B5EF4-FFF2-40B4-BE49-F238E27FC236}">
              <a16:creationId xmlns:a16="http://schemas.microsoft.com/office/drawing/2014/main" id="{C1990D96-3C52-4B52-8BAA-027D759C3B0F}"/>
            </a:ext>
          </a:extLst>
        </xdr:cNvPr>
        <xdr:cNvCxnSpPr/>
      </xdr:nvCxnSpPr>
      <xdr:spPr>
        <a:xfrm flipV="1">
          <a:off x="8750300" y="14536551"/>
          <a:ext cx="8890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86283</xdr:rowOff>
    </xdr:from>
    <xdr:to>
      <xdr:col>41</xdr:col>
      <xdr:colOff>101600</xdr:colOff>
      <xdr:row>85</xdr:row>
      <xdr:rowOff>16433</xdr:rowOff>
    </xdr:to>
    <xdr:sp macro="" textlink="">
      <xdr:nvSpPr>
        <xdr:cNvPr id="363" name="楕円 362">
          <a:extLst>
            <a:ext uri="{FF2B5EF4-FFF2-40B4-BE49-F238E27FC236}">
              <a16:creationId xmlns:a16="http://schemas.microsoft.com/office/drawing/2014/main" id="{97567B95-9EEF-43BB-A493-23E536A2076D}"/>
            </a:ext>
          </a:extLst>
        </xdr:cNvPr>
        <xdr:cNvSpPr/>
      </xdr:nvSpPr>
      <xdr:spPr>
        <a:xfrm>
          <a:off x="7810500" y="144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137083</xdr:rowOff>
    </xdr:from>
    <xdr:to>
      <xdr:col>45</xdr:col>
      <xdr:colOff>177800</xdr:colOff>
      <xdr:row>84</xdr:row>
      <xdr:rowOff>140102</xdr:rowOff>
    </xdr:to>
    <xdr:cxnSp macro="">
      <xdr:nvCxnSpPr>
        <xdr:cNvPr id="364" name="直線コネクタ 363">
          <a:extLst>
            <a:ext uri="{FF2B5EF4-FFF2-40B4-BE49-F238E27FC236}">
              <a16:creationId xmlns:a16="http://schemas.microsoft.com/office/drawing/2014/main" id="{1908A055-54D3-4924-910E-EF07728F2697}"/>
            </a:ext>
          </a:extLst>
        </xdr:cNvPr>
        <xdr:cNvCxnSpPr/>
      </xdr:nvCxnSpPr>
      <xdr:spPr>
        <a:xfrm>
          <a:off x="7861300" y="14538883"/>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111658</xdr:rowOff>
    </xdr:from>
    <xdr:to>
      <xdr:col>36</xdr:col>
      <xdr:colOff>165100</xdr:colOff>
      <xdr:row>85</xdr:row>
      <xdr:rowOff>41808</xdr:rowOff>
    </xdr:to>
    <xdr:sp macro="" textlink="">
      <xdr:nvSpPr>
        <xdr:cNvPr id="365" name="楕円 364">
          <a:extLst>
            <a:ext uri="{FF2B5EF4-FFF2-40B4-BE49-F238E27FC236}">
              <a16:creationId xmlns:a16="http://schemas.microsoft.com/office/drawing/2014/main" id="{B90543C9-4C53-4925-B68F-D70BF25786E0}"/>
            </a:ext>
          </a:extLst>
        </xdr:cNvPr>
        <xdr:cNvSpPr/>
      </xdr:nvSpPr>
      <xdr:spPr>
        <a:xfrm>
          <a:off x="6921500" y="145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137083</xdr:rowOff>
    </xdr:from>
    <xdr:to>
      <xdr:col>41</xdr:col>
      <xdr:colOff>50800</xdr:colOff>
      <xdr:row>84</xdr:row>
      <xdr:rowOff>162458</xdr:rowOff>
    </xdr:to>
    <xdr:cxnSp macro="">
      <xdr:nvCxnSpPr>
        <xdr:cNvPr id="366" name="直線コネクタ 365">
          <a:extLst>
            <a:ext uri="{FF2B5EF4-FFF2-40B4-BE49-F238E27FC236}">
              <a16:creationId xmlns:a16="http://schemas.microsoft.com/office/drawing/2014/main" id="{39C80FE4-E0D5-4AC9-910E-9A2FFD365D79}"/>
            </a:ext>
          </a:extLst>
        </xdr:cNvPr>
        <xdr:cNvCxnSpPr/>
      </xdr:nvCxnSpPr>
      <xdr:spPr>
        <a:xfrm flipV="1">
          <a:off x="6972300" y="14538883"/>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67" name="n_1aveValue【公営住宅】&#10;一人当たり面積">
          <a:extLst>
            <a:ext uri="{FF2B5EF4-FFF2-40B4-BE49-F238E27FC236}">
              <a16:creationId xmlns:a16="http://schemas.microsoft.com/office/drawing/2014/main" id="{9630278C-1A2D-4A10-8CED-40064AEA5D4B}"/>
            </a:ext>
          </a:extLst>
        </xdr:cNvPr>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a:extLst>
            <a:ext uri="{FF2B5EF4-FFF2-40B4-BE49-F238E27FC236}">
              <a16:creationId xmlns:a16="http://schemas.microsoft.com/office/drawing/2014/main" id="{B14710C1-D8CE-4288-AA4D-6956F8FD6CB9}"/>
            </a:ext>
          </a:extLst>
        </xdr:cNvPr>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69" name="n_3aveValue【公営住宅】&#10;一人当たり面積">
          <a:extLst>
            <a:ext uri="{FF2B5EF4-FFF2-40B4-BE49-F238E27FC236}">
              <a16:creationId xmlns:a16="http://schemas.microsoft.com/office/drawing/2014/main" id="{AD5597E4-DF2D-4985-A3AF-07BC1F8D838A}"/>
            </a:ext>
          </a:extLst>
        </xdr:cNvPr>
        <xdr:cNvSpPr txBox="1"/>
      </xdr:nvSpPr>
      <xdr:spPr>
        <a:xfrm>
          <a:off x="7626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80667</xdr:rowOff>
    </xdr:from>
    <xdr:ext cx="469744" cy="259045"/>
    <xdr:sp macro="" textlink="">
      <xdr:nvSpPr>
        <xdr:cNvPr id="370" name="n_4aveValue【公営住宅】&#10;一人当たり面積">
          <a:extLst>
            <a:ext uri="{FF2B5EF4-FFF2-40B4-BE49-F238E27FC236}">
              <a16:creationId xmlns:a16="http://schemas.microsoft.com/office/drawing/2014/main" id="{7585366B-4EE1-450B-B3DD-E4721067638B}"/>
            </a:ext>
          </a:extLst>
        </xdr:cNvPr>
        <xdr:cNvSpPr txBox="1"/>
      </xdr:nvSpPr>
      <xdr:spPr>
        <a:xfrm>
          <a:off x="6737427" y="1465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30628</xdr:rowOff>
    </xdr:from>
    <xdr:ext cx="469744" cy="259045"/>
    <xdr:sp macro="" textlink="">
      <xdr:nvSpPr>
        <xdr:cNvPr id="371" name="n_1mainValue【公営住宅】&#10;一人当たり面積">
          <a:extLst>
            <a:ext uri="{FF2B5EF4-FFF2-40B4-BE49-F238E27FC236}">
              <a16:creationId xmlns:a16="http://schemas.microsoft.com/office/drawing/2014/main" id="{2188E1BE-AA48-49AB-B742-DC391588BBAD}"/>
            </a:ext>
          </a:extLst>
        </xdr:cNvPr>
        <xdr:cNvSpPr txBox="1"/>
      </xdr:nvSpPr>
      <xdr:spPr>
        <a:xfrm>
          <a:off x="9391727" y="1426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35979</xdr:rowOff>
    </xdr:from>
    <xdr:ext cx="469744" cy="259045"/>
    <xdr:sp macro="" textlink="">
      <xdr:nvSpPr>
        <xdr:cNvPr id="372" name="n_2mainValue【公営住宅】&#10;一人当たり面積">
          <a:extLst>
            <a:ext uri="{FF2B5EF4-FFF2-40B4-BE49-F238E27FC236}">
              <a16:creationId xmlns:a16="http://schemas.microsoft.com/office/drawing/2014/main" id="{0DFD44AA-2D0C-466D-BC6D-0F3476AA9644}"/>
            </a:ext>
          </a:extLst>
        </xdr:cNvPr>
        <xdr:cNvSpPr txBox="1"/>
      </xdr:nvSpPr>
      <xdr:spPr>
        <a:xfrm>
          <a:off x="8515427" y="1426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32960</xdr:rowOff>
    </xdr:from>
    <xdr:ext cx="469744" cy="259045"/>
    <xdr:sp macro="" textlink="">
      <xdr:nvSpPr>
        <xdr:cNvPr id="373" name="n_3mainValue【公営住宅】&#10;一人当たり面積">
          <a:extLst>
            <a:ext uri="{FF2B5EF4-FFF2-40B4-BE49-F238E27FC236}">
              <a16:creationId xmlns:a16="http://schemas.microsoft.com/office/drawing/2014/main" id="{AE077EC8-DF7B-4726-A5BB-91543A674D27}"/>
            </a:ext>
          </a:extLst>
        </xdr:cNvPr>
        <xdr:cNvSpPr txBox="1"/>
      </xdr:nvSpPr>
      <xdr:spPr>
        <a:xfrm>
          <a:off x="7626427" y="1426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58335</xdr:rowOff>
    </xdr:from>
    <xdr:ext cx="469744" cy="259045"/>
    <xdr:sp macro="" textlink="">
      <xdr:nvSpPr>
        <xdr:cNvPr id="374" name="n_4mainValue【公営住宅】&#10;一人当たり面積">
          <a:extLst>
            <a:ext uri="{FF2B5EF4-FFF2-40B4-BE49-F238E27FC236}">
              <a16:creationId xmlns:a16="http://schemas.microsoft.com/office/drawing/2014/main" id="{F79A8D8F-A5D8-4944-9C72-E16B41D6FFEF}"/>
            </a:ext>
          </a:extLst>
        </xdr:cNvPr>
        <xdr:cNvSpPr txBox="1"/>
      </xdr:nvSpPr>
      <xdr:spPr>
        <a:xfrm>
          <a:off x="6737427" y="142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84F1C73B-E4D3-40F7-9508-7FA2002430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2A8A1D69-F484-4568-83DD-0EBD1CC6FDB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3C9484E6-73F3-4AB4-97AC-8C241A4A26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36174859-66A0-4D33-B3EB-F3CEE9076B7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E505C111-D607-4923-84F1-EF11256E95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2690A51C-3F34-49FC-97AB-6EC5C98AF0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BF6266A4-9EA9-414D-B527-F619E88989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9C833510-86AF-4060-AB58-35C1F5B783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E8BC4C5D-0CC1-44CB-93C9-5EB03F7B7D0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E888E268-9665-4484-A06E-27B932DA1AF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2E63CFEE-3198-4774-AF50-4C2E53D68D2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6FD2A086-A66B-4636-8573-9C2E6CBB5F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5F027245-DA24-456E-8A2B-4495F2ACB6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C13002BC-1D8A-44EE-9FA0-0E7E170DFA3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FD6106CC-A7B3-4009-9FDF-10E5F1DC10F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B8E4F738-F3FE-4B64-9147-2351FF160ED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E00802DC-F9A7-42F6-B963-14E10E5356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6349CBF3-DF2F-4F3E-8F20-45478F9A3F7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905C81BB-AA66-4F69-8D24-7822F6A7A78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9F6E33E9-0A64-4FC5-B61D-2C1BC6C071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FC7A9AD2-B361-4B12-8DBE-22870FBD3CE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FB0ABC2A-F53F-4CAF-971B-647827B170B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8D7A7148-509B-4DA0-8C9A-76FC59A3993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E53AD8F8-0800-4647-B31E-389C942D106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4BFDDB27-1E97-4493-8EA9-2070C93A245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224B9502-BD9B-43B9-9A1F-EDBC4115CA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8468EB6-5429-401F-9290-53E640C8F54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BF7C4BEC-F50C-46CC-8276-1C02167BBDE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C15FA5E6-6C51-4433-97D0-543FCA71373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F03239D0-5F3A-4006-99EA-5477BEB7A50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FFB2E7E2-5332-41E2-853F-3800EEB1C91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071D12EF-0A8A-4E1D-BAEF-D83820B75A7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AB9F1D81-9064-4B64-9ED3-E7713EA5015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6B48462A-4F33-430E-823E-ECC60B7CA03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161BC716-01F2-4FC1-A489-079CBB08998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63243B40-E17D-452D-A2DE-5BD6424DE05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58D7B80C-F538-4FE6-8141-53A5980D74D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BCB237D5-179E-4CE9-8DB2-00A5FD06DD2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9B61A06E-B431-4DBA-88DB-F9291CB0265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44DE54ED-FF69-477F-BD61-553940E22E4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C101855C-A323-46C6-9CF8-5AD30A93391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16" name="直線コネクタ 415">
          <a:extLst>
            <a:ext uri="{FF2B5EF4-FFF2-40B4-BE49-F238E27FC236}">
              <a16:creationId xmlns:a16="http://schemas.microsoft.com/office/drawing/2014/main" id="{E0D0AA96-F2EA-41BA-9E05-1E8D6B7864AB}"/>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0BB6DBF6-8010-4BB4-8508-E0217531A24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a:extLst>
            <a:ext uri="{FF2B5EF4-FFF2-40B4-BE49-F238E27FC236}">
              <a16:creationId xmlns:a16="http://schemas.microsoft.com/office/drawing/2014/main" id="{F7BBFB7C-1D7D-42D1-BF91-5090B4D5A55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16FAA2CF-019B-46A9-83F9-E7E384B4D55C}"/>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20" name="直線コネクタ 419">
          <a:extLst>
            <a:ext uri="{FF2B5EF4-FFF2-40B4-BE49-F238E27FC236}">
              <a16:creationId xmlns:a16="http://schemas.microsoft.com/office/drawing/2014/main" id="{5D6B9F40-E3D1-41B9-B512-99FC891F7A31}"/>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A80442A1-0903-4D5B-9AA5-4713831AC518}"/>
            </a:ext>
          </a:extLst>
        </xdr:cNvPr>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22" name="フローチャート: 判断 421">
          <a:extLst>
            <a:ext uri="{FF2B5EF4-FFF2-40B4-BE49-F238E27FC236}">
              <a16:creationId xmlns:a16="http://schemas.microsoft.com/office/drawing/2014/main" id="{8F0FB4E0-7F83-4747-8DA1-14A1BF0C72EE}"/>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3" name="フローチャート: 判断 422">
          <a:extLst>
            <a:ext uri="{FF2B5EF4-FFF2-40B4-BE49-F238E27FC236}">
              <a16:creationId xmlns:a16="http://schemas.microsoft.com/office/drawing/2014/main" id="{D49BE55A-AFC1-47F5-BA4E-0A06DEBE51DA}"/>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4" name="フローチャート: 判断 423">
          <a:extLst>
            <a:ext uri="{FF2B5EF4-FFF2-40B4-BE49-F238E27FC236}">
              <a16:creationId xmlns:a16="http://schemas.microsoft.com/office/drawing/2014/main" id="{4B569363-8055-4BF4-87BE-1CFABCA1A26A}"/>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25" name="フローチャート: 判断 424">
          <a:extLst>
            <a:ext uri="{FF2B5EF4-FFF2-40B4-BE49-F238E27FC236}">
              <a16:creationId xmlns:a16="http://schemas.microsoft.com/office/drawing/2014/main" id="{C56308C0-13C0-404C-ACE5-87C21B32B8A3}"/>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26" name="フローチャート: 判断 425">
          <a:extLst>
            <a:ext uri="{FF2B5EF4-FFF2-40B4-BE49-F238E27FC236}">
              <a16:creationId xmlns:a16="http://schemas.microsoft.com/office/drawing/2014/main" id="{78E2E836-5C20-4D88-B9EC-2A503485E9D5}"/>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A01EDAD-8628-408E-B33C-3348269AFAD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6E9563B-B635-4D67-8383-88B918B4FF6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33ABB45-72EA-4A55-A6A0-3D49C91251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0685789-4A54-41F0-9E8E-ADFD1F7CB2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86F6F6C-2D66-4055-99F9-703A96F3735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4173</xdr:rowOff>
    </xdr:from>
    <xdr:to>
      <xdr:col>85</xdr:col>
      <xdr:colOff>177800</xdr:colOff>
      <xdr:row>42</xdr:row>
      <xdr:rowOff>105773</xdr:rowOff>
    </xdr:to>
    <xdr:sp macro="" textlink="">
      <xdr:nvSpPr>
        <xdr:cNvPr id="432" name="楕円 431">
          <a:extLst>
            <a:ext uri="{FF2B5EF4-FFF2-40B4-BE49-F238E27FC236}">
              <a16:creationId xmlns:a16="http://schemas.microsoft.com/office/drawing/2014/main" id="{786E1C47-53D1-47CD-B5CC-D4281D4C2375}"/>
            </a:ext>
          </a:extLst>
        </xdr:cNvPr>
        <xdr:cNvSpPr/>
      </xdr:nvSpPr>
      <xdr:spPr>
        <a:xfrm>
          <a:off x="162687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90550</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6E1B413F-C1ED-4090-BD10-383119C66836}"/>
            </a:ext>
          </a:extLst>
        </xdr:cNvPr>
        <xdr:cNvSpPr txBox="1"/>
      </xdr:nvSpPr>
      <xdr:spPr>
        <a:xfrm>
          <a:off x="16357600" y="712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4" name="楕円 433">
          <a:extLst>
            <a:ext uri="{FF2B5EF4-FFF2-40B4-BE49-F238E27FC236}">
              <a16:creationId xmlns:a16="http://schemas.microsoft.com/office/drawing/2014/main" id="{17EF84CE-015A-492C-BD42-74A6F1CF7554}"/>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54973</xdr:rowOff>
    </xdr:from>
    <xdr:to>
      <xdr:col>85</xdr:col>
      <xdr:colOff>127000</xdr:colOff>
      <xdr:row>42</xdr:row>
      <xdr:rowOff>92528</xdr:rowOff>
    </xdr:to>
    <xdr:cxnSp macro="">
      <xdr:nvCxnSpPr>
        <xdr:cNvPr id="435" name="直線コネクタ 434">
          <a:extLst>
            <a:ext uri="{FF2B5EF4-FFF2-40B4-BE49-F238E27FC236}">
              <a16:creationId xmlns:a16="http://schemas.microsoft.com/office/drawing/2014/main" id="{1EFA0BF1-BEC4-45AB-8072-A640534081AC}"/>
            </a:ext>
          </a:extLst>
        </xdr:cNvPr>
        <xdr:cNvCxnSpPr/>
      </xdr:nvCxnSpPr>
      <xdr:spPr>
        <a:xfrm flipV="1">
          <a:off x="15481300" y="725587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36" name="楕円 435">
          <a:extLst>
            <a:ext uri="{FF2B5EF4-FFF2-40B4-BE49-F238E27FC236}">
              <a16:creationId xmlns:a16="http://schemas.microsoft.com/office/drawing/2014/main" id="{D6AB1EF5-2569-479B-984C-D06212BE18DB}"/>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37" name="直線コネクタ 436">
          <a:extLst>
            <a:ext uri="{FF2B5EF4-FFF2-40B4-BE49-F238E27FC236}">
              <a16:creationId xmlns:a16="http://schemas.microsoft.com/office/drawing/2014/main" id="{8A45CAAA-2884-45FC-93E1-7975DD6A22C8}"/>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38" name="楕円 437">
          <a:extLst>
            <a:ext uri="{FF2B5EF4-FFF2-40B4-BE49-F238E27FC236}">
              <a16:creationId xmlns:a16="http://schemas.microsoft.com/office/drawing/2014/main" id="{AD5B8B90-21B8-4045-BA0C-CC2E14BC73C7}"/>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39" name="直線コネクタ 438">
          <a:extLst>
            <a:ext uri="{FF2B5EF4-FFF2-40B4-BE49-F238E27FC236}">
              <a16:creationId xmlns:a16="http://schemas.microsoft.com/office/drawing/2014/main" id="{467D2ADE-7CA1-4A0A-B327-61E5BE30C705}"/>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0" name="楕円 439">
          <a:extLst>
            <a:ext uri="{FF2B5EF4-FFF2-40B4-BE49-F238E27FC236}">
              <a16:creationId xmlns:a16="http://schemas.microsoft.com/office/drawing/2014/main" id="{A12D9DFC-5E07-4727-A41E-9186A4C6B990}"/>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1" name="直線コネクタ 440">
          <a:extLst>
            <a:ext uri="{FF2B5EF4-FFF2-40B4-BE49-F238E27FC236}">
              <a16:creationId xmlns:a16="http://schemas.microsoft.com/office/drawing/2014/main" id="{9C6BBC45-6036-46A8-82CC-EBC7F6B1E303}"/>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D1511C70-3E92-4F24-9615-30B9E23076DA}"/>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A507F9B7-026C-4046-9859-781D7FBFC40F}"/>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33DE2083-F63A-42D0-ABF0-2DEA600A2101}"/>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4ED34F6-227A-416A-9921-277AE53E5D29}"/>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46" name="n_1mainValue【認定こども園・幼稚園・保育所】&#10;有形固定資産減価償却率">
          <a:extLst>
            <a:ext uri="{FF2B5EF4-FFF2-40B4-BE49-F238E27FC236}">
              <a16:creationId xmlns:a16="http://schemas.microsoft.com/office/drawing/2014/main" id="{5F177ED9-F492-4A43-B407-37B16C900F61}"/>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47" name="n_2mainValue【認定こども園・幼稚園・保育所】&#10;有形固定資産減価償却率">
          <a:extLst>
            <a:ext uri="{FF2B5EF4-FFF2-40B4-BE49-F238E27FC236}">
              <a16:creationId xmlns:a16="http://schemas.microsoft.com/office/drawing/2014/main" id="{7461E738-35D9-4065-BEA7-F51C226F3B78}"/>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48" name="n_3mainValue【認定こども園・幼稚園・保育所】&#10;有形固定資産減価償却率">
          <a:extLst>
            <a:ext uri="{FF2B5EF4-FFF2-40B4-BE49-F238E27FC236}">
              <a16:creationId xmlns:a16="http://schemas.microsoft.com/office/drawing/2014/main" id="{F97E6EA8-27FB-440E-9E01-CF934F382F5A}"/>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49" name="n_4mainValue【認定こども園・幼稚園・保育所】&#10;有形固定資産減価償却率">
          <a:extLst>
            <a:ext uri="{FF2B5EF4-FFF2-40B4-BE49-F238E27FC236}">
              <a16:creationId xmlns:a16="http://schemas.microsoft.com/office/drawing/2014/main" id="{D99FAB95-0CC7-4B82-A78F-347482891169}"/>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10AB178F-1073-492D-8E54-A66708D84E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6F826E14-F3F9-4944-B7B7-D953350F739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2B89D0E9-57DA-4F76-A173-DA1AA73BCD3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85026AF0-E254-43AD-905E-5B49B55AEE1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DB749A6B-B673-4A93-A968-C132786AB4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5607D49A-D6D6-4C1E-85FB-E6BAAAAD773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783BA564-E818-4DDD-BA5B-AB2E9CE13BE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8481CEF2-00D1-462F-91A3-8F00ED8002C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7DCCFDD7-19A6-4BA9-95D5-17A204C30E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9D2957F3-CFB5-4303-887E-6D6426364AF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98BDF217-95B0-4900-8B34-D4DEC48130C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A1EB4519-8AC5-4BC6-9FC0-9DAB13CE62E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733235D4-5FE6-4FD9-91CF-64EA749B105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id="{6C6856E2-E55C-45B8-B7DE-ECCE05BF231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C463393F-7492-4725-A390-B4E754FA565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id="{1F61F4A5-A119-4902-ACB3-EE713FE021A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5B7D52AB-E0E3-4050-A75D-AF95D2CB322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id="{D53D6BC1-5033-4860-8FDF-C5B66B667AA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3D049DF4-480F-45DF-8947-0D3EEB629D4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id="{59E87F59-5E38-4DC1-B5E0-2A94200FAB8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C9568391-BADD-4902-8F2F-0DCFE9AD277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1CA51EFA-043E-4D3B-A7F2-CE614C672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54DCD930-B294-4370-9205-DD05678EBAE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BC7E469A-E972-434D-9E97-9DBA7B2A37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386B0C17-992A-4862-BB04-E6FCF5EAB1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75" name="直線コネクタ 474">
          <a:extLst>
            <a:ext uri="{FF2B5EF4-FFF2-40B4-BE49-F238E27FC236}">
              <a16:creationId xmlns:a16="http://schemas.microsoft.com/office/drawing/2014/main" id="{B7BF00A6-4279-47A2-97CE-E3AC3A752CB7}"/>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BE32B755-232A-4C61-974D-5701838F572B}"/>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77" name="直線コネクタ 476">
          <a:extLst>
            <a:ext uri="{FF2B5EF4-FFF2-40B4-BE49-F238E27FC236}">
              <a16:creationId xmlns:a16="http://schemas.microsoft.com/office/drawing/2014/main" id="{F491698D-97AF-4144-AAE4-D5C0E2BC594B}"/>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E189E956-A9FD-4F54-BEBB-53AFD5AC9112}"/>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79" name="直線コネクタ 478">
          <a:extLst>
            <a:ext uri="{FF2B5EF4-FFF2-40B4-BE49-F238E27FC236}">
              <a16:creationId xmlns:a16="http://schemas.microsoft.com/office/drawing/2014/main" id="{C1895D65-8ACF-47E2-BC6D-58D53AD8BB3E}"/>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9C380C1A-CBD0-456A-8848-A100765358CD}"/>
            </a:ext>
          </a:extLst>
        </xdr:cNvPr>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81" name="フローチャート: 判断 480">
          <a:extLst>
            <a:ext uri="{FF2B5EF4-FFF2-40B4-BE49-F238E27FC236}">
              <a16:creationId xmlns:a16="http://schemas.microsoft.com/office/drawing/2014/main" id="{9C719A2E-11C0-4515-BF67-E62038774E33}"/>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2" name="フローチャート: 判断 481">
          <a:extLst>
            <a:ext uri="{FF2B5EF4-FFF2-40B4-BE49-F238E27FC236}">
              <a16:creationId xmlns:a16="http://schemas.microsoft.com/office/drawing/2014/main" id="{88EF9A1B-11C7-4BC4-AFE2-3F78ECB606E3}"/>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83" name="フローチャート: 判断 482">
          <a:extLst>
            <a:ext uri="{FF2B5EF4-FFF2-40B4-BE49-F238E27FC236}">
              <a16:creationId xmlns:a16="http://schemas.microsoft.com/office/drawing/2014/main" id="{9C86EAA4-EA5C-482B-AAB6-DA86BB91F9C1}"/>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84" name="フローチャート: 判断 483">
          <a:extLst>
            <a:ext uri="{FF2B5EF4-FFF2-40B4-BE49-F238E27FC236}">
              <a16:creationId xmlns:a16="http://schemas.microsoft.com/office/drawing/2014/main" id="{859C7D7B-FF08-4575-A456-70B47B44D864}"/>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85" name="フローチャート: 判断 484">
          <a:extLst>
            <a:ext uri="{FF2B5EF4-FFF2-40B4-BE49-F238E27FC236}">
              <a16:creationId xmlns:a16="http://schemas.microsoft.com/office/drawing/2014/main" id="{726E7F17-C507-44D2-A80C-FCABD85E34D9}"/>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8087E4C-EFEA-48B1-A462-AEF2FEB54E8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C97892C-7ADE-4F16-94BA-E0336565F65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A0A5427-BCCE-47DF-9311-245D5D33A96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BBFA92B-102D-41C1-8B4D-AFD7D18237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8AC8935-4271-41C2-A735-BA42A89E09F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87993</xdr:rowOff>
    </xdr:from>
    <xdr:to>
      <xdr:col>116</xdr:col>
      <xdr:colOff>114300</xdr:colOff>
      <xdr:row>38</xdr:row>
      <xdr:rowOff>18143</xdr:rowOff>
    </xdr:to>
    <xdr:sp macro="" textlink="">
      <xdr:nvSpPr>
        <xdr:cNvPr id="491" name="楕円 490">
          <a:extLst>
            <a:ext uri="{FF2B5EF4-FFF2-40B4-BE49-F238E27FC236}">
              <a16:creationId xmlns:a16="http://schemas.microsoft.com/office/drawing/2014/main" id="{DC8864A4-A160-44A5-A5E5-64C94B457C9A}"/>
            </a:ext>
          </a:extLst>
        </xdr:cNvPr>
        <xdr:cNvSpPr/>
      </xdr:nvSpPr>
      <xdr:spPr>
        <a:xfrm>
          <a:off x="22110700" y="64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110870</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DB0E00E2-21C2-41B8-BBFB-152A6877C5A0}"/>
            </a:ext>
          </a:extLst>
        </xdr:cNvPr>
        <xdr:cNvSpPr txBox="1"/>
      </xdr:nvSpPr>
      <xdr:spPr>
        <a:xfrm>
          <a:off x="22199600"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114119</xdr:rowOff>
    </xdr:from>
    <xdr:to>
      <xdr:col>112</xdr:col>
      <xdr:colOff>38100</xdr:colOff>
      <xdr:row>38</xdr:row>
      <xdr:rowOff>44269</xdr:rowOff>
    </xdr:to>
    <xdr:sp macro="" textlink="">
      <xdr:nvSpPr>
        <xdr:cNvPr id="493" name="楕円 492">
          <a:extLst>
            <a:ext uri="{FF2B5EF4-FFF2-40B4-BE49-F238E27FC236}">
              <a16:creationId xmlns:a16="http://schemas.microsoft.com/office/drawing/2014/main" id="{573D6A84-4AC5-427C-8E78-66391AE58CBE}"/>
            </a:ext>
          </a:extLst>
        </xdr:cNvPr>
        <xdr:cNvSpPr/>
      </xdr:nvSpPr>
      <xdr:spPr>
        <a:xfrm>
          <a:off x="21272500" y="64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138793</xdr:rowOff>
    </xdr:from>
    <xdr:to>
      <xdr:col>116</xdr:col>
      <xdr:colOff>63500</xdr:colOff>
      <xdr:row>37</xdr:row>
      <xdr:rowOff>164919</xdr:rowOff>
    </xdr:to>
    <xdr:cxnSp macro="">
      <xdr:nvCxnSpPr>
        <xdr:cNvPr id="494" name="直線コネクタ 493">
          <a:extLst>
            <a:ext uri="{FF2B5EF4-FFF2-40B4-BE49-F238E27FC236}">
              <a16:creationId xmlns:a16="http://schemas.microsoft.com/office/drawing/2014/main" id="{1DEA8ABF-C29E-46B4-8FAD-A9F8215FA362}"/>
            </a:ext>
          </a:extLst>
        </xdr:cNvPr>
        <xdr:cNvCxnSpPr/>
      </xdr:nvCxnSpPr>
      <xdr:spPr>
        <a:xfrm flipV="1">
          <a:off x="21323300" y="64824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130447</xdr:rowOff>
    </xdr:from>
    <xdr:to>
      <xdr:col>107</xdr:col>
      <xdr:colOff>101600</xdr:colOff>
      <xdr:row>38</xdr:row>
      <xdr:rowOff>60597</xdr:rowOff>
    </xdr:to>
    <xdr:sp macro="" textlink="">
      <xdr:nvSpPr>
        <xdr:cNvPr id="495" name="楕円 494">
          <a:extLst>
            <a:ext uri="{FF2B5EF4-FFF2-40B4-BE49-F238E27FC236}">
              <a16:creationId xmlns:a16="http://schemas.microsoft.com/office/drawing/2014/main" id="{AEE98096-AA76-4757-A9D6-175EAF9147D4}"/>
            </a:ext>
          </a:extLst>
        </xdr:cNvPr>
        <xdr:cNvSpPr/>
      </xdr:nvSpPr>
      <xdr:spPr>
        <a:xfrm>
          <a:off x="20383500" y="64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164919</xdr:rowOff>
    </xdr:from>
    <xdr:to>
      <xdr:col>111</xdr:col>
      <xdr:colOff>177800</xdr:colOff>
      <xdr:row>38</xdr:row>
      <xdr:rowOff>9797</xdr:rowOff>
    </xdr:to>
    <xdr:cxnSp macro="">
      <xdr:nvCxnSpPr>
        <xdr:cNvPr id="496" name="直線コネクタ 495">
          <a:extLst>
            <a:ext uri="{FF2B5EF4-FFF2-40B4-BE49-F238E27FC236}">
              <a16:creationId xmlns:a16="http://schemas.microsoft.com/office/drawing/2014/main" id="{EFD3267E-65F5-4D70-937A-7A425C37D943}"/>
            </a:ext>
          </a:extLst>
        </xdr:cNvPr>
        <xdr:cNvCxnSpPr/>
      </xdr:nvCxnSpPr>
      <xdr:spPr>
        <a:xfrm flipV="1">
          <a:off x="20434300" y="65085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157661</xdr:rowOff>
    </xdr:from>
    <xdr:to>
      <xdr:col>102</xdr:col>
      <xdr:colOff>165100</xdr:colOff>
      <xdr:row>38</xdr:row>
      <xdr:rowOff>87812</xdr:rowOff>
    </xdr:to>
    <xdr:sp macro="" textlink="">
      <xdr:nvSpPr>
        <xdr:cNvPr id="497" name="楕円 496">
          <a:extLst>
            <a:ext uri="{FF2B5EF4-FFF2-40B4-BE49-F238E27FC236}">
              <a16:creationId xmlns:a16="http://schemas.microsoft.com/office/drawing/2014/main" id="{D1BC85A2-9325-483D-ADB2-3812F742033D}"/>
            </a:ext>
          </a:extLst>
        </xdr:cNvPr>
        <xdr:cNvSpPr/>
      </xdr:nvSpPr>
      <xdr:spPr>
        <a:xfrm>
          <a:off x="19494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9797</xdr:rowOff>
    </xdr:from>
    <xdr:to>
      <xdr:col>107</xdr:col>
      <xdr:colOff>50800</xdr:colOff>
      <xdr:row>38</xdr:row>
      <xdr:rowOff>37012</xdr:rowOff>
    </xdr:to>
    <xdr:cxnSp macro="">
      <xdr:nvCxnSpPr>
        <xdr:cNvPr id="498" name="直線コネクタ 497">
          <a:extLst>
            <a:ext uri="{FF2B5EF4-FFF2-40B4-BE49-F238E27FC236}">
              <a16:creationId xmlns:a16="http://schemas.microsoft.com/office/drawing/2014/main" id="{58B950BC-ABCD-4DCE-A138-88AF1736D9B1}"/>
            </a:ext>
          </a:extLst>
        </xdr:cNvPr>
        <xdr:cNvCxnSpPr/>
      </xdr:nvCxnSpPr>
      <xdr:spPr>
        <a:xfrm flipV="1">
          <a:off x="19545300" y="6524897"/>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16691</xdr:rowOff>
    </xdr:from>
    <xdr:to>
      <xdr:col>98</xdr:col>
      <xdr:colOff>38100</xdr:colOff>
      <xdr:row>38</xdr:row>
      <xdr:rowOff>118291</xdr:rowOff>
    </xdr:to>
    <xdr:sp macro="" textlink="">
      <xdr:nvSpPr>
        <xdr:cNvPr id="499" name="楕円 498">
          <a:extLst>
            <a:ext uri="{FF2B5EF4-FFF2-40B4-BE49-F238E27FC236}">
              <a16:creationId xmlns:a16="http://schemas.microsoft.com/office/drawing/2014/main" id="{9F86C367-1C04-495C-BA35-B36F97BB571C}"/>
            </a:ext>
          </a:extLst>
        </xdr:cNvPr>
        <xdr:cNvSpPr/>
      </xdr:nvSpPr>
      <xdr:spPr>
        <a:xfrm>
          <a:off x="18605500" y="65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37012</xdr:rowOff>
    </xdr:from>
    <xdr:to>
      <xdr:col>102</xdr:col>
      <xdr:colOff>114300</xdr:colOff>
      <xdr:row>38</xdr:row>
      <xdr:rowOff>67491</xdr:rowOff>
    </xdr:to>
    <xdr:cxnSp macro="">
      <xdr:nvCxnSpPr>
        <xdr:cNvPr id="500" name="直線コネクタ 499">
          <a:extLst>
            <a:ext uri="{FF2B5EF4-FFF2-40B4-BE49-F238E27FC236}">
              <a16:creationId xmlns:a16="http://schemas.microsoft.com/office/drawing/2014/main" id="{9949DC5E-3879-49B4-94BB-880E277DF25E}"/>
            </a:ext>
          </a:extLst>
        </xdr:cNvPr>
        <xdr:cNvCxnSpPr/>
      </xdr:nvCxnSpPr>
      <xdr:spPr>
        <a:xfrm flipV="1">
          <a:off x="18656300" y="6552112"/>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13B8FCD1-3D5B-4B5D-9C33-2C63E45BAB90}"/>
            </a:ext>
          </a:extLst>
        </xdr:cNvPr>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CBFA1CD4-9423-4A1B-AD20-1C3BF0FAFE03}"/>
            </a:ext>
          </a:extLst>
        </xdr:cNvPr>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426C249F-3045-4C7C-8928-FD1DCC19F8FE}"/>
            </a:ext>
          </a:extLst>
        </xdr:cNvPr>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104520</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4B47E663-81A5-4189-BEA0-3BE20F19B66E}"/>
            </a:ext>
          </a:extLst>
        </xdr:cNvPr>
        <xdr:cNvSpPr txBox="1"/>
      </xdr:nvSpPr>
      <xdr:spPr>
        <a:xfrm>
          <a:off x="18421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60796</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C65CC0DB-E0FA-4C5E-9004-BF39560BCBF6}"/>
            </a:ext>
          </a:extLst>
        </xdr:cNvPr>
        <xdr:cNvSpPr txBox="1"/>
      </xdr:nvSpPr>
      <xdr:spPr>
        <a:xfrm>
          <a:off x="21075727"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77124</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DA2AB459-3064-41DE-86D7-26D7281BA5AB}"/>
            </a:ext>
          </a:extLst>
        </xdr:cNvPr>
        <xdr:cNvSpPr txBox="1"/>
      </xdr:nvSpPr>
      <xdr:spPr>
        <a:xfrm>
          <a:off x="20199427" y="62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104338</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45ABCC8C-B92F-4A98-8337-EFF20BFF759B}"/>
            </a:ext>
          </a:extLst>
        </xdr:cNvPr>
        <xdr:cNvSpPr txBox="1"/>
      </xdr:nvSpPr>
      <xdr:spPr>
        <a:xfrm>
          <a:off x="19310427" y="62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134819</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91D0AB8F-1BA3-496B-8EFF-7884BE503328}"/>
            </a:ext>
          </a:extLst>
        </xdr:cNvPr>
        <xdr:cNvSpPr txBox="1"/>
      </xdr:nvSpPr>
      <xdr:spPr>
        <a:xfrm>
          <a:off x="18421427" y="630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D7077E97-3515-47F1-8827-582736CD661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F0A611B0-FB60-47E9-9022-20DF9167A97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F8AD942-D482-45DD-BC04-8C43C5C89F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10DB5978-664A-409B-AF10-75A4704E62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767700DE-844D-415C-8655-73FF6E7E575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E27445C5-7797-401D-B048-EAF8956E0F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87A577D1-B1FA-49C2-9876-F33E93F4057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95842702-75C3-42B0-B357-C01270174A2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55B724F8-B614-4617-83C8-C6EC3EC3F6A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C492F9B2-C8AA-4092-AE9A-D4987D30DD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54B67528-780A-4AEC-B5C7-B78E708657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64D32785-96A6-4B60-9664-2D521849BE2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F0A3F15B-8C6D-482E-95C1-68A3C45C34C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B382D1F6-EF47-4AD5-B097-EC84EF0B00B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63905BE9-B9D1-4E22-AEEB-07C30709A30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71B47644-6B95-45DB-90C3-DF0DF17E0AE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1DA6E692-E970-4073-AE76-357EF107630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516F4B16-362F-4364-80D3-2915A26546A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22139ADB-4661-43EC-B1F9-B7F23B13F4A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C3ACF87E-9552-4987-8CA6-B89370E2201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FE3FC757-10F8-4F75-9954-1FC1C373E95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97B861D9-F3BE-4179-89B1-98F259C15F7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F953E494-D552-4C3F-93B4-868B09DFD52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FF01AEE3-BEDF-43E4-BE9D-3BBD8BDA391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33" name="直線コネクタ 532">
          <a:extLst>
            <a:ext uri="{FF2B5EF4-FFF2-40B4-BE49-F238E27FC236}">
              <a16:creationId xmlns:a16="http://schemas.microsoft.com/office/drawing/2014/main" id="{25DBDDC5-EEF9-4AE2-A7C3-A23482A184DD}"/>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388DBD7F-5100-4B53-AD21-AF83355CD5A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35" name="直線コネクタ 534">
          <a:extLst>
            <a:ext uri="{FF2B5EF4-FFF2-40B4-BE49-F238E27FC236}">
              <a16:creationId xmlns:a16="http://schemas.microsoft.com/office/drawing/2014/main" id="{84354483-3A68-44B0-B987-D583288AEDD3}"/>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C3ADA65A-E1DC-48D6-B31B-4931BA7B6D16}"/>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7" name="直線コネクタ 536">
          <a:extLst>
            <a:ext uri="{FF2B5EF4-FFF2-40B4-BE49-F238E27FC236}">
              <a16:creationId xmlns:a16="http://schemas.microsoft.com/office/drawing/2014/main" id="{8C56B55F-F567-4178-A239-8DFFF1E81147}"/>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32BEFBB0-FB95-4B75-9ABB-0E4CEF09EB9E}"/>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9" name="フローチャート: 判断 538">
          <a:extLst>
            <a:ext uri="{FF2B5EF4-FFF2-40B4-BE49-F238E27FC236}">
              <a16:creationId xmlns:a16="http://schemas.microsoft.com/office/drawing/2014/main" id="{15894FBC-10B1-4C06-9FE1-EFEBF3D52B29}"/>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40" name="フローチャート: 判断 539">
          <a:extLst>
            <a:ext uri="{FF2B5EF4-FFF2-40B4-BE49-F238E27FC236}">
              <a16:creationId xmlns:a16="http://schemas.microsoft.com/office/drawing/2014/main" id="{6E9080D6-3B39-4F73-8FEB-71D846EF291D}"/>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41" name="フローチャート: 判断 540">
          <a:extLst>
            <a:ext uri="{FF2B5EF4-FFF2-40B4-BE49-F238E27FC236}">
              <a16:creationId xmlns:a16="http://schemas.microsoft.com/office/drawing/2014/main" id="{497C0ABC-5FD5-41FF-AFBD-DAC1CB99BD9F}"/>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2" name="フローチャート: 判断 541">
          <a:extLst>
            <a:ext uri="{FF2B5EF4-FFF2-40B4-BE49-F238E27FC236}">
              <a16:creationId xmlns:a16="http://schemas.microsoft.com/office/drawing/2014/main" id="{F90EFAB0-E657-40C5-8E4E-0AE083C0F159}"/>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43" name="フローチャート: 判断 542">
          <a:extLst>
            <a:ext uri="{FF2B5EF4-FFF2-40B4-BE49-F238E27FC236}">
              <a16:creationId xmlns:a16="http://schemas.microsoft.com/office/drawing/2014/main" id="{5F75655C-6C8B-4FA4-BBE1-D906AE351112}"/>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590BBB04-39C4-4315-8B40-67B16A282F1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6D2BD53-EB5A-421A-882F-B4D235BC59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4877EA8-F955-43F5-8F8E-42E2399D2B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8B1732-70CE-4E4D-A0F4-C018E5122F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86309F1-E383-410B-9797-D87339E7C87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116840</xdr:rowOff>
    </xdr:from>
    <xdr:to>
      <xdr:col>85</xdr:col>
      <xdr:colOff>177800</xdr:colOff>
      <xdr:row>60</xdr:row>
      <xdr:rowOff>46990</xdr:rowOff>
    </xdr:to>
    <xdr:sp macro="" textlink="">
      <xdr:nvSpPr>
        <xdr:cNvPr id="549" name="楕円 548">
          <a:extLst>
            <a:ext uri="{FF2B5EF4-FFF2-40B4-BE49-F238E27FC236}">
              <a16:creationId xmlns:a16="http://schemas.microsoft.com/office/drawing/2014/main" id="{27945CB5-F05F-4B1D-BE6C-E410AC2E7BEE}"/>
            </a:ext>
          </a:extLst>
        </xdr:cNvPr>
        <xdr:cNvSpPr/>
      </xdr:nvSpPr>
      <xdr:spPr>
        <a:xfrm>
          <a:off x="16268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139717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C788B029-AE46-42FD-891A-CEB50ACD171F}"/>
            </a:ext>
          </a:extLst>
        </xdr:cNvPr>
        <xdr:cNvSpPr txBox="1"/>
      </xdr:nvSpPr>
      <xdr:spPr>
        <a:xfrm>
          <a:off x="16357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51" name="楕円 550">
          <a:extLst>
            <a:ext uri="{FF2B5EF4-FFF2-40B4-BE49-F238E27FC236}">
              <a16:creationId xmlns:a16="http://schemas.microsoft.com/office/drawing/2014/main" id="{8096607B-C9B8-43F9-B97B-C37EAED6249E}"/>
            </a:ext>
          </a:extLst>
        </xdr:cNvPr>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167640</xdr:rowOff>
    </xdr:to>
    <xdr:cxnSp macro="">
      <xdr:nvCxnSpPr>
        <xdr:cNvPr id="552" name="直線コネクタ 551">
          <a:extLst>
            <a:ext uri="{FF2B5EF4-FFF2-40B4-BE49-F238E27FC236}">
              <a16:creationId xmlns:a16="http://schemas.microsoft.com/office/drawing/2014/main" id="{3491717F-919D-4599-8FFE-6B977007A045}"/>
            </a:ext>
          </a:extLst>
        </xdr:cNvPr>
        <xdr:cNvCxnSpPr/>
      </xdr:nvCxnSpPr>
      <xdr:spPr>
        <a:xfrm>
          <a:off x="15481300" y="102412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553" name="楕円 552">
          <a:extLst>
            <a:ext uri="{FF2B5EF4-FFF2-40B4-BE49-F238E27FC236}">
              <a16:creationId xmlns:a16="http://schemas.microsoft.com/office/drawing/2014/main" id="{C94A3B9E-942A-45C4-A92D-5B39D3DDAF7D}"/>
            </a:ext>
          </a:extLst>
        </xdr:cNvPr>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133350</xdr:rowOff>
    </xdr:to>
    <xdr:cxnSp macro="">
      <xdr:nvCxnSpPr>
        <xdr:cNvPr id="554" name="直線コネクタ 553">
          <a:extLst>
            <a:ext uri="{FF2B5EF4-FFF2-40B4-BE49-F238E27FC236}">
              <a16:creationId xmlns:a16="http://schemas.microsoft.com/office/drawing/2014/main" id="{513558B7-BB5E-4A4D-B0F2-61F350E2E7BD}"/>
            </a:ext>
          </a:extLst>
        </xdr:cNvPr>
        <xdr:cNvCxnSpPr/>
      </xdr:nvCxnSpPr>
      <xdr:spPr>
        <a:xfrm flipV="1">
          <a:off x="14592300" y="1024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55" name="楕円 554">
          <a:extLst>
            <a:ext uri="{FF2B5EF4-FFF2-40B4-BE49-F238E27FC236}">
              <a16:creationId xmlns:a16="http://schemas.microsoft.com/office/drawing/2014/main" id="{8472398E-B215-4598-8D1F-A699186514BB}"/>
            </a:ext>
          </a:extLst>
        </xdr:cNvPr>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133350</xdr:rowOff>
    </xdr:to>
    <xdr:cxnSp macro="">
      <xdr:nvCxnSpPr>
        <xdr:cNvPr id="556" name="直線コネクタ 555">
          <a:extLst>
            <a:ext uri="{FF2B5EF4-FFF2-40B4-BE49-F238E27FC236}">
              <a16:creationId xmlns:a16="http://schemas.microsoft.com/office/drawing/2014/main" id="{DBF71CE4-8AAC-4AF7-9962-6BB1EA742365}"/>
            </a:ext>
          </a:extLst>
        </xdr:cNvPr>
        <xdr:cNvCxnSpPr/>
      </xdr:nvCxnSpPr>
      <xdr:spPr>
        <a:xfrm>
          <a:off x="13703300" y="10195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25400</xdr:rowOff>
    </xdr:from>
    <xdr:to>
      <xdr:col>67</xdr:col>
      <xdr:colOff>101600</xdr:colOff>
      <xdr:row>59</xdr:row>
      <xdr:rowOff>127000</xdr:rowOff>
    </xdr:to>
    <xdr:sp macro="" textlink="">
      <xdr:nvSpPr>
        <xdr:cNvPr id="557" name="楕円 556">
          <a:extLst>
            <a:ext uri="{FF2B5EF4-FFF2-40B4-BE49-F238E27FC236}">
              <a16:creationId xmlns:a16="http://schemas.microsoft.com/office/drawing/2014/main" id="{A9F21180-EF29-42A8-97A3-03E721DF849C}"/>
            </a:ext>
          </a:extLst>
        </xdr:cNvPr>
        <xdr:cNvSpPr/>
      </xdr:nvSpPr>
      <xdr:spPr>
        <a:xfrm>
          <a:off x="12763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76200</xdr:rowOff>
    </xdr:from>
    <xdr:to>
      <xdr:col>71</xdr:col>
      <xdr:colOff>177800</xdr:colOff>
      <xdr:row>59</xdr:row>
      <xdr:rowOff>80010</xdr:rowOff>
    </xdr:to>
    <xdr:cxnSp macro="">
      <xdr:nvCxnSpPr>
        <xdr:cNvPr id="558" name="直線コネクタ 557">
          <a:extLst>
            <a:ext uri="{FF2B5EF4-FFF2-40B4-BE49-F238E27FC236}">
              <a16:creationId xmlns:a16="http://schemas.microsoft.com/office/drawing/2014/main" id="{CFE0349D-DD87-4260-9FC4-B1CFE220E71A}"/>
            </a:ext>
          </a:extLst>
        </xdr:cNvPr>
        <xdr:cNvCxnSpPr/>
      </xdr:nvCxnSpPr>
      <xdr:spPr>
        <a:xfrm>
          <a:off x="12814300" y="10191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9" name="n_1aveValue【学校施設】&#10;有形固定資産減価償却率">
          <a:extLst>
            <a:ext uri="{FF2B5EF4-FFF2-40B4-BE49-F238E27FC236}">
              <a16:creationId xmlns:a16="http://schemas.microsoft.com/office/drawing/2014/main" id="{906375A8-5D69-470B-9C99-5AA0F91E85E8}"/>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60" name="n_2aveValue【学校施設】&#10;有形固定資産減価償却率">
          <a:extLst>
            <a:ext uri="{FF2B5EF4-FFF2-40B4-BE49-F238E27FC236}">
              <a16:creationId xmlns:a16="http://schemas.microsoft.com/office/drawing/2014/main" id="{B303148B-E1C9-4E13-BCD2-D646B344406B}"/>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61" name="n_3aveValue【学校施設】&#10;有形固定資産減価償却率">
          <a:extLst>
            <a:ext uri="{FF2B5EF4-FFF2-40B4-BE49-F238E27FC236}">
              <a16:creationId xmlns:a16="http://schemas.microsoft.com/office/drawing/2014/main" id="{9B8F4467-EF89-47BF-9AF1-A50E2D615892}"/>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47642</xdr:rowOff>
    </xdr:from>
    <xdr:ext cx="405111" cy="259045"/>
    <xdr:sp macro="" textlink="">
      <xdr:nvSpPr>
        <xdr:cNvPr id="562" name="n_4aveValue【学校施設】&#10;有形固定資産減価償却率">
          <a:extLst>
            <a:ext uri="{FF2B5EF4-FFF2-40B4-BE49-F238E27FC236}">
              <a16:creationId xmlns:a16="http://schemas.microsoft.com/office/drawing/2014/main" id="{C372E41C-DCB1-4756-95B0-16619AA55B6C}"/>
            </a:ext>
          </a:extLst>
        </xdr:cNvPr>
        <xdr:cNvSpPr txBox="1"/>
      </xdr:nvSpPr>
      <xdr:spPr>
        <a:xfrm>
          <a:off x="12611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563" name="n_1mainValue【学校施設】&#10;有形固定資産減価償却率">
          <a:extLst>
            <a:ext uri="{FF2B5EF4-FFF2-40B4-BE49-F238E27FC236}">
              <a16:creationId xmlns:a16="http://schemas.microsoft.com/office/drawing/2014/main" id="{FA8C45DB-1BC1-43CD-8120-37A0839D0228}"/>
            </a:ext>
          </a:extLst>
        </xdr:cNvPr>
        <xdr:cNvSpPr txBox="1"/>
      </xdr:nvSpPr>
      <xdr:spPr>
        <a:xfrm>
          <a:off x="15266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3827</xdr:rowOff>
    </xdr:from>
    <xdr:ext cx="405111" cy="259045"/>
    <xdr:sp macro="" textlink="">
      <xdr:nvSpPr>
        <xdr:cNvPr id="564" name="n_2mainValue【学校施設】&#10;有形固定資産減価償却率">
          <a:extLst>
            <a:ext uri="{FF2B5EF4-FFF2-40B4-BE49-F238E27FC236}">
              <a16:creationId xmlns:a16="http://schemas.microsoft.com/office/drawing/2014/main" id="{C89BD722-1A54-43FC-9EF2-14A8AA3E6FEA}"/>
            </a:ext>
          </a:extLst>
        </xdr:cNvPr>
        <xdr:cNvSpPr txBox="1"/>
      </xdr:nvSpPr>
      <xdr:spPr>
        <a:xfrm>
          <a:off x="14389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65" name="n_3mainValue【学校施設】&#10;有形固定資産減価償却率">
          <a:extLst>
            <a:ext uri="{FF2B5EF4-FFF2-40B4-BE49-F238E27FC236}">
              <a16:creationId xmlns:a16="http://schemas.microsoft.com/office/drawing/2014/main" id="{46691786-2029-42B4-BE32-DA205B039FD9}"/>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143527</xdr:rowOff>
    </xdr:from>
    <xdr:ext cx="405111" cy="259045"/>
    <xdr:sp macro="" textlink="">
      <xdr:nvSpPr>
        <xdr:cNvPr id="566" name="n_4mainValue【学校施設】&#10;有形固定資産減価償却率">
          <a:extLst>
            <a:ext uri="{FF2B5EF4-FFF2-40B4-BE49-F238E27FC236}">
              <a16:creationId xmlns:a16="http://schemas.microsoft.com/office/drawing/2014/main" id="{D32C484A-B573-47BA-BFF3-5987716DDB70}"/>
            </a:ext>
          </a:extLst>
        </xdr:cNvPr>
        <xdr:cNvSpPr txBox="1"/>
      </xdr:nvSpPr>
      <xdr:spPr>
        <a:xfrm>
          <a:off x="12611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35D2B98D-3308-4D05-8981-DA015670C2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DC036B22-5978-4B6D-A9AB-9E4518C592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4B96BD80-D1EA-4E4C-A5F6-7545758719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7A08CA5E-25BC-4DF8-8D0C-26AF4EB80F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CC4F3D40-FF43-42AA-AEDA-C3A3E6D7346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F4874721-5061-493C-8589-722F23D9F5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E2E9DE4E-20E8-46EB-B49A-59286335392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975EBE32-9305-451E-8BED-269EAA9D539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8A653127-1780-4AD2-8380-45DFF30051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7E0CAA47-CFBE-48BC-AF36-12A21EA165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ECB6DAB0-C0FF-4C74-BA84-F4B08D00A29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BE6AB1A6-540A-4C48-93C3-1AA25E7092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35CE9A26-D6B4-4EFD-8638-90BAA25BE31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E7BFF671-AF50-4C4B-B079-5CB76D52F1C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9D69C0C9-3271-4114-94C6-58BCD637A61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a:extLst>
            <a:ext uri="{FF2B5EF4-FFF2-40B4-BE49-F238E27FC236}">
              <a16:creationId xmlns:a16="http://schemas.microsoft.com/office/drawing/2014/main" id="{9A11B9F1-F39F-405C-891D-01421360521D}"/>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135C151F-D860-4E31-A1D5-C8A96B652F1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a:extLst>
            <a:ext uri="{FF2B5EF4-FFF2-40B4-BE49-F238E27FC236}">
              <a16:creationId xmlns:a16="http://schemas.microsoft.com/office/drawing/2014/main" id="{83B78F55-4522-40B4-9D5F-B22A3C238348}"/>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FA39DD21-70FA-4F1E-9FDA-D56A57BF1B5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a:extLst>
            <a:ext uri="{FF2B5EF4-FFF2-40B4-BE49-F238E27FC236}">
              <a16:creationId xmlns:a16="http://schemas.microsoft.com/office/drawing/2014/main" id="{C37565E1-2193-4DDC-A9F9-41A9FAE57E5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407C32C7-EB41-46C1-8156-7523FF1ECB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E68DE61C-ED12-45DE-BF2D-F775D845D21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982D51C8-E618-4406-AC54-FD084E0FDED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90" name="直線コネクタ 589">
          <a:extLst>
            <a:ext uri="{FF2B5EF4-FFF2-40B4-BE49-F238E27FC236}">
              <a16:creationId xmlns:a16="http://schemas.microsoft.com/office/drawing/2014/main" id="{B19C1607-8AE6-4675-9975-16A28FDF532E}"/>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1" name="【学校施設】&#10;一人当たり面積最小値テキスト">
          <a:extLst>
            <a:ext uri="{FF2B5EF4-FFF2-40B4-BE49-F238E27FC236}">
              <a16:creationId xmlns:a16="http://schemas.microsoft.com/office/drawing/2014/main" id="{85D570D7-4796-4353-BE20-7F76D48627F8}"/>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2" name="直線コネクタ 591">
          <a:extLst>
            <a:ext uri="{FF2B5EF4-FFF2-40B4-BE49-F238E27FC236}">
              <a16:creationId xmlns:a16="http://schemas.microsoft.com/office/drawing/2014/main" id="{5255A4F7-6E65-44A2-A0B9-D90890F7D43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93" name="【学校施設】&#10;一人当たり面積最大値テキスト">
          <a:extLst>
            <a:ext uri="{FF2B5EF4-FFF2-40B4-BE49-F238E27FC236}">
              <a16:creationId xmlns:a16="http://schemas.microsoft.com/office/drawing/2014/main" id="{C31E1DAA-2F1A-4633-AF6E-7526DA0BB61C}"/>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94" name="直線コネクタ 593">
          <a:extLst>
            <a:ext uri="{FF2B5EF4-FFF2-40B4-BE49-F238E27FC236}">
              <a16:creationId xmlns:a16="http://schemas.microsoft.com/office/drawing/2014/main" id="{B0EC8230-B0B9-4068-9FE0-94EDEAC56DEB}"/>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95" name="【学校施設】&#10;一人当たり面積平均値テキスト">
          <a:extLst>
            <a:ext uri="{FF2B5EF4-FFF2-40B4-BE49-F238E27FC236}">
              <a16:creationId xmlns:a16="http://schemas.microsoft.com/office/drawing/2014/main" id="{1C3A7605-7439-4B16-BB56-27E209229C84}"/>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96" name="フローチャート: 判断 595">
          <a:extLst>
            <a:ext uri="{FF2B5EF4-FFF2-40B4-BE49-F238E27FC236}">
              <a16:creationId xmlns:a16="http://schemas.microsoft.com/office/drawing/2014/main" id="{E7BCEFE2-D3E1-4692-832A-D1FF87EBCF4A}"/>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97" name="フローチャート: 判断 596">
          <a:extLst>
            <a:ext uri="{FF2B5EF4-FFF2-40B4-BE49-F238E27FC236}">
              <a16:creationId xmlns:a16="http://schemas.microsoft.com/office/drawing/2014/main" id="{C831DE84-48C5-446B-B41D-EE3EF0DE6A80}"/>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98" name="フローチャート: 判断 597">
          <a:extLst>
            <a:ext uri="{FF2B5EF4-FFF2-40B4-BE49-F238E27FC236}">
              <a16:creationId xmlns:a16="http://schemas.microsoft.com/office/drawing/2014/main" id="{48B71D14-205C-473B-828A-BECDDDB78B97}"/>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99" name="フローチャート: 判断 598">
          <a:extLst>
            <a:ext uri="{FF2B5EF4-FFF2-40B4-BE49-F238E27FC236}">
              <a16:creationId xmlns:a16="http://schemas.microsoft.com/office/drawing/2014/main" id="{AC7C48A0-FE8C-408A-B253-361F5EA41490}"/>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600" name="フローチャート: 判断 599">
          <a:extLst>
            <a:ext uri="{FF2B5EF4-FFF2-40B4-BE49-F238E27FC236}">
              <a16:creationId xmlns:a16="http://schemas.microsoft.com/office/drawing/2014/main" id="{D341D482-4EA5-4179-ACF8-0945F8A58D76}"/>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22E762F-D765-4A37-836B-F43A3E23968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9720716-EB85-4980-83F9-CFD2A52AE66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EB471E9-1AB2-457E-87E2-06C08F5B28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F06D701-1C6F-4B31-B0F8-637D257A5FA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14999C4-F1E6-43DF-A10F-2EA87E5ADC2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167132</xdr:rowOff>
    </xdr:from>
    <xdr:to>
      <xdr:col>116</xdr:col>
      <xdr:colOff>114300</xdr:colOff>
      <xdr:row>61</xdr:row>
      <xdr:rowOff>97282</xdr:rowOff>
    </xdr:to>
    <xdr:sp macro="" textlink="">
      <xdr:nvSpPr>
        <xdr:cNvPr id="606" name="楕円 605">
          <a:extLst>
            <a:ext uri="{FF2B5EF4-FFF2-40B4-BE49-F238E27FC236}">
              <a16:creationId xmlns:a16="http://schemas.microsoft.com/office/drawing/2014/main" id="{455B013A-CB81-4A29-9058-4A1228A4E286}"/>
            </a:ext>
          </a:extLst>
        </xdr:cNvPr>
        <xdr:cNvSpPr/>
      </xdr:nvSpPr>
      <xdr:spPr>
        <a:xfrm>
          <a:off x="22110700" y="104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18559</xdr:rowOff>
    </xdr:from>
    <xdr:ext cx="469744" cy="259045"/>
    <xdr:sp macro="" textlink="">
      <xdr:nvSpPr>
        <xdr:cNvPr id="607" name="【学校施設】&#10;一人当たり面積該当値テキスト">
          <a:extLst>
            <a:ext uri="{FF2B5EF4-FFF2-40B4-BE49-F238E27FC236}">
              <a16:creationId xmlns:a16="http://schemas.microsoft.com/office/drawing/2014/main" id="{82C58F7E-E2F1-4CCB-8436-91A578FE4DBF}"/>
            </a:ext>
          </a:extLst>
        </xdr:cNvPr>
        <xdr:cNvSpPr txBox="1"/>
      </xdr:nvSpPr>
      <xdr:spPr>
        <a:xfrm>
          <a:off x="22199600" y="1030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xdr:rowOff>
    </xdr:from>
    <xdr:to>
      <xdr:col>112</xdr:col>
      <xdr:colOff>38100</xdr:colOff>
      <xdr:row>61</xdr:row>
      <xdr:rowOff>114427</xdr:rowOff>
    </xdr:to>
    <xdr:sp macro="" textlink="">
      <xdr:nvSpPr>
        <xdr:cNvPr id="608" name="楕円 607">
          <a:extLst>
            <a:ext uri="{FF2B5EF4-FFF2-40B4-BE49-F238E27FC236}">
              <a16:creationId xmlns:a16="http://schemas.microsoft.com/office/drawing/2014/main" id="{0758EC70-5AD8-4376-93F4-AFE6414C5660}"/>
            </a:ext>
          </a:extLst>
        </xdr:cNvPr>
        <xdr:cNvSpPr/>
      </xdr:nvSpPr>
      <xdr:spPr>
        <a:xfrm>
          <a:off x="21272500" y="104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46482</xdr:rowOff>
    </xdr:from>
    <xdr:to>
      <xdr:col>116</xdr:col>
      <xdr:colOff>63500</xdr:colOff>
      <xdr:row>61</xdr:row>
      <xdr:rowOff>63627</xdr:rowOff>
    </xdr:to>
    <xdr:cxnSp macro="">
      <xdr:nvCxnSpPr>
        <xdr:cNvPr id="609" name="直線コネクタ 608">
          <a:extLst>
            <a:ext uri="{FF2B5EF4-FFF2-40B4-BE49-F238E27FC236}">
              <a16:creationId xmlns:a16="http://schemas.microsoft.com/office/drawing/2014/main" id="{E92C19D7-A79F-43B2-AC23-71F713872269}"/>
            </a:ext>
          </a:extLst>
        </xdr:cNvPr>
        <xdr:cNvCxnSpPr/>
      </xdr:nvCxnSpPr>
      <xdr:spPr>
        <a:xfrm flipV="1">
          <a:off x="21323300" y="10504932"/>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29591</xdr:rowOff>
    </xdr:from>
    <xdr:to>
      <xdr:col>107</xdr:col>
      <xdr:colOff>101600</xdr:colOff>
      <xdr:row>61</xdr:row>
      <xdr:rowOff>131191</xdr:rowOff>
    </xdr:to>
    <xdr:sp macro="" textlink="">
      <xdr:nvSpPr>
        <xdr:cNvPr id="610" name="楕円 609">
          <a:extLst>
            <a:ext uri="{FF2B5EF4-FFF2-40B4-BE49-F238E27FC236}">
              <a16:creationId xmlns:a16="http://schemas.microsoft.com/office/drawing/2014/main" id="{6F7532D8-A9C8-462F-A442-54D970D1A907}"/>
            </a:ext>
          </a:extLst>
        </xdr:cNvPr>
        <xdr:cNvSpPr/>
      </xdr:nvSpPr>
      <xdr:spPr>
        <a:xfrm>
          <a:off x="20383500" y="104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63627</xdr:rowOff>
    </xdr:from>
    <xdr:to>
      <xdr:col>111</xdr:col>
      <xdr:colOff>177800</xdr:colOff>
      <xdr:row>61</xdr:row>
      <xdr:rowOff>80391</xdr:rowOff>
    </xdr:to>
    <xdr:cxnSp macro="">
      <xdr:nvCxnSpPr>
        <xdr:cNvPr id="611" name="直線コネクタ 610">
          <a:extLst>
            <a:ext uri="{FF2B5EF4-FFF2-40B4-BE49-F238E27FC236}">
              <a16:creationId xmlns:a16="http://schemas.microsoft.com/office/drawing/2014/main" id="{1E92320D-3C97-4388-AEAE-86BBD205FCB9}"/>
            </a:ext>
          </a:extLst>
        </xdr:cNvPr>
        <xdr:cNvCxnSpPr/>
      </xdr:nvCxnSpPr>
      <xdr:spPr>
        <a:xfrm flipV="1">
          <a:off x="20434300" y="1052207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47269</xdr:rowOff>
    </xdr:from>
    <xdr:to>
      <xdr:col>102</xdr:col>
      <xdr:colOff>165100</xdr:colOff>
      <xdr:row>61</xdr:row>
      <xdr:rowOff>148869</xdr:rowOff>
    </xdr:to>
    <xdr:sp macro="" textlink="">
      <xdr:nvSpPr>
        <xdr:cNvPr id="612" name="楕円 611">
          <a:extLst>
            <a:ext uri="{FF2B5EF4-FFF2-40B4-BE49-F238E27FC236}">
              <a16:creationId xmlns:a16="http://schemas.microsoft.com/office/drawing/2014/main" id="{7F9D02C9-F95F-454B-A233-45BEE693AF52}"/>
            </a:ext>
          </a:extLst>
        </xdr:cNvPr>
        <xdr:cNvSpPr/>
      </xdr:nvSpPr>
      <xdr:spPr>
        <a:xfrm>
          <a:off x="19494500" y="1050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80391</xdr:rowOff>
    </xdr:from>
    <xdr:to>
      <xdr:col>107</xdr:col>
      <xdr:colOff>50800</xdr:colOff>
      <xdr:row>61</xdr:row>
      <xdr:rowOff>98069</xdr:rowOff>
    </xdr:to>
    <xdr:cxnSp macro="">
      <xdr:nvCxnSpPr>
        <xdr:cNvPr id="613" name="直線コネクタ 612">
          <a:extLst>
            <a:ext uri="{FF2B5EF4-FFF2-40B4-BE49-F238E27FC236}">
              <a16:creationId xmlns:a16="http://schemas.microsoft.com/office/drawing/2014/main" id="{80070F40-063B-46B4-BA56-01840EA4B9E2}"/>
            </a:ext>
          </a:extLst>
        </xdr:cNvPr>
        <xdr:cNvCxnSpPr/>
      </xdr:nvCxnSpPr>
      <xdr:spPr>
        <a:xfrm flipV="1">
          <a:off x="19545300" y="10538841"/>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67767</xdr:rowOff>
    </xdr:from>
    <xdr:to>
      <xdr:col>98</xdr:col>
      <xdr:colOff>38100</xdr:colOff>
      <xdr:row>61</xdr:row>
      <xdr:rowOff>169367</xdr:rowOff>
    </xdr:to>
    <xdr:sp macro="" textlink="">
      <xdr:nvSpPr>
        <xdr:cNvPr id="614" name="楕円 613">
          <a:extLst>
            <a:ext uri="{FF2B5EF4-FFF2-40B4-BE49-F238E27FC236}">
              <a16:creationId xmlns:a16="http://schemas.microsoft.com/office/drawing/2014/main" id="{2399D3E6-B17D-4CC3-B397-4D784EB48171}"/>
            </a:ext>
          </a:extLst>
        </xdr:cNvPr>
        <xdr:cNvSpPr/>
      </xdr:nvSpPr>
      <xdr:spPr>
        <a:xfrm>
          <a:off x="18605500" y="1052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98069</xdr:rowOff>
    </xdr:from>
    <xdr:to>
      <xdr:col>102</xdr:col>
      <xdr:colOff>114300</xdr:colOff>
      <xdr:row>61</xdr:row>
      <xdr:rowOff>118567</xdr:rowOff>
    </xdr:to>
    <xdr:cxnSp macro="">
      <xdr:nvCxnSpPr>
        <xdr:cNvPr id="615" name="直線コネクタ 614">
          <a:extLst>
            <a:ext uri="{FF2B5EF4-FFF2-40B4-BE49-F238E27FC236}">
              <a16:creationId xmlns:a16="http://schemas.microsoft.com/office/drawing/2014/main" id="{70E03032-42F2-4001-947F-A9A25DB9E76E}"/>
            </a:ext>
          </a:extLst>
        </xdr:cNvPr>
        <xdr:cNvCxnSpPr/>
      </xdr:nvCxnSpPr>
      <xdr:spPr>
        <a:xfrm flipV="1">
          <a:off x="18656300" y="10556519"/>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616" name="n_1aveValue【学校施設】&#10;一人当たり面積">
          <a:extLst>
            <a:ext uri="{FF2B5EF4-FFF2-40B4-BE49-F238E27FC236}">
              <a16:creationId xmlns:a16="http://schemas.microsoft.com/office/drawing/2014/main" id="{63D84FF7-5AED-4AB7-A0FA-D4AA1519B502}"/>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617" name="n_2aveValue【学校施設】&#10;一人当たり面積">
          <a:extLst>
            <a:ext uri="{FF2B5EF4-FFF2-40B4-BE49-F238E27FC236}">
              <a16:creationId xmlns:a16="http://schemas.microsoft.com/office/drawing/2014/main" id="{5CCEAF59-1D60-4DA9-99C0-C94982A58028}"/>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618" name="n_3aveValue【学校施設】&#10;一人当たり面積">
          <a:extLst>
            <a:ext uri="{FF2B5EF4-FFF2-40B4-BE49-F238E27FC236}">
              <a16:creationId xmlns:a16="http://schemas.microsoft.com/office/drawing/2014/main" id="{80379EE9-B47A-4365-9EF6-2E9EC739CC27}"/>
            </a:ext>
          </a:extLst>
        </xdr:cNvPr>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619" name="n_4aveValue【学校施設】&#10;一人当たり面積">
          <a:extLst>
            <a:ext uri="{FF2B5EF4-FFF2-40B4-BE49-F238E27FC236}">
              <a16:creationId xmlns:a16="http://schemas.microsoft.com/office/drawing/2014/main" id="{A2F4420A-BD1E-4C98-A560-C27FE0510297}"/>
            </a:ext>
          </a:extLst>
        </xdr:cNvPr>
        <xdr:cNvSpPr txBox="1"/>
      </xdr:nvSpPr>
      <xdr:spPr>
        <a:xfrm>
          <a:off x="18421427" y="108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130954</xdr:rowOff>
    </xdr:from>
    <xdr:ext cx="469744" cy="259045"/>
    <xdr:sp macro="" textlink="">
      <xdr:nvSpPr>
        <xdr:cNvPr id="620" name="n_1mainValue【学校施設】&#10;一人当たり面積">
          <a:extLst>
            <a:ext uri="{FF2B5EF4-FFF2-40B4-BE49-F238E27FC236}">
              <a16:creationId xmlns:a16="http://schemas.microsoft.com/office/drawing/2014/main" id="{44D57EA7-B608-4CCD-9BA6-646C177243DE}"/>
            </a:ext>
          </a:extLst>
        </xdr:cNvPr>
        <xdr:cNvSpPr txBox="1"/>
      </xdr:nvSpPr>
      <xdr:spPr>
        <a:xfrm>
          <a:off x="21075727" y="102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147718</xdr:rowOff>
    </xdr:from>
    <xdr:ext cx="469744" cy="259045"/>
    <xdr:sp macro="" textlink="">
      <xdr:nvSpPr>
        <xdr:cNvPr id="621" name="n_2mainValue【学校施設】&#10;一人当たり面積">
          <a:extLst>
            <a:ext uri="{FF2B5EF4-FFF2-40B4-BE49-F238E27FC236}">
              <a16:creationId xmlns:a16="http://schemas.microsoft.com/office/drawing/2014/main" id="{BB71912B-5595-4FA3-80BC-BC2411936387}"/>
            </a:ext>
          </a:extLst>
        </xdr:cNvPr>
        <xdr:cNvSpPr txBox="1"/>
      </xdr:nvSpPr>
      <xdr:spPr>
        <a:xfrm>
          <a:off x="20199427" y="1026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165396</xdr:rowOff>
    </xdr:from>
    <xdr:ext cx="469744" cy="259045"/>
    <xdr:sp macro="" textlink="">
      <xdr:nvSpPr>
        <xdr:cNvPr id="622" name="n_3mainValue【学校施設】&#10;一人当たり面積">
          <a:extLst>
            <a:ext uri="{FF2B5EF4-FFF2-40B4-BE49-F238E27FC236}">
              <a16:creationId xmlns:a16="http://schemas.microsoft.com/office/drawing/2014/main" id="{283BF707-1EE3-4A22-9BBA-D856DB22E77A}"/>
            </a:ext>
          </a:extLst>
        </xdr:cNvPr>
        <xdr:cNvSpPr txBox="1"/>
      </xdr:nvSpPr>
      <xdr:spPr>
        <a:xfrm>
          <a:off x="19310427" y="1028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14444</xdr:rowOff>
    </xdr:from>
    <xdr:ext cx="469744" cy="259045"/>
    <xdr:sp macro="" textlink="">
      <xdr:nvSpPr>
        <xdr:cNvPr id="623" name="n_4mainValue【学校施設】&#10;一人当たり面積">
          <a:extLst>
            <a:ext uri="{FF2B5EF4-FFF2-40B4-BE49-F238E27FC236}">
              <a16:creationId xmlns:a16="http://schemas.microsoft.com/office/drawing/2014/main" id="{01B0C4C9-0CDF-4B0A-8BE7-40F89AC43934}"/>
            </a:ext>
          </a:extLst>
        </xdr:cNvPr>
        <xdr:cNvSpPr txBox="1"/>
      </xdr:nvSpPr>
      <xdr:spPr>
        <a:xfrm>
          <a:off x="18421427" y="1030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18EA7BAA-1C4F-48DB-BE3D-47F51C49B9E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18A0F2E2-DD8D-4A22-916E-9DC1EF37FA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898F390D-3670-495F-B3A0-7F4EBEFA920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77C7D302-51D0-4B6F-A273-68E9B73BE69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AABDC8C0-0DED-4AB9-B700-8470CE43EDC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429A877F-2301-4024-A539-39418E28EF1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4BB184F0-A9BC-481B-B669-0CE79E569E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162937A-FCAF-40C8-AAA4-EFF4B0B67E6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193B0B28-B377-4AE1-9A8C-420BBE0F2B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D15D63EC-D1B4-4095-BF92-9D19E05018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D0B7A4C6-F142-4156-9A13-F8D58D80146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7F31296B-31BC-4380-8731-F23918CC46A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8A29C646-82AE-400B-8AC6-248A9C6CA71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3F974984-3753-4B76-BA6A-EC717405E3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CDEBB673-7AC6-4937-9A8A-B1642DE4419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B64F594C-7835-43FF-A9EE-2B3B89E3C52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4EDA3582-4C82-421A-996F-A2DA9CA203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BD36F3B6-5B69-49ED-A92B-A1069B3369D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4C8C0748-97D0-4F49-9BC6-51268C59BDC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51F08766-20B4-4A1F-B2DE-5BDFDF8C7AA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37231CD7-84F4-45F1-98BA-B9C74BF8B37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D79F3F61-3CF8-4D98-8D64-B48393BA731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9B52C906-C392-46BC-9804-3FBD32A3DA9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599BA949-C25D-4CAE-A12D-33F8F46C2AA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6995D42E-C408-4D6B-893E-FC7FEDC8B2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ADE29223-B623-4CB0-A3CF-A3A95CE645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7C031413-5532-4898-B03C-11A31A22297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E399CBF0-46FE-4557-9F45-87074C23E73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8E91FBA4-8DD3-48DB-89B3-376FA5A8E4D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9EDEA4A8-ABC7-4A1D-BC2A-556D75531EB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C380BB3A-FB5C-4DB4-AA2D-28F20D09B07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C819DB19-BDEC-4AD8-BD80-1FDD92AAB7F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0FBBF0CE-CCCA-4B8F-85D9-F368ADA2E5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5DC024B9-3DAF-4AB1-8D92-3F272F52A12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55CB49EF-9AF4-48F9-AC11-BD73BB3B654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09B3323F-70A2-4D3D-925B-A17FCCD802B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a:extLst>
            <a:ext uri="{FF2B5EF4-FFF2-40B4-BE49-F238E27FC236}">
              <a16:creationId xmlns:a16="http://schemas.microsoft.com/office/drawing/2014/main" id="{34307748-299F-405A-8088-04BE410A394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AFBC6D49-8849-4CCA-8A22-311D30D9A6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a:extLst>
            <a:ext uri="{FF2B5EF4-FFF2-40B4-BE49-F238E27FC236}">
              <a16:creationId xmlns:a16="http://schemas.microsoft.com/office/drawing/2014/main" id="{29BB6886-9283-4386-B19A-48FBF90F183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440645B7-C0D2-469D-B2FC-3948EFC0A21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64" name="直線コネクタ 663">
          <a:extLst>
            <a:ext uri="{FF2B5EF4-FFF2-40B4-BE49-F238E27FC236}">
              <a16:creationId xmlns:a16="http://schemas.microsoft.com/office/drawing/2014/main" id="{06D1267C-B3F0-4F96-8817-90ADAD0DF088}"/>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5" name="【公民館】&#10;有形固定資産減価償却率最小値テキスト">
          <a:extLst>
            <a:ext uri="{FF2B5EF4-FFF2-40B4-BE49-F238E27FC236}">
              <a16:creationId xmlns:a16="http://schemas.microsoft.com/office/drawing/2014/main" id="{DB5D6F7D-8619-4900-84E5-8980EBC036A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a:extLst>
            <a:ext uri="{FF2B5EF4-FFF2-40B4-BE49-F238E27FC236}">
              <a16:creationId xmlns:a16="http://schemas.microsoft.com/office/drawing/2014/main" id="{A88CEA7F-45EE-4F78-A8C6-FCF29822F9C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67" name="【公民館】&#10;有形固定資産減価償却率最大値テキスト">
          <a:extLst>
            <a:ext uri="{FF2B5EF4-FFF2-40B4-BE49-F238E27FC236}">
              <a16:creationId xmlns:a16="http://schemas.microsoft.com/office/drawing/2014/main" id="{9B446B83-C703-4288-BD66-F8FA7F81283A}"/>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68" name="直線コネクタ 667">
          <a:extLst>
            <a:ext uri="{FF2B5EF4-FFF2-40B4-BE49-F238E27FC236}">
              <a16:creationId xmlns:a16="http://schemas.microsoft.com/office/drawing/2014/main" id="{BBD13513-F560-4962-BD44-BA582357D4B3}"/>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69" name="【公民館】&#10;有形固定資産減価償却率平均値テキスト">
          <a:extLst>
            <a:ext uri="{FF2B5EF4-FFF2-40B4-BE49-F238E27FC236}">
              <a16:creationId xmlns:a16="http://schemas.microsoft.com/office/drawing/2014/main" id="{BAD64F52-5A42-423B-89B9-FCEFD12F2627}"/>
            </a:ext>
          </a:extLst>
        </xdr:cNvPr>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70" name="フローチャート: 判断 669">
          <a:extLst>
            <a:ext uri="{FF2B5EF4-FFF2-40B4-BE49-F238E27FC236}">
              <a16:creationId xmlns:a16="http://schemas.microsoft.com/office/drawing/2014/main" id="{8C3BCA0F-B473-4BFF-9EB0-D50A5EF06C3C}"/>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71" name="フローチャート: 判断 670">
          <a:extLst>
            <a:ext uri="{FF2B5EF4-FFF2-40B4-BE49-F238E27FC236}">
              <a16:creationId xmlns:a16="http://schemas.microsoft.com/office/drawing/2014/main" id="{229F4E37-29CC-4D17-AE5A-2D6697A862AC}"/>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72" name="フローチャート: 判断 671">
          <a:extLst>
            <a:ext uri="{FF2B5EF4-FFF2-40B4-BE49-F238E27FC236}">
              <a16:creationId xmlns:a16="http://schemas.microsoft.com/office/drawing/2014/main" id="{325F4BEE-A4EA-4B46-9194-B6E17035BE69}"/>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73" name="フローチャート: 判断 672">
          <a:extLst>
            <a:ext uri="{FF2B5EF4-FFF2-40B4-BE49-F238E27FC236}">
              <a16:creationId xmlns:a16="http://schemas.microsoft.com/office/drawing/2014/main" id="{E467D098-AAB3-4C52-87E5-BD18D19E4761}"/>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74" name="フローチャート: 判断 673">
          <a:extLst>
            <a:ext uri="{FF2B5EF4-FFF2-40B4-BE49-F238E27FC236}">
              <a16:creationId xmlns:a16="http://schemas.microsoft.com/office/drawing/2014/main" id="{9CD8A784-02C5-454C-A585-0035E10FEF4C}"/>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AEF19016-AE07-444E-89BA-50B7BB49A9C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3A03003-90DD-443B-B1C5-8D9EF6474D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252918E-180B-4E55-B4F0-96D34EA40DC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A3CFB47-E205-4169-B967-8FE437B7D01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0A4148E-E99A-411C-938C-1DAA4BDAC8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78739</xdr:rowOff>
    </xdr:from>
    <xdr:to>
      <xdr:col>85</xdr:col>
      <xdr:colOff>177800</xdr:colOff>
      <xdr:row>109</xdr:row>
      <xdr:rowOff>8889</xdr:rowOff>
    </xdr:to>
    <xdr:sp macro="" textlink="">
      <xdr:nvSpPr>
        <xdr:cNvPr id="680" name="楕円 679">
          <a:extLst>
            <a:ext uri="{FF2B5EF4-FFF2-40B4-BE49-F238E27FC236}">
              <a16:creationId xmlns:a16="http://schemas.microsoft.com/office/drawing/2014/main" id="{C822228D-29C0-41D2-9776-8AED21445661}"/>
            </a:ext>
          </a:extLst>
        </xdr:cNvPr>
        <xdr:cNvSpPr/>
      </xdr:nvSpPr>
      <xdr:spPr>
        <a:xfrm>
          <a:off x="16268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165116</xdr:rowOff>
    </xdr:from>
    <xdr:ext cx="405111" cy="259045"/>
    <xdr:sp macro="" textlink="">
      <xdr:nvSpPr>
        <xdr:cNvPr id="681" name="【公民館】&#10;有形固定資産減価償却率該当値テキスト">
          <a:extLst>
            <a:ext uri="{FF2B5EF4-FFF2-40B4-BE49-F238E27FC236}">
              <a16:creationId xmlns:a16="http://schemas.microsoft.com/office/drawing/2014/main" id="{09A1A57A-75EC-4582-ABD0-623EEF56E103}"/>
            </a:ext>
          </a:extLst>
        </xdr:cNvPr>
        <xdr:cNvSpPr txBox="1"/>
      </xdr:nvSpPr>
      <xdr:spPr>
        <a:xfrm>
          <a:off x="16357600" y="1851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76836</xdr:rowOff>
    </xdr:from>
    <xdr:to>
      <xdr:col>81</xdr:col>
      <xdr:colOff>101600</xdr:colOff>
      <xdr:row>109</xdr:row>
      <xdr:rowOff>6986</xdr:rowOff>
    </xdr:to>
    <xdr:sp macro="" textlink="">
      <xdr:nvSpPr>
        <xdr:cNvPr id="682" name="楕円 681">
          <a:extLst>
            <a:ext uri="{FF2B5EF4-FFF2-40B4-BE49-F238E27FC236}">
              <a16:creationId xmlns:a16="http://schemas.microsoft.com/office/drawing/2014/main" id="{AA67B83A-2C9B-4724-BF3C-66B7D26AC138}"/>
            </a:ext>
          </a:extLst>
        </xdr:cNvPr>
        <xdr:cNvSpPr/>
      </xdr:nvSpPr>
      <xdr:spPr>
        <a:xfrm>
          <a:off x="15430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127636</xdr:rowOff>
    </xdr:from>
    <xdr:to>
      <xdr:col>85</xdr:col>
      <xdr:colOff>127000</xdr:colOff>
      <xdr:row>108</xdr:row>
      <xdr:rowOff>129539</xdr:rowOff>
    </xdr:to>
    <xdr:cxnSp macro="">
      <xdr:nvCxnSpPr>
        <xdr:cNvPr id="683" name="直線コネクタ 682">
          <a:extLst>
            <a:ext uri="{FF2B5EF4-FFF2-40B4-BE49-F238E27FC236}">
              <a16:creationId xmlns:a16="http://schemas.microsoft.com/office/drawing/2014/main" id="{02CA8C22-2069-4585-83F1-D9C864206F68}"/>
            </a:ext>
          </a:extLst>
        </xdr:cNvPr>
        <xdr:cNvCxnSpPr/>
      </xdr:nvCxnSpPr>
      <xdr:spPr>
        <a:xfrm>
          <a:off x="15481300" y="186442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76836</xdr:rowOff>
    </xdr:from>
    <xdr:to>
      <xdr:col>76</xdr:col>
      <xdr:colOff>165100</xdr:colOff>
      <xdr:row>109</xdr:row>
      <xdr:rowOff>6986</xdr:rowOff>
    </xdr:to>
    <xdr:sp macro="" textlink="">
      <xdr:nvSpPr>
        <xdr:cNvPr id="684" name="楕円 683">
          <a:extLst>
            <a:ext uri="{FF2B5EF4-FFF2-40B4-BE49-F238E27FC236}">
              <a16:creationId xmlns:a16="http://schemas.microsoft.com/office/drawing/2014/main" id="{ECCC1151-ED04-4038-B35D-32EE831A9488}"/>
            </a:ext>
          </a:extLst>
        </xdr:cNvPr>
        <xdr:cNvSpPr/>
      </xdr:nvSpPr>
      <xdr:spPr>
        <a:xfrm>
          <a:off x="14541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127636</xdr:rowOff>
    </xdr:from>
    <xdr:to>
      <xdr:col>81</xdr:col>
      <xdr:colOff>50800</xdr:colOff>
      <xdr:row>108</xdr:row>
      <xdr:rowOff>127636</xdr:rowOff>
    </xdr:to>
    <xdr:cxnSp macro="">
      <xdr:nvCxnSpPr>
        <xdr:cNvPr id="685" name="直線コネクタ 684">
          <a:extLst>
            <a:ext uri="{FF2B5EF4-FFF2-40B4-BE49-F238E27FC236}">
              <a16:creationId xmlns:a16="http://schemas.microsoft.com/office/drawing/2014/main" id="{C602A21F-7F9A-4EA4-AB32-5F2CC982A1A6}"/>
            </a:ext>
          </a:extLst>
        </xdr:cNvPr>
        <xdr:cNvCxnSpPr/>
      </xdr:nvCxnSpPr>
      <xdr:spPr>
        <a:xfrm>
          <a:off x="14592300" y="18644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76836</xdr:rowOff>
    </xdr:from>
    <xdr:to>
      <xdr:col>72</xdr:col>
      <xdr:colOff>38100</xdr:colOff>
      <xdr:row>109</xdr:row>
      <xdr:rowOff>6986</xdr:rowOff>
    </xdr:to>
    <xdr:sp macro="" textlink="">
      <xdr:nvSpPr>
        <xdr:cNvPr id="686" name="楕円 685">
          <a:extLst>
            <a:ext uri="{FF2B5EF4-FFF2-40B4-BE49-F238E27FC236}">
              <a16:creationId xmlns:a16="http://schemas.microsoft.com/office/drawing/2014/main" id="{54647DC3-0513-4584-A84D-348741E67D3C}"/>
            </a:ext>
          </a:extLst>
        </xdr:cNvPr>
        <xdr:cNvSpPr/>
      </xdr:nvSpPr>
      <xdr:spPr>
        <a:xfrm>
          <a:off x="13652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127636</xdr:rowOff>
    </xdr:from>
    <xdr:to>
      <xdr:col>76</xdr:col>
      <xdr:colOff>114300</xdr:colOff>
      <xdr:row>108</xdr:row>
      <xdr:rowOff>127636</xdr:rowOff>
    </xdr:to>
    <xdr:cxnSp macro="">
      <xdr:nvCxnSpPr>
        <xdr:cNvPr id="687" name="直線コネクタ 686">
          <a:extLst>
            <a:ext uri="{FF2B5EF4-FFF2-40B4-BE49-F238E27FC236}">
              <a16:creationId xmlns:a16="http://schemas.microsoft.com/office/drawing/2014/main" id="{B6C1C7EC-5271-4331-98E0-8D4B8B53E68E}"/>
            </a:ext>
          </a:extLst>
        </xdr:cNvPr>
        <xdr:cNvCxnSpPr/>
      </xdr:nvCxnSpPr>
      <xdr:spPr>
        <a:xfrm>
          <a:off x="13703300" y="18644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78739</xdr:rowOff>
    </xdr:from>
    <xdr:to>
      <xdr:col>67</xdr:col>
      <xdr:colOff>101600</xdr:colOff>
      <xdr:row>109</xdr:row>
      <xdr:rowOff>8889</xdr:rowOff>
    </xdr:to>
    <xdr:sp macro="" textlink="">
      <xdr:nvSpPr>
        <xdr:cNvPr id="688" name="楕円 687">
          <a:extLst>
            <a:ext uri="{FF2B5EF4-FFF2-40B4-BE49-F238E27FC236}">
              <a16:creationId xmlns:a16="http://schemas.microsoft.com/office/drawing/2014/main" id="{0352A054-B97D-44B5-9D36-17EE381834F6}"/>
            </a:ext>
          </a:extLst>
        </xdr:cNvPr>
        <xdr:cNvSpPr/>
      </xdr:nvSpPr>
      <xdr:spPr>
        <a:xfrm>
          <a:off x="12763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127636</xdr:rowOff>
    </xdr:from>
    <xdr:to>
      <xdr:col>71</xdr:col>
      <xdr:colOff>177800</xdr:colOff>
      <xdr:row>108</xdr:row>
      <xdr:rowOff>129539</xdr:rowOff>
    </xdr:to>
    <xdr:cxnSp macro="">
      <xdr:nvCxnSpPr>
        <xdr:cNvPr id="689" name="直線コネクタ 688">
          <a:extLst>
            <a:ext uri="{FF2B5EF4-FFF2-40B4-BE49-F238E27FC236}">
              <a16:creationId xmlns:a16="http://schemas.microsoft.com/office/drawing/2014/main" id="{1F5956C9-BC83-4F60-B9D6-A4116384FC8B}"/>
            </a:ext>
          </a:extLst>
        </xdr:cNvPr>
        <xdr:cNvCxnSpPr/>
      </xdr:nvCxnSpPr>
      <xdr:spPr>
        <a:xfrm flipV="1">
          <a:off x="12814300" y="186442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690" name="n_1aveValue【公民館】&#10;有形固定資産減価償却率">
          <a:extLst>
            <a:ext uri="{FF2B5EF4-FFF2-40B4-BE49-F238E27FC236}">
              <a16:creationId xmlns:a16="http://schemas.microsoft.com/office/drawing/2014/main" id="{25B69964-3124-4A1E-8E4E-ACBBF9CFC149}"/>
            </a:ext>
          </a:extLst>
        </xdr:cNvPr>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91" name="n_2aveValue【公民館】&#10;有形固定資産減価償却率">
          <a:extLst>
            <a:ext uri="{FF2B5EF4-FFF2-40B4-BE49-F238E27FC236}">
              <a16:creationId xmlns:a16="http://schemas.microsoft.com/office/drawing/2014/main" id="{8FF68A2D-A067-4C3D-9FBA-F9FBF4DBB5A4}"/>
            </a:ext>
          </a:extLst>
        </xdr:cNvPr>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92" name="n_3aveValue【公民館】&#10;有形固定資産減価償却率">
          <a:extLst>
            <a:ext uri="{FF2B5EF4-FFF2-40B4-BE49-F238E27FC236}">
              <a16:creationId xmlns:a16="http://schemas.microsoft.com/office/drawing/2014/main" id="{8F644137-68C1-4E77-8C2C-77FA9DE8E680}"/>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93" name="n_4aveValue【公民館】&#10;有形固定資産減価償却率">
          <a:extLst>
            <a:ext uri="{FF2B5EF4-FFF2-40B4-BE49-F238E27FC236}">
              <a16:creationId xmlns:a16="http://schemas.microsoft.com/office/drawing/2014/main" id="{DA626D9B-2D78-4C27-BBA3-56EE9E6911FD}"/>
            </a:ext>
          </a:extLst>
        </xdr:cNvPr>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169563</xdr:rowOff>
    </xdr:from>
    <xdr:ext cx="405111" cy="259045"/>
    <xdr:sp macro="" textlink="">
      <xdr:nvSpPr>
        <xdr:cNvPr id="694" name="n_1mainValue【公民館】&#10;有形固定資産減価償却率">
          <a:extLst>
            <a:ext uri="{FF2B5EF4-FFF2-40B4-BE49-F238E27FC236}">
              <a16:creationId xmlns:a16="http://schemas.microsoft.com/office/drawing/2014/main" id="{CD37CA9A-F229-49D2-B104-31D4B1933371}"/>
            </a:ext>
          </a:extLst>
        </xdr:cNvPr>
        <xdr:cNvSpPr txBox="1"/>
      </xdr:nvSpPr>
      <xdr:spPr>
        <a:xfrm>
          <a:off x="152660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169563</xdr:rowOff>
    </xdr:from>
    <xdr:ext cx="405111" cy="259045"/>
    <xdr:sp macro="" textlink="">
      <xdr:nvSpPr>
        <xdr:cNvPr id="695" name="n_2mainValue【公民館】&#10;有形固定資産減価償却率">
          <a:extLst>
            <a:ext uri="{FF2B5EF4-FFF2-40B4-BE49-F238E27FC236}">
              <a16:creationId xmlns:a16="http://schemas.microsoft.com/office/drawing/2014/main" id="{9A755ED3-1ED9-49EE-ABCF-10A2754B53D6}"/>
            </a:ext>
          </a:extLst>
        </xdr:cNvPr>
        <xdr:cNvSpPr txBox="1"/>
      </xdr:nvSpPr>
      <xdr:spPr>
        <a:xfrm>
          <a:off x="143897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169563</xdr:rowOff>
    </xdr:from>
    <xdr:ext cx="405111" cy="259045"/>
    <xdr:sp macro="" textlink="">
      <xdr:nvSpPr>
        <xdr:cNvPr id="696" name="n_3mainValue【公民館】&#10;有形固定資産減価償却率">
          <a:extLst>
            <a:ext uri="{FF2B5EF4-FFF2-40B4-BE49-F238E27FC236}">
              <a16:creationId xmlns:a16="http://schemas.microsoft.com/office/drawing/2014/main" id="{21F9D484-7611-4FCD-B916-5BC26DD3CDE2}"/>
            </a:ext>
          </a:extLst>
        </xdr:cNvPr>
        <xdr:cNvSpPr txBox="1"/>
      </xdr:nvSpPr>
      <xdr:spPr>
        <a:xfrm>
          <a:off x="135007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16</xdr:rowOff>
    </xdr:from>
    <xdr:ext cx="405111" cy="259045"/>
    <xdr:sp macro="" textlink="">
      <xdr:nvSpPr>
        <xdr:cNvPr id="697" name="n_4mainValue【公民館】&#10;有形固定資産減価償却率">
          <a:extLst>
            <a:ext uri="{FF2B5EF4-FFF2-40B4-BE49-F238E27FC236}">
              <a16:creationId xmlns:a16="http://schemas.microsoft.com/office/drawing/2014/main" id="{9B21F299-AB23-4885-A2D2-C53B199AF2CF}"/>
            </a:ext>
          </a:extLst>
        </xdr:cNvPr>
        <xdr:cNvSpPr txBox="1"/>
      </xdr:nvSpPr>
      <xdr:spPr>
        <a:xfrm>
          <a:off x="12611744"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BCDFD79F-D0AB-4D9A-ABD7-C36D0686771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227F4396-7952-411A-9E67-FA3BCECEEB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F85B6AA6-AD4B-4024-89D1-1E7825A4A4D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D6677621-8C75-4F35-BA0D-36B47BAF20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604DA1A3-1ECB-4792-96A9-959C4E3DAE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1D507887-2F5B-4646-9CCD-DE59A06890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D224BF1B-C14E-43F9-A911-E0C6A61C4EB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9606A203-D21B-4587-810B-65630A531B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50653104-5CC1-4F0B-AE5A-2E498D7EB93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A18959ED-CF65-4C52-A9DE-04DC95DF1B5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C5C8679E-58DA-4F04-AF95-F0AF699F244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0C706FF5-5840-4C6E-B7DA-3DF57830168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1DBE53E8-7DB6-43E0-A4C4-4A022D0BB31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07E41917-0343-4C1F-82A7-3492C07CAFA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0A5F9096-EA5D-4151-A104-0F7AEE61094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CB737B5F-8939-441E-8269-F650BB518EE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1E5AD653-195F-40C2-9A41-BBBCFF279DA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5B172764-8ECB-446B-B3CC-3C4A9B555F2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B1BF20A7-89F0-4115-8589-10D08296B75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99199062-864A-475D-AB69-76573003190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423C0C8D-ACF5-4786-B92E-C553A259EE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9" name="テキスト ボックス 718">
          <a:extLst>
            <a:ext uri="{FF2B5EF4-FFF2-40B4-BE49-F238E27FC236}">
              <a16:creationId xmlns:a16="http://schemas.microsoft.com/office/drawing/2014/main" id="{1DD5E573-813F-4B8B-BAF2-75529893C1E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261187BB-759B-4360-AA43-D82F58BF2C2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721" name="直線コネクタ 720">
          <a:extLst>
            <a:ext uri="{FF2B5EF4-FFF2-40B4-BE49-F238E27FC236}">
              <a16:creationId xmlns:a16="http://schemas.microsoft.com/office/drawing/2014/main" id="{CB4169F4-22FC-4517-86E2-9124DD9825CC}"/>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722" name="【公民館】&#10;一人当たり面積最小値テキスト">
          <a:extLst>
            <a:ext uri="{FF2B5EF4-FFF2-40B4-BE49-F238E27FC236}">
              <a16:creationId xmlns:a16="http://schemas.microsoft.com/office/drawing/2014/main" id="{62EC65D1-8817-40C1-BBCE-D85864B0204F}"/>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723" name="直線コネクタ 722">
          <a:extLst>
            <a:ext uri="{FF2B5EF4-FFF2-40B4-BE49-F238E27FC236}">
              <a16:creationId xmlns:a16="http://schemas.microsoft.com/office/drawing/2014/main" id="{A29272AE-FCD2-4B1F-A7A0-A78C122AB254}"/>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724" name="【公民館】&#10;一人当たり面積最大値テキスト">
          <a:extLst>
            <a:ext uri="{FF2B5EF4-FFF2-40B4-BE49-F238E27FC236}">
              <a16:creationId xmlns:a16="http://schemas.microsoft.com/office/drawing/2014/main" id="{B4619226-0279-43DD-B53F-27DA248AC092}"/>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725" name="直線コネクタ 724">
          <a:extLst>
            <a:ext uri="{FF2B5EF4-FFF2-40B4-BE49-F238E27FC236}">
              <a16:creationId xmlns:a16="http://schemas.microsoft.com/office/drawing/2014/main" id="{518760AF-FCD9-416E-B914-6A25C47FE6AA}"/>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726" name="【公民館】&#10;一人当たり面積平均値テキスト">
          <a:extLst>
            <a:ext uri="{FF2B5EF4-FFF2-40B4-BE49-F238E27FC236}">
              <a16:creationId xmlns:a16="http://schemas.microsoft.com/office/drawing/2014/main" id="{1C52C9FE-185D-4681-B4EC-846BB1673D90}"/>
            </a:ext>
          </a:extLst>
        </xdr:cNvPr>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727" name="フローチャート: 判断 726">
          <a:extLst>
            <a:ext uri="{FF2B5EF4-FFF2-40B4-BE49-F238E27FC236}">
              <a16:creationId xmlns:a16="http://schemas.microsoft.com/office/drawing/2014/main" id="{B7B8758B-4F4A-4B21-8490-705E773EB85C}"/>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728" name="フローチャート: 判断 727">
          <a:extLst>
            <a:ext uri="{FF2B5EF4-FFF2-40B4-BE49-F238E27FC236}">
              <a16:creationId xmlns:a16="http://schemas.microsoft.com/office/drawing/2014/main" id="{285BDA85-D71F-4CF3-AFA8-C241002491B2}"/>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729" name="フローチャート: 判断 728">
          <a:extLst>
            <a:ext uri="{FF2B5EF4-FFF2-40B4-BE49-F238E27FC236}">
              <a16:creationId xmlns:a16="http://schemas.microsoft.com/office/drawing/2014/main" id="{BC74E529-33AE-4429-B9FB-365FAA7262E1}"/>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730" name="フローチャート: 判断 729">
          <a:extLst>
            <a:ext uri="{FF2B5EF4-FFF2-40B4-BE49-F238E27FC236}">
              <a16:creationId xmlns:a16="http://schemas.microsoft.com/office/drawing/2014/main" id="{C54F87A2-3C5C-4E9E-B74F-E18886DD67D7}"/>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731" name="フローチャート: 判断 730">
          <a:extLst>
            <a:ext uri="{FF2B5EF4-FFF2-40B4-BE49-F238E27FC236}">
              <a16:creationId xmlns:a16="http://schemas.microsoft.com/office/drawing/2014/main" id="{CA447896-F636-4E48-928D-F84202AF2118}"/>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A9439DE-A8DE-4053-8078-DDFE90500F3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91F8703-01DC-4CAC-8945-C03012D834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2213B316-B5B5-4378-8C71-1994DCF23A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644B2CA-6418-4822-9A1A-F5E2914CBFC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E5E1249-20A2-4452-AE8D-AF44003D7E9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136843</xdr:rowOff>
    </xdr:from>
    <xdr:to>
      <xdr:col>116</xdr:col>
      <xdr:colOff>114300</xdr:colOff>
      <xdr:row>105</xdr:row>
      <xdr:rowOff>66993</xdr:rowOff>
    </xdr:to>
    <xdr:sp macro="" textlink="">
      <xdr:nvSpPr>
        <xdr:cNvPr id="737" name="楕円 736">
          <a:extLst>
            <a:ext uri="{FF2B5EF4-FFF2-40B4-BE49-F238E27FC236}">
              <a16:creationId xmlns:a16="http://schemas.microsoft.com/office/drawing/2014/main" id="{EDA1BD94-5BCE-4164-83E7-106588F83110}"/>
            </a:ext>
          </a:extLst>
        </xdr:cNvPr>
        <xdr:cNvSpPr/>
      </xdr:nvSpPr>
      <xdr:spPr>
        <a:xfrm>
          <a:off x="22110700" y="179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159720</xdr:rowOff>
    </xdr:from>
    <xdr:ext cx="469744" cy="259045"/>
    <xdr:sp macro="" textlink="">
      <xdr:nvSpPr>
        <xdr:cNvPr id="738" name="【公民館】&#10;一人当たり面積該当値テキスト">
          <a:extLst>
            <a:ext uri="{FF2B5EF4-FFF2-40B4-BE49-F238E27FC236}">
              <a16:creationId xmlns:a16="http://schemas.microsoft.com/office/drawing/2014/main" id="{660CD954-F694-4F3E-BF41-0B79DE2975EA}"/>
            </a:ext>
          </a:extLst>
        </xdr:cNvPr>
        <xdr:cNvSpPr txBox="1"/>
      </xdr:nvSpPr>
      <xdr:spPr>
        <a:xfrm>
          <a:off x="22199600" y="1781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157417</xdr:rowOff>
    </xdr:from>
    <xdr:to>
      <xdr:col>112</xdr:col>
      <xdr:colOff>38100</xdr:colOff>
      <xdr:row>105</xdr:row>
      <xdr:rowOff>87567</xdr:rowOff>
    </xdr:to>
    <xdr:sp macro="" textlink="">
      <xdr:nvSpPr>
        <xdr:cNvPr id="739" name="楕円 738">
          <a:extLst>
            <a:ext uri="{FF2B5EF4-FFF2-40B4-BE49-F238E27FC236}">
              <a16:creationId xmlns:a16="http://schemas.microsoft.com/office/drawing/2014/main" id="{EE4AD8F6-418E-4464-B205-0BC707FB7242}"/>
            </a:ext>
          </a:extLst>
        </xdr:cNvPr>
        <xdr:cNvSpPr/>
      </xdr:nvSpPr>
      <xdr:spPr>
        <a:xfrm>
          <a:off x="21272500" y="179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16193</xdr:rowOff>
    </xdr:from>
    <xdr:to>
      <xdr:col>116</xdr:col>
      <xdr:colOff>63500</xdr:colOff>
      <xdr:row>105</xdr:row>
      <xdr:rowOff>36767</xdr:rowOff>
    </xdr:to>
    <xdr:cxnSp macro="">
      <xdr:nvCxnSpPr>
        <xdr:cNvPr id="740" name="直線コネクタ 739">
          <a:extLst>
            <a:ext uri="{FF2B5EF4-FFF2-40B4-BE49-F238E27FC236}">
              <a16:creationId xmlns:a16="http://schemas.microsoft.com/office/drawing/2014/main" id="{F0270C19-BD77-4439-82F6-6708E4E44BED}"/>
            </a:ext>
          </a:extLst>
        </xdr:cNvPr>
        <xdr:cNvCxnSpPr/>
      </xdr:nvCxnSpPr>
      <xdr:spPr>
        <a:xfrm flipV="1">
          <a:off x="21323300" y="1801844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171132</xdr:rowOff>
    </xdr:from>
    <xdr:to>
      <xdr:col>107</xdr:col>
      <xdr:colOff>101600</xdr:colOff>
      <xdr:row>105</xdr:row>
      <xdr:rowOff>101282</xdr:rowOff>
    </xdr:to>
    <xdr:sp macro="" textlink="">
      <xdr:nvSpPr>
        <xdr:cNvPr id="741" name="楕円 740">
          <a:extLst>
            <a:ext uri="{FF2B5EF4-FFF2-40B4-BE49-F238E27FC236}">
              <a16:creationId xmlns:a16="http://schemas.microsoft.com/office/drawing/2014/main" id="{E1846DDD-ED7A-4917-9DAF-11B5A9649C35}"/>
            </a:ext>
          </a:extLst>
        </xdr:cNvPr>
        <xdr:cNvSpPr/>
      </xdr:nvSpPr>
      <xdr:spPr>
        <a:xfrm>
          <a:off x="20383500" y="180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36767</xdr:rowOff>
    </xdr:from>
    <xdr:to>
      <xdr:col>111</xdr:col>
      <xdr:colOff>177800</xdr:colOff>
      <xdr:row>105</xdr:row>
      <xdr:rowOff>50482</xdr:rowOff>
    </xdr:to>
    <xdr:cxnSp macro="">
      <xdr:nvCxnSpPr>
        <xdr:cNvPr id="742" name="直線コネクタ 741">
          <a:extLst>
            <a:ext uri="{FF2B5EF4-FFF2-40B4-BE49-F238E27FC236}">
              <a16:creationId xmlns:a16="http://schemas.microsoft.com/office/drawing/2014/main" id="{BFA1523F-0852-45F6-9EDB-27D265448D3C}"/>
            </a:ext>
          </a:extLst>
        </xdr:cNvPr>
        <xdr:cNvCxnSpPr/>
      </xdr:nvCxnSpPr>
      <xdr:spPr>
        <a:xfrm flipV="1">
          <a:off x="20434300" y="1803901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21019</xdr:rowOff>
    </xdr:from>
    <xdr:to>
      <xdr:col>102</xdr:col>
      <xdr:colOff>165100</xdr:colOff>
      <xdr:row>105</xdr:row>
      <xdr:rowOff>122619</xdr:rowOff>
    </xdr:to>
    <xdr:sp macro="" textlink="">
      <xdr:nvSpPr>
        <xdr:cNvPr id="743" name="楕円 742">
          <a:extLst>
            <a:ext uri="{FF2B5EF4-FFF2-40B4-BE49-F238E27FC236}">
              <a16:creationId xmlns:a16="http://schemas.microsoft.com/office/drawing/2014/main" id="{5DEA0D6A-7556-4778-B76B-F826A031658A}"/>
            </a:ext>
          </a:extLst>
        </xdr:cNvPr>
        <xdr:cNvSpPr/>
      </xdr:nvSpPr>
      <xdr:spPr>
        <a:xfrm>
          <a:off x="19494500" y="1802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50482</xdr:rowOff>
    </xdr:from>
    <xdr:to>
      <xdr:col>107</xdr:col>
      <xdr:colOff>50800</xdr:colOff>
      <xdr:row>105</xdr:row>
      <xdr:rowOff>71819</xdr:rowOff>
    </xdr:to>
    <xdr:cxnSp macro="">
      <xdr:nvCxnSpPr>
        <xdr:cNvPr id="744" name="直線コネクタ 743">
          <a:extLst>
            <a:ext uri="{FF2B5EF4-FFF2-40B4-BE49-F238E27FC236}">
              <a16:creationId xmlns:a16="http://schemas.microsoft.com/office/drawing/2014/main" id="{7F98AED3-8B09-41DD-B819-4646F1721233}"/>
            </a:ext>
          </a:extLst>
        </xdr:cNvPr>
        <xdr:cNvCxnSpPr/>
      </xdr:nvCxnSpPr>
      <xdr:spPr>
        <a:xfrm flipV="1">
          <a:off x="19545300" y="18052732"/>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45783</xdr:rowOff>
    </xdr:from>
    <xdr:to>
      <xdr:col>98</xdr:col>
      <xdr:colOff>38100</xdr:colOff>
      <xdr:row>105</xdr:row>
      <xdr:rowOff>147383</xdr:rowOff>
    </xdr:to>
    <xdr:sp macro="" textlink="">
      <xdr:nvSpPr>
        <xdr:cNvPr id="745" name="楕円 744">
          <a:extLst>
            <a:ext uri="{FF2B5EF4-FFF2-40B4-BE49-F238E27FC236}">
              <a16:creationId xmlns:a16="http://schemas.microsoft.com/office/drawing/2014/main" id="{4974F6D8-D670-4451-A0DC-5F526CA0816D}"/>
            </a:ext>
          </a:extLst>
        </xdr:cNvPr>
        <xdr:cNvSpPr/>
      </xdr:nvSpPr>
      <xdr:spPr>
        <a:xfrm>
          <a:off x="18605500" y="1804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71819</xdr:rowOff>
    </xdr:from>
    <xdr:to>
      <xdr:col>102</xdr:col>
      <xdr:colOff>114300</xdr:colOff>
      <xdr:row>105</xdr:row>
      <xdr:rowOff>96583</xdr:rowOff>
    </xdr:to>
    <xdr:cxnSp macro="">
      <xdr:nvCxnSpPr>
        <xdr:cNvPr id="746" name="直線コネクタ 745">
          <a:extLst>
            <a:ext uri="{FF2B5EF4-FFF2-40B4-BE49-F238E27FC236}">
              <a16:creationId xmlns:a16="http://schemas.microsoft.com/office/drawing/2014/main" id="{6898791D-BC55-420E-8C32-1DC21D5CB8B6}"/>
            </a:ext>
          </a:extLst>
        </xdr:cNvPr>
        <xdr:cNvCxnSpPr/>
      </xdr:nvCxnSpPr>
      <xdr:spPr>
        <a:xfrm flipV="1">
          <a:off x="18656300" y="18074069"/>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747" name="n_1aveValue【公民館】&#10;一人当たり面積">
          <a:extLst>
            <a:ext uri="{FF2B5EF4-FFF2-40B4-BE49-F238E27FC236}">
              <a16:creationId xmlns:a16="http://schemas.microsoft.com/office/drawing/2014/main" id="{EF0F7B05-4C17-49FB-9760-30B56FD5B806}"/>
            </a:ext>
          </a:extLst>
        </xdr:cNvPr>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748" name="n_2aveValue【公民館】&#10;一人当たり面積">
          <a:extLst>
            <a:ext uri="{FF2B5EF4-FFF2-40B4-BE49-F238E27FC236}">
              <a16:creationId xmlns:a16="http://schemas.microsoft.com/office/drawing/2014/main" id="{2841EEAF-987A-415F-B403-C9AAB3AC3707}"/>
            </a:ext>
          </a:extLst>
        </xdr:cNvPr>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749" name="n_3aveValue【公民館】&#10;一人当たり面積">
          <a:extLst>
            <a:ext uri="{FF2B5EF4-FFF2-40B4-BE49-F238E27FC236}">
              <a16:creationId xmlns:a16="http://schemas.microsoft.com/office/drawing/2014/main" id="{3626C616-787C-49CE-8889-73FEEC1860E5}"/>
            </a:ext>
          </a:extLst>
        </xdr:cNvPr>
        <xdr:cNvSpPr txBox="1"/>
      </xdr:nvSpPr>
      <xdr:spPr>
        <a:xfrm>
          <a:off x="19310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71454</xdr:rowOff>
    </xdr:from>
    <xdr:ext cx="469744" cy="259045"/>
    <xdr:sp macro="" textlink="">
      <xdr:nvSpPr>
        <xdr:cNvPr id="750" name="n_4aveValue【公民館】&#10;一人当たり面積">
          <a:extLst>
            <a:ext uri="{FF2B5EF4-FFF2-40B4-BE49-F238E27FC236}">
              <a16:creationId xmlns:a16="http://schemas.microsoft.com/office/drawing/2014/main" id="{81B19F59-9979-4DA9-A3FA-D9DFBAFAC8BE}"/>
            </a:ext>
          </a:extLst>
        </xdr:cNvPr>
        <xdr:cNvSpPr txBox="1"/>
      </xdr:nvSpPr>
      <xdr:spPr>
        <a:xfrm>
          <a:off x="18421427"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104094</xdr:rowOff>
    </xdr:from>
    <xdr:ext cx="469744" cy="259045"/>
    <xdr:sp macro="" textlink="">
      <xdr:nvSpPr>
        <xdr:cNvPr id="751" name="n_1mainValue【公民館】&#10;一人当たり面積">
          <a:extLst>
            <a:ext uri="{FF2B5EF4-FFF2-40B4-BE49-F238E27FC236}">
              <a16:creationId xmlns:a16="http://schemas.microsoft.com/office/drawing/2014/main" id="{884B557B-E7C3-44E6-A89E-7CB223597FDA}"/>
            </a:ext>
          </a:extLst>
        </xdr:cNvPr>
        <xdr:cNvSpPr txBox="1"/>
      </xdr:nvSpPr>
      <xdr:spPr>
        <a:xfrm>
          <a:off x="21075727" y="1776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117809</xdr:rowOff>
    </xdr:from>
    <xdr:ext cx="469744" cy="259045"/>
    <xdr:sp macro="" textlink="">
      <xdr:nvSpPr>
        <xdr:cNvPr id="752" name="n_2mainValue【公民館】&#10;一人当たり面積">
          <a:extLst>
            <a:ext uri="{FF2B5EF4-FFF2-40B4-BE49-F238E27FC236}">
              <a16:creationId xmlns:a16="http://schemas.microsoft.com/office/drawing/2014/main" id="{3E9F3D5C-F8FA-4CD9-B85B-5826464622E6}"/>
            </a:ext>
          </a:extLst>
        </xdr:cNvPr>
        <xdr:cNvSpPr txBox="1"/>
      </xdr:nvSpPr>
      <xdr:spPr>
        <a:xfrm>
          <a:off x="20199427" y="1777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139146</xdr:rowOff>
    </xdr:from>
    <xdr:ext cx="469744" cy="259045"/>
    <xdr:sp macro="" textlink="">
      <xdr:nvSpPr>
        <xdr:cNvPr id="753" name="n_3mainValue【公民館】&#10;一人当たり面積">
          <a:extLst>
            <a:ext uri="{FF2B5EF4-FFF2-40B4-BE49-F238E27FC236}">
              <a16:creationId xmlns:a16="http://schemas.microsoft.com/office/drawing/2014/main" id="{8E990628-1DFD-4704-8C79-C1AC2A78C60E}"/>
            </a:ext>
          </a:extLst>
        </xdr:cNvPr>
        <xdr:cNvSpPr txBox="1"/>
      </xdr:nvSpPr>
      <xdr:spPr>
        <a:xfrm>
          <a:off x="19310427" y="1779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163910</xdr:rowOff>
    </xdr:from>
    <xdr:ext cx="469744" cy="259045"/>
    <xdr:sp macro="" textlink="">
      <xdr:nvSpPr>
        <xdr:cNvPr id="754" name="n_4mainValue【公民館】&#10;一人当たり面積">
          <a:extLst>
            <a:ext uri="{FF2B5EF4-FFF2-40B4-BE49-F238E27FC236}">
              <a16:creationId xmlns:a16="http://schemas.microsoft.com/office/drawing/2014/main" id="{02DD7567-07B8-4965-8373-B302304689DC}"/>
            </a:ext>
          </a:extLst>
        </xdr:cNvPr>
        <xdr:cNvSpPr txBox="1"/>
      </xdr:nvSpPr>
      <xdr:spPr>
        <a:xfrm>
          <a:off x="18421427" y="1782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CE89770-DD38-426A-8A4C-A3D63AF227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A902802B-1EA0-43BC-8BDD-077977BEC0F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8752D711-04BE-4525-AFF2-A9A0E218424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すべての類型で類似団体内平均値を上回っている。また人口</a:t>
          </a:r>
          <a:r>
            <a:rPr kumimoji="1" lang="en-US" altLang="ja-JP" sz="1300">
              <a:latin typeface="ＭＳ Ｐゴシック" panose="020B0600070205080204" pitchFamily="50" charset="-128"/>
              <a:ea typeface="ＭＳ Ｐゴシック" panose="020B0600070205080204" pitchFamily="50" charset="-128"/>
            </a:rPr>
            <a:t>737</a:t>
          </a:r>
          <a:r>
            <a:rPr kumimoji="1" lang="ja-JP" altLang="en-US" sz="1300">
              <a:latin typeface="ＭＳ Ｐゴシック" panose="020B0600070205080204" pitchFamily="50" charset="-128"/>
              <a:ea typeface="ＭＳ Ｐゴシック" panose="020B0600070205080204" pitchFamily="50" charset="-128"/>
            </a:rPr>
            <a:t>人と少ないため、特にインフラ資産の一人あたりの数値は類似団体より大きくなっている。</a:t>
          </a:r>
        </a:p>
        <a:p>
          <a:r>
            <a:rPr kumimoji="1" lang="ja-JP" altLang="en-US" sz="1300">
              <a:latin typeface="ＭＳ Ｐゴシック" panose="020B0600070205080204" pitchFamily="50" charset="-128"/>
              <a:ea typeface="ＭＳ Ｐゴシック" panose="020B0600070205080204" pitchFamily="50" charset="-128"/>
            </a:rPr>
            <a:t>道路は、有形固定資産減価償却率、一人当たり延長ともに類似団体の平均を大きく上回っている。必要に応じて道路改良工事を実施しており、今後の更新も優先順位を的確に見極めて進めていく。</a:t>
          </a:r>
        </a:p>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橋りょう・トンネルは、有形固定資産減価償却率は類似団体の平均を上回っている。橋りょうは平成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年度に策定した「橋梁長寿命化修繕計画」に基づき修繕工事を実施してきており、今後も計画的に修繕を実施していく。</a:t>
          </a:r>
        </a:p>
        <a:p>
          <a:r>
            <a:rPr kumimoji="1" lang="ja-JP" altLang="en-US" sz="1300">
              <a:latin typeface="ＭＳ Ｐゴシック" panose="020B0600070205080204" pitchFamily="50" charset="-128"/>
              <a:ea typeface="ＭＳ Ｐゴシック" panose="020B0600070205080204" pitchFamily="50" charset="-128"/>
            </a:rPr>
            <a:t>公営住宅は、有形固定資産減価償却率は類似団体の平均を上回っている。昭和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年代に建設された住宅が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程度を占めるが、近年定住促進のため新しい村営住宅を建設している。今後は経費増加に留意しつつ、維持管理を図る。</a:t>
          </a:r>
        </a:p>
        <a:p>
          <a:r>
            <a:rPr kumimoji="1" lang="ja-JP" altLang="en-US" sz="1300">
              <a:latin typeface="ＭＳ Ｐゴシック" panose="020B0600070205080204" pitchFamily="50" charset="-128"/>
              <a:ea typeface="ＭＳ Ｐゴシック" panose="020B0600070205080204" pitchFamily="50" charset="-128"/>
            </a:rPr>
            <a:t>公民館は、有形固定資産減価償却率は類似団体の平均を大きく上回っている。ほとんどが昭和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年代までに建設されており、償却年数が満了している施設が複数あるが、施設状態は比較的良好である。</a:t>
          </a:r>
        </a:p>
        <a:p>
          <a:r>
            <a:rPr kumimoji="1" lang="ja-JP" altLang="en-US" sz="1300">
              <a:latin typeface="ＭＳ Ｐゴシック" panose="020B0600070205080204" pitchFamily="50" charset="-128"/>
              <a:ea typeface="ＭＳ Ｐゴシック" panose="020B0600070205080204" pitchFamily="50" charset="-128"/>
            </a:rPr>
            <a:t>いずれにしても、計画的な公共施設の管理のため、財政状況を考慮しつつ、更新整備を進め適正な維持管理を図っていく。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7F8B119-6790-477B-8638-17FA4194C4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3B61E1-AB13-491A-81BA-52F36AC9771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43352A-9D9F-46F5-8591-B3E9D2FD1BF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7FC20E-9D23-4A08-86C7-774BAF67EFD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454913-35FE-47C1-B868-E936118B8B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2902463-223D-4F07-B0E3-FEB6F8EF14E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BAA8D8-9063-4E8D-9F70-657DD20EDF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C75F0CB-42B9-4D9D-B4DB-15D2B7D8F8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A5C79B-5D5B-4941-B12B-B9346FA45F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1022FD-1DAF-4A7E-8219-CE1F3BB170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723
310.82
1,953,957
1,842,127
111,830
1,082,592
2,242,039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8BC534-550E-4074-94B3-201E4C04510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E3487D2-C8E1-4FD9-8257-BA3561600F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874B90-0F9F-4A80-ACC2-EE61831EB8B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0CB0A8-15FC-426C-9BCB-D8824BEA70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F6D5FF-2D67-4910-A6C5-E708E5B3B0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AD55DD9-D8D8-4776-A5BF-644E0BB3EB6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3D865E-30F6-4CBD-954C-02B8644172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D7F2C02-472C-49A5-BD95-19404E2883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575F01D-E957-4826-8308-D6792694DF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7162E8-9F12-46D0-8D08-70EDB3CE78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3EE82A-3900-4B85-A80D-849F278065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18747EC-F95A-4167-982B-1E04680CB6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981058-27A3-4F49-8010-F9AF51DDC7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60CF7A-57FE-4E3F-BCE4-74D10C0A28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199C0C-D9E6-42D3-9AA1-54888C3ACA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9E0FA7-EE34-4C1C-BAE5-D40F2F8DCA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EA9649-3B20-4E1B-9C7E-5FA6725392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42D528-6A31-4A0B-8348-AA82D75DD67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AAEBEA6-B13D-47D2-B99B-860F065E9E5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DC5F652-AA1A-47E2-9407-1681FD50BEE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F106F69-9747-47A3-AFE7-C730F6B76DE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C50180A-A342-4379-8A88-92C77C4FE64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228FA9-19A5-4E2F-9951-6E175A4B94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44E0DA1-257F-4FF8-AB3A-78FB4BBB697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C63567E-378D-45AD-AEDF-9165AD8644F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447E77C-849D-4229-82A8-964E34308D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236D7E-034E-4E7B-BF4B-6E4B94B073A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A1DF099-1243-43D5-9526-6E72B12268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10EE87C-8369-40E0-95A1-3581B4E0808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96FCD19-C28D-4109-8BE4-4857080BDDE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62144C1-85EC-4B37-A33E-CBA4A3FE6E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03753E6-09F2-493D-8635-30DAA508457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8AE7950-AD63-4993-ACBE-C3787A039DD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77621C8-671E-4AB8-929A-869EC733138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5F24F1F-A623-48C9-B8C5-E322986630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3101CAB-569A-4A90-B31C-BFB6A73715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B979804-7BF7-4AFB-9DB8-926D438623D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062A940-6961-483B-B992-287ACC15ED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66466EE-800D-4DD0-BF19-C0706B2726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51C662E-2911-49ED-9435-75F599DD6E8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454BD4F-2CE5-4DC3-922C-11A6580480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9FB7E23-8A26-4475-927F-8ED0DF66E7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0DD04AE-B30B-4919-8C12-CBE9EA385E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1AD3C6A-D5FE-4466-B4E6-B3E9B1383A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6608838-7837-4B24-BC90-A7DCAAF329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ACA0E44-EBCC-4DA5-A67E-EAB1A188F1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801036D-70E1-42C3-8635-28DCA97059B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108EE71-AEF0-4F56-BE78-9F580FDA47B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DA1BEEA4-ED7F-4EE9-A336-07909C8F5DE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97790DEC-6962-4171-8AA3-AA924FEAFA3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A17633A8-952E-42ED-9D20-42BE249D558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4912342D-13D1-466B-A079-14CA33ED0E5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2CD9C64-87B3-4528-B7B9-5055B66DDEA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1E87DDDC-E4F7-48C3-80A1-1BD595A3423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EACD7D78-A19A-47F4-B39E-299F4E52D8A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94896D30-2615-484D-ABFA-2CD9846D413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8651D661-FFA1-40F6-B34A-6B6F692D101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F343194-17DC-4A88-B47A-70B1162D62C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53E327BF-9A15-4329-AA01-E0DD78E368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699FCA98-BF82-4075-AD18-6D23571E5D4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951C9C5A-C3D3-4A01-8AF1-D7F4D7C50B4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A66B030-3F19-459E-A61D-5B8C52FA7C35}"/>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6762FA2D-E4B4-46A6-8536-D7FC5B35412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14DF188D-6817-425E-A3BE-B277841A4D8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5E80919E-8AE0-40B8-96DC-0AA223FF15EC}"/>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B8DF5B03-42C4-4227-960D-E1B438D2567A}"/>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B5F1A0C5-45C3-4320-A3AE-20D977C04383}"/>
            </a:ext>
          </a:extLst>
        </xdr:cNvPr>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6510BAC6-5715-43BF-B3DE-0CFBB1F33054}"/>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77D52B8C-7748-4F18-866C-53605710057B}"/>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190D6913-D46D-4409-B223-EB3F7F4D4268}"/>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20D193B1-0914-41C9-91BD-AB95F6B5A614}"/>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id="{0797C7D5-C828-4B42-955A-B41650A72C11}"/>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10A0B4F-B46B-418A-8505-C88218F6B73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B746CBE-D05B-48C5-A647-8811C288EF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DB60EA9-11DC-4C20-BB0A-1554C98460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E03546C-FED1-4676-9F72-F1579142AB6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C0A01D0-0720-4071-87AD-B6447F9718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126365</xdr:rowOff>
    </xdr:from>
    <xdr:to>
      <xdr:col>24</xdr:col>
      <xdr:colOff>114300</xdr:colOff>
      <xdr:row>63</xdr:row>
      <xdr:rowOff>56515</xdr:rowOff>
    </xdr:to>
    <xdr:sp macro="" textlink="">
      <xdr:nvSpPr>
        <xdr:cNvPr id="89" name="楕円 88">
          <a:extLst>
            <a:ext uri="{FF2B5EF4-FFF2-40B4-BE49-F238E27FC236}">
              <a16:creationId xmlns:a16="http://schemas.microsoft.com/office/drawing/2014/main" id="{F4C7CEE4-6317-463F-BDD6-80353815F1A3}"/>
            </a:ext>
          </a:extLst>
        </xdr:cNvPr>
        <xdr:cNvSpPr/>
      </xdr:nvSpPr>
      <xdr:spPr>
        <a:xfrm>
          <a:off x="4584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104792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2FB32316-DF99-42C1-959A-62812A09FDC8}"/>
            </a:ext>
          </a:extLst>
        </xdr:cNvPr>
        <xdr:cNvSpPr txBox="1"/>
      </xdr:nvSpPr>
      <xdr:spPr>
        <a:xfrm>
          <a:off x="4673600"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84455</xdr:rowOff>
    </xdr:from>
    <xdr:to>
      <xdr:col>20</xdr:col>
      <xdr:colOff>38100</xdr:colOff>
      <xdr:row>63</xdr:row>
      <xdr:rowOff>14605</xdr:rowOff>
    </xdr:to>
    <xdr:sp macro="" textlink="">
      <xdr:nvSpPr>
        <xdr:cNvPr id="91" name="楕円 90">
          <a:extLst>
            <a:ext uri="{FF2B5EF4-FFF2-40B4-BE49-F238E27FC236}">
              <a16:creationId xmlns:a16="http://schemas.microsoft.com/office/drawing/2014/main" id="{89BE9494-243C-4BCA-B0D9-F4829F3CF90A}"/>
            </a:ext>
          </a:extLst>
        </xdr:cNvPr>
        <xdr:cNvSpPr/>
      </xdr:nvSpPr>
      <xdr:spPr>
        <a:xfrm>
          <a:off x="3746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135255</xdr:rowOff>
    </xdr:from>
    <xdr:to>
      <xdr:col>24</xdr:col>
      <xdr:colOff>63500</xdr:colOff>
      <xdr:row>63</xdr:row>
      <xdr:rowOff>5715</xdr:rowOff>
    </xdr:to>
    <xdr:cxnSp macro="">
      <xdr:nvCxnSpPr>
        <xdr:cNvPr id="92" name="直線コネクタ 91">
          <a:extLst>
            <a:ext uri="{FF2B5EF4-FFF2-40B4-BE49-F238E27FC236}">
              <a16:creationId xmlns:a16="http://schemas.microsoft.com/office/drawing/2014/main" id="{397DE3EB-760B-4181-92F6-69B06C6978EA}"/>
            </a:ext>
          </a:extLst>
        </xdr:cNvPr>
        <xdr:cNvCxnSpPr/>
      </xdr:nvCxnSpPr>
      <xdr:spPr>
        <a:xfrm>
          <a:off x="3797300" y="107651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46355</xdr:rowOff>
    </xdr:from>
    <xdr:to>
      <xdr:col>15</xdr:col>
      <xdr:colOff>101600</xdr:colOff>
      <xdr:row>62</xdr:row>
      <xdr:rowOff>147955</xdr:rowOff>
    </xdr:to>
    <xdr:sp macro="" textlink="">
      <xdr:nvSpPr>
        <xdr:cNvPr id="93" name="楕円 92">
          <a:extLst>
            <a:ext uri="{FF2B5EF4-FFF2-40B4-BE49-F238E27FC236}">
              <a16:creationId xmlns:a16="http://schemas.microsoft.com/office/drawing/2014/main" id="{1B5A1D93-AB86-4192-9BB0-C9CF78E54861}"/>
            </a:ext>
          </a:extLst>
        </xdr:cNvPr>
        <xdr:cNvSpPr/>
      </xdr:nvSpPr>
      <xdr:spPr>
        <a:xfrm>
          <a:off x="2857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97155</xdr:rowOff>
    </xdr:from>
    <xdr:to>
      <xdr:col>19</xdr:col>
      <xdr:colOff>177800</xdr:colOff>
      <xdr:row>62</xdr:row>
      <xdr:rowOff>135255</xdr:rowOff>
    </xdr:to>
    <xdr:cxnSp macro="">
      <xdr:nvCxnSpPr>
        <xdr:cNvPr id="94" name="直線コネクタ 93">
          <a:extLst>
            <a:ext uri="{FF2B5EF4-FFF2-40B4-BE49-F238E27FC236}">
              <a16:creationId xmlns:a16="http://schemas.microsoft.com/office/drawing/2014/main" id="{F0EDD93E-B4DD-480A-A5CE-06CF929E9CD2}"/>
            </a:ext>
          </a:extLst>
        </xdr:cNvPr>
        <xdr:cNvCxnSpPr/>
      </xdr:nvCxnSpPr>
      <xdr:spPr>
        <a:xfrm>
          <a:off x="2908300" y="10727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135890</xdr:rowOff>
    </xdr:from>
    <xdr:to>
      <xdr:col>10</xdr:col>
      <xdr:colOff>165100</xdr:colOff>
      <xdr:row>62</xdr:row>
      <xdr:rowOff>66040</xdr:rowOff>
    </xdr:to>
    <xdr:sp macro="" textlink="">
      <xdr:nvSpPr>
        <xdr:cNvPr id="95" name="楕円 94">
          <a:extLst>
            <a:ext uri="{FF2B5EF4-FFF2-40B4-BE49-F238E27FC236}">
              <a16:creationId xmlns:a16="http://schemas.microsoft.com/office/drawing/2014/main" id="{83B3052A-683F-4249-BB4A-4DA7C5E110AA}"/>
            </a:ext>
          </a:extLst>
        </xdr:cNvPr>
        <xdr:cNvSpPr/>
      </xdr:nvSpPr>
      <xdr:spPr>
        <a:xfrm>
          <a:off x="1968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15240</xdr:rowOff>
    </xdr:from>
    <xdr:to>
      <xdr:col>15</xdr:col>
      <xdr:colOff>50800</xdr:colOff>
      <xdr:row>62</xdr:row>
      <xdr:rowOff>97155</xdr:rowOff>
    </xdr:to>
    <xdr:cxnSp macro="">
      <xdr:nvCxnSpPr>
        <xdr:cNvPr id="96" name="直線コネクタ 95">
          <a:extLst>
            <a:ext uri="{FF2B5EF4-FFF2-40B4-BE49-F238E27FC236}">
              <a16:creationId xmlns:a16="http://schemas.microsoft.com/office/drawing/2014/main" id="{E1BA9AF4-DA64-414A-A51A-41A45888F87D}"/>
            </a:ext>
          </a:extLst>
        </xdr:cNvPr>
        <xdr:cNvCxnSpPr/>
      </xdr:nvCxnSpPr>
      <xdr:spPr>
        <a:xfrm>
          <a:off x="2019300" y="1064514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97" name="楕円 96">
          <a:extLst>
            <a:ext uri="{FF2B5EF4-FFF2-40B4-BE49-F238E27FC236}">
              <a16:creationId xmlns:a16="http://schemas.microsoft.com/office/drawing/2014/main" id="{16E452B6-D27E-44C7-95F4-438B2C2EFCE5}"/>
            </a:ext>
          </a:extLst>
        </xdr:cNvPr>
        <xdr:cNvSpPr/>
      </xdr:nvSpPr>
      <xdr:spPr>
        <a:xfrm>
          <a:off x="107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62</xdr:row>
      <xdr:rowOff>15240</xdr:rowOff>
    </xdr:to>
    <xdr:cxnSp macro="">
      <xdr:nvCxnSpPr>
        <xdr:cNvPr id="98" name="直線コネクタ 97">
          <a:extLst>
            <a:ext uri="{FF2B5EF4-FFF2-40B4-BE49-F238E27FC236}">
              <a16:creationId xmlns:a16="http://schemas.microsoft.com/office/drawing/2014/main" id="{BDBD521E-105D-4131-827B-0F1E0F2270D8}"/>
            </a:ext>
          </a:extLst>
        </xdr:cNvPr>
        <xdr:cNvCxnSpPr/>
      </xdr:nvCxnSpPr>
      <xdr:spPr>
        <a:xfrm>
          <a:off x="1130300" y="10610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9" name="n_1aveValue【体育館・プール】&#10;有形固定資産減価償却率">
          <a:extLst>
            <a:ext uri="{FF2B5EF4-FFF2-40B4-BE49-F238E27FC236}">
              <a16:creationId xmlns:a16="http://schemas.microsoft.com/office/drawing/2014/main" id="{833A0678-77B0-4062-A22B-1FA6E17EA56D}"/>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100" name="n_2aveValue【体育館・プール】&#10;有形固定資産減価償却率">
          <a:extLst>
            <a:ext uri="{FF2B5EF4-FFF2-40B4-BE49-F238E27FC236}">
              <a16:creationId xmlns:a16="http://schemas.microsoft.com/office/drawing/2014/main" id="{69C4235E-644D-4AEC-AB59-BD40921B88F3}"/>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101" name="n_3aveValue【体育館・プール】&#10;有形固定資産減価償却率">
          <a:extLst>
            <a:ext uri="{FF2B5EF4-FFF2-40B4-BE49-F238E27FC236}">
              <a16:creationId xmlns:a16="http://schemas.microsoft.com/office/drawing/2014/main" id="{CCC2DFB5-7E7B-4022-8FDD-EEC6F277FED8}"/>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02" name="n_4aveValue【体育館・プール】&#10;有形固定資産減価償却率">
          <a:extLst>
            <a:ext uri="{FF2B5EF4-FFF2-40B4-BE49-F238E27FC236}">
              <a16:creationId xmlns:a16="http://schemas.microsoft.com/office/drawing/2014/main" id="{AC2E5E2E-DC7F-48C7-81D0-2EB4AEB0C384}"/>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5732</xdr:rowOff>
    </xdr:from>
    <xdr:ext cx="405111" cy="259045"/>
    <xdr:sp macro="" textlink="">
      <xdr:nvSpPr>
        <xdr:cNvPr id="103" name="n_1mainValue【体育館・プール】&#10;有形固定資産減価償却率">
          <a:extLst>
            <a:ext uri="{FF2B5EF4-FFF2-40B4-BE49-F238E27FC236}">
              <a16:creationId xmlns:a16="http://schemas.microsoft.com/office/drawing/2014/main" id="{5B04F78D-A689-49B8-AE3B-F53D32A9CF44}"/>
            </a:ext>
          </a:extLst>
        </xdr:cNvPr>
        <xdr:cNvSpPr txBox="1"/>
      </xdr:nvSpPr>
      <xdr:spPr>
        <a:xfrm>
          <a:off x="35820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139082</xdr:rowOff>
    </xdr:from>
    <xdr:ext cx="405111" cy="259045"/>
    <xdr:sp macro="" textlink="">
      <xdr:nvSpPr>
        <xdr:cNvPr id="104" name="n_2mainValue【体育館・プール】&#10;有形固定資産減価償却率">
          <a:extLst>
            <a:ext uri="{FF2B5EF4-FFF2-40B4-BE49-F238E27FC236}">
              <a16:creationId xmlns:a16="http://schemas.microsoft.com/office/drawing/2014/main" id="{58524CEF-BD4D-4365-BC84-9F4F98D8889D}"/>
            </a:ext>
          </a:extLst>
        </xdr:cNvPr>
        <xdr:cNvSpPr txBox="1"/>
      </xdr:nvSpPr>
      <xdr:spPr>
        <a:xfrm>
          <a:off x="2705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57167</xdr:rowOff>
    </xdr:from>
    <xdr:ext cx="405111" cy="259045"/>
    <xdr:sp macro="" textlink="">
      <xdr:nvSpPr>
        <xdr:cNvPr id="105" name="n_3mainValue【体育館・プール】&#10;有形固定資産減価償却率">
          <a:extLst>
            <a:ext uri="{FF2B5EF4-FFF2-40B4-BE49-F238E27FC236}">
              <a16:creationId xmlns:a16="http://schemas.microsoft.com/office/drawing/2014/main" id="{01A872B5-DD45-40D3-83D5-C361F6079379}"/>
            </a:ext>
          </a:extLst>
        </xdr:cNvPr>
        <xdr:cNvSpPr txBox="1"/>
      </xdr:nvSpPr>
      <xdr:spPr>
        <a:xfrm>
          <a:off x="1816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22877</xdr:rowOff>
    </xdr:from>
    <xdr:ext cx="405111" cy="259045"/>
    <xdr:sp macro="" textlink="">
      <xdr:nvSpPr>
        <xdr:cNvPr id="106" name="n_4mainValue【体育館・プール】&#10;有形固定資産減価償却率">
          <a:extLst>
            <a:ext uri="{FF2B5EF4-FFF2-40B4-BE49-F238E27FC236}">
              <a16:creationId xmlns:a16="http://schemas.microsoft.com/office/drawing/2014/main" id="{7634CAB9-5112-426F-A36A-CEC240FFB454}"/>
            </a:ext>
          </a:extLst>
        </xdr:cNvPr>
        <xdr:cNvSpPr txBox="1"/>
      </xdr:nvSpPr>
      <xdr:spPr>
        <a:xfrm>
          <a:off x="927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DBD9156-E68D-427B-9A92-21C27EEF36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AFFD58FA-39FF-484F-BD50-54E22F2A139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20121294-A2B8-403A-A0CB-52CC20C23C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79587ACF-87E9-449B-B89D-38A1D5C5B1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20DA5044-BED4-4A8E-830B-50CA7F8B033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5FACA57E-1867-470B-B9AC-8268F9621D7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9CFABAFC-51C0-4D27-B2F9-5071A31C60C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24659572-669A-403C-A4CE-6D1384103D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C0F5158D-D0DB-4CB0-B125-771035B7F5C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5C8B545-35EF-4B3E-ADF5-33513D7C4DC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F4B10922-E84D-4CAB-B654-37A3E5EFFC4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20B7C298-E198-4B7F-A78D-38F5CA30193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539ECE48-B242-4C5B-94A5-5E49A91F153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A7593BCF-56A4-4833-9A65-B51588B0B85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D3768E4D-6D0D-46D2-AFA2-BFB72DEFE60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B0BF7A3B-8C8E-4A36-B86F-0C3908E2247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E72B4F5A-1B5D-4A02-9B11-259CF848DB4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712A06D1-FB1A-4F9C-8DF4-A708882F32A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EDEEE2AF-CC91-4BFC-8038-3573DADB79A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49908A45-97A0-4064-8231-93B12C1D83E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799FBB0F-AFC5-45CA-8594-E7EBD6A4BAD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D6AF63F8-E098-4041-BC62-3B3DF6597913}"/>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86B61559-2F39-494C-8372-E44E06D1BCB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5E7D0946-5F45-4218-B60F-CB0043E65B0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6E6364E1-62AD-40B6-99D0-BDB4C2E5E9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32" name="直線コネクタ 131">
          <a:extLst>
            <a:ext uri="{FF2B5EF4-FFF2-40B4-BE49-F238E27FC236}">
              <a16:creationId xmlns:a16="http://schemas.microsoft.com/office/drawing/2014/main" id="{475283BC-75D2-4B79-BB66-4703E2A6B5F0}"/>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3" name="【体育館・プール】&#10;一人当たり面積最小値テキスト">
          <a:extLst>
            <a:ext uri="{FF2B5EF4-FFF2-40B4-BE49-F238E27FC236}">
              <a16:creationId xmlns:a16="http://schemas.microsoft.com/office/drawing/2014/main" id="{4B8716FA-88A7-44E8-8FE2-E1ED4C0C3E18}"/>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4" name="直線コネクタ 133">
          <a:extLst>
            <a:ext uri="{FF2B5EF4-FFF2-40B4-BE49-F238E27FC236}">
              <a16:creationId xmlns:a16="http://schemas.microsoft.com/office/drawing/2014/main" id="{4593FEF8-FD78-4E7E-8AA0-861B755D7AD8}"/>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5" name="【体育館・プール】&#10;一人当たり面積最大値テキスト">
          <a:extLst>
            <a:ext uri="{FF2B5EF4-FFF2-40B4-BE49-F238E27FC236}">
              <a16:creationId xmlns:a16="http://schemas.microsoft.com/office/drawing/2014/main" id="{C8A0A5DF-8EE1-4F3C-9761-AC547B256664}"/>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6" name="直線コネクタ 135">
          <a:extLst>
            <a:ext uri="{FF2B5EF4-FFF2-40B4-BE49-F238E27FC236}">
              <a16:creationId xmlns:a16="http://schemas.microsoft.com/office/drawing/2014/main" id="{28CC75F0-C1B2-495E-B002-FFF44658BB8C}"/>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7" name="【体育館・プール】&#10;一人当たり面積平均値テキスト">
          <a:extLst>
            <a:ext uri="{FF2B5EF4-FFF2-40B4-BE49-F238E27FC236}">
              <a16:creationId xmlns:a16="http://schemas.microsoft.com/office/drawing/2014/main" id="{6C237338-083F-47E8-9F3D-8FA17830E54A}"/>
            </a:ext>
          </a:extLst>
        </xdr:cNvPr>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8" name="フローチャート: 判断 137">
          <a:extLst>
            <a:ext uri="{FF2B5EF4-FFF2-40B4-BE49-F238E27FC236}">
              <a16:creationId xmlns:a16="http://schemas.microsoft.com/office/drawing/2014/main" id="{93E13109-FA73-4AB5-A7E6-B176A56AC569}"/>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9" name="フローチャート: 判断 138">
          <a:extLst>
            <a:ext uri="{FF2B5EF4-FFF2-40B4-BE49-F238E27FC236}">
              <a16:creationId xmlns:a16="http://schemas.microsoft.com/office/drawing/2014/main" id="{433578CB-DBA0-46D8-8B29-EB0648D9309A}"/>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40" name="フローチャート: 判断 139">
          <a:extLst>
            <a:ext uri="{FF2B5EF4-FFF2-40B4-BE49-F238E27FC236}">
              <a16:creationId xmlns:a16="http://schemas.microsoft.com/office/drawing/2014/main" id="{E48AD543-E1EE-488C-A72D-BADB2AEDDF1A}"/>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41" name="フローチャート: 判断 140">
          <a:extLst>
            <a:ext uri="{FF2B5EF4-FFF2-40B4-BE49-F238E27FC236}">
              <a16:creationId xmlns:a16="http://schemas.microsoft.com/office/drawing/2014/main" id="{9A0A0F46-8EDD-437E-BA2C-2E1429781C4E}"/>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42" name="フローチャート: 判断 141">
          <a:extLst>
            <a:ext uri="{FF2B5EF4-FFF2-40B4-BE49-F238E27FC236}">
              <a16:creationId xmlns:a16="http://schemas.microsoft.com/office/drawing/2014/main" id="{91251282-36AE-418B-9C54-C1EA467CD82C}"/>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AB92BC01-82A6-44A1-8C37-7460DF0A682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D541B3D-7A0B-4A0B-B627-AA73FA9EE34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2C27EE2-B1ED-4055-AF4B-DEA0136CC49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7B1B8283-903B-488B-AB10-7B94F3CFAAB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AC62CC44-7D43-46EE-AD65-B21BBFAC6B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134693</xdr:rowOff>
    </xdr:from>
    <xdr:to>
      <xdr:col>55</xdr:col>
      <xdr:colOff>50800</xdr:colOff>
      <xdr:row>60</xdr:row>
      <xdr:rowOff>64843</xdr:rowOff>
    </xdr:to>
    <xdr:sp macro="" textlink="">
      <xdr:nvSpPr>
        <xdr:cNvPr id="148" name="楕円 147">
          <a:extLst>
            <a:ext uri="{FF2B5EF4-FFF2-40B4-BE49-F238E27FC236}">
              <a16:creationId xmlns:a16="http://schemas.microsoft.com/office/drawing/2014/main" id="{E40ABA66-3439-45CC-BD02-AC847F66F8B6}"/>
            </a:ext>
          </a:extLst>
        </xdr:cNvPr>
        <xdr:cNvSpPr/>
      </xdr:nvSpPr>
      <xdr:spPr>
        <a:xfrm>
          <a:off x="10426700" y="102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157570</xdr:rowOff>
    </xdr:from>
    <xdr:ext cx="469744" cy="259045"/>
    <xdr:sp macro="" textlink="">
      <xdr:nvSpPr>
        <xdr:cNvPr id="149" name="【体育館・プール】&#10;一人当たり面積該当値テキスト">
          <a:extLst>
            <a:ext uri="{FF2B5EF4-FFF2-40B4-BE49-F238E27FC236}">
              <a16:creationId xmlns:a16="http://schemas.microsoft.com/office/drawing/2014/main" id="{E374B1A1-3A57-4E51-8D16-946AA40F4016}"/>
            </a:ext>
          </a:extLst>
        </xdr:cNvPr>
        <xdr:cNvSpPr txBox="1"/>
      </xdr:nvSpPr>
      <xdr:spPr>
        <a:xfrm>
          <a:off x="10515600"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159838</xdr:rowOff>
    </xdr:from>
    <xdr:to>
      <xdr:col>50</xdr:col>
      <xdr:colOff>165100</xdr:colOff>
      <xdr:row>60</xdr:row>
      <xdr:rowOff>89988</xdr:rowOff>
    </xdr:to>
    <xdr:sp macro="" textlink="">
      <xdr:nvSpPr>
        <xdr:cNvPr id="150" name="楕円 149">
          <a:extLst>
            <a:ext uri="{FF2B5EF4-FFF2-40B4-BE49-F238E27FC236}">
              <a16:creationId xmlns:a16="http://schemas.microsoft.com/office/drawing/2014/main" id="{7AC03064-7F91-41F1-B2BC-550B0F41AB25}"/>
            </a:ext>
          </a:extLst>
        </xdr:cNvPr>
        <xdr:cNvSpPr/>
      </xdr:nvSpPr>
      <xdr:spPr>
        <a:xfrm>
          <a:off x="9588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14043</xdr:rowOff>
    </xdr:from>
    <xdr:to>
      <xdr:col>55</xdr:col>
      <xdr:colOff>0</xdr:colOff>
      <xdr:row>60</xdr:row>
      <xdr:rowOff>39188</xdr:rowOff>
    </xdr:to>
    <xdr:cxnSp macro="">
      <xdr:nvCxnSpPr>
        <xdr:cNvPr id="151" name="直線コネクタ 150">
          <a:extLst>
            <a:ext uri="{FF2B5EF4-FFF2-40B4-BE49-F238E27FC236}">
              <a16:creationId xmlns:a16="http://schemas.microsoft.com/office/drawing/2014/main" id="{77F755DC-5E2C-4A55-9F1A-B0A9244A5682}"/>
            </a:ext>
          </a:extLst>
        </xdr:cNvPr>
        <xdr:cNvCxnSpPr/>
      </xdr:nvCxnSpPr>
      <xdr:spPr>
        <a:xfrm flipV="1">
          <a:off x="9639300" y="10301043"/>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5370</xdr:rowOff>
    </xdr:from>
    <xdr:to>
      <xdr:col>46</xdr:col>
      <xdr:colOff>38100</xdr:colOff>
      <xdr:row>60</xdr:row>
      <xdr:rowOff>106970</xdr:rowOff>
    </xdr:to>
    <xdr:sp macro="" textlink="">
      <xdr:nvSpPr>
        <xdr:cNvPr id="152" name="楕円 151">
          <a:extLst>
            <a:ext uri="{FF2B5EF4-FFF2-40B4-BE49-F238E27FC236}">
              <a16:creationId xmlns:a16="http://schemas.microsoft.com/office/drawing/2014/main" id="{1818BD72-EAA7-4878-ACEB-92E108505E84}"/>
            </a:ext>
          </a:extLst>
        </xdr:cNvPr>
        <xdr:cNvSpPr/>
      </xdr:nvSpPr>
      <xdr:spPr>
        <a:xfrm>
          <a:off x="8699500" y="102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39188</xdr:rowOff>
    </xdr:from>
    <xdr:to>
      <xdr:col>50</xdr:col>
      <xdr:colOff>114300</xdr:colOff>
      <xdr:row>60</xdr:row>
      <xdr:rowOff>56170</xdr:rowOff>
    </xdr:to>
    <xdr:cxnSp macro="">
      <xdr:nvCxnSpPr>
        <xdr:cNvPr id="153" name="直線コネクタ 152">
          <a:extLst>
            <a:ext uri="{FF2B5EF4-FFF2-40B4-BE49-F238E27FC236}">
              <a16:creationId xmlns:a16="http://schemas.microsoft.com/office/drawing/2014/main" id="{4DBD35D4-18F5-418C-86BA-C449B7F9292E}"/>
            </a:ext>
          </a:extLst>
        </xdr:cNvPr>
        <xdr:cNvCxnSpPr/>
      </xdr:nvCxnSpPr>
      <xdr:spPr>
        <a:xfrm flipV="1">
          <a:off x="8750300" y="1032618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31823</xdr:rowOff>
    </xdr:from>
    <xdr:to>
      <xdr:col>41</xdr:col>
      <xdr:colOff>101600</xdr:colOff>
      <xdr:row>60</xdr:row>
      <xdr:rowOff>133423</xdr:rowOff>
    </xdr:to>
    <xdr:sp macro="" textlink="">
      <xdr:nvSpPr>
        <xdr:cNvPr id="154" name="楕円 153">
          <a:extLst>
            <a:ext uri="{FF2B5EF4-FFF2-40B4-BE49-F238E27FC236}">
              <a16:creationId xmlns:a16="http://schemas.microsoft.com/office/drawing/2014/main" id="{0C598B7B-35D7-4406-BCB7-E9B68E9E80EC}"/>
            </a:ext>
          </a:extLst>
        </xdr:cNvPr>
        <xdr:cNvSpPr/>
      </xdr:nvSpPr>
      <xdr:spPr>
        <a:xfrm>
          <a:off x="7810500" y="10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56170</xdr:rowOff>
    </xdr:from>
    <xdr:to>
      <xdr:col>45</xdr:col>
      <xdr:colOff>177800</xdr:colOff>
      <xdr:row>60</xdr:row>
      <xdr:rowOff>82623</xdr:rowOff>
    </xdr:to>
    <xdr:cxnSp macro="">
      <xdr:nvCxnSpPr>
        <xdr:cNvPr id="155" name="直線コネクタ 154">
          <a:extLst>
            <a:ext uri="{FF2B5EF4-FFF2-40B4-BE49-F238E27FC236}">
              <a16:creationId xmlns:a16="http://schemas.microsoft.com/office/drawing/2014/main" id="{99BA13FB-866D-4F01-92D5-557F699E3CB8}"/>
            </a:ext>
          </a:extLst>
        </xdr:cNvPr>
        <xdr:cNvCxnSpPr/>
      </xdr:nvCxnSpPr>
      <xdr:spPr>
        <a:xfrm flipV="1">
          <a:off x="7861300" y="10343170"/>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62520</xdr:rowOff>
    </xdr:from>
    <xdr:to>
      <xdr:col>36</xdr:col>
      <xdr:colOff>165100</xdr:colOff>
      <xdr:row>60</xdr:row>
      <xdr:rowOff>164120</xdr:rowOff>
    </xdr:to>
    <xdr:sp macro="" textlink="">
      <xdr:nvSpPr>
        <xdr:cNvPr id="156" name="楕円 155">
          <a:extLst>
            <a:ext uri="{FF2B5EF4-FFF2-40B4-BE49-F238E27FC236}">
              <a16:creationId xmlns:a16="http://schemas.microsoft.com/office/drawing/2014/main" id="{5DE5D2BF-0BBD-4B88-A62F-F2D993294124}"/>
            </a:ext>
          </a:extLst>
        </xdr:cNvPr>
        <xdr:cNvSpPr/>
      </xdr:nvSpPr>
      <xdr:spPr>
        <a:xfrm>
          <a:off x="6921500" y="103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82623</xdr:rowOff>
    </xdr:from>
    <xdr:to>
      <xdr:col>41</xdr:col>
      <xdr:colOff>50800</xdr:colOff>
      <xdr:row>60</xdr:row>
      <xdr:rowOff>113320</xdr:rowOff>
    </xdr:to>
    <xdr:cxnSp macro="">
      <xdr:nvCxnSpPr>
        <xdr:cNvPr id="157" name="直線コネクタ 156">
          <a:extLst>
            <a:ext uri="{FF2B5EF4-FFF2-40B4-BE49-F238E27FC236}">
              <a16:creationId xmlns:a16="http://schemas.microsoft.com/office/drawing/2014/main" id="{4726D325-C549-4E71-B9FC-58542CF27967}"/>
            </a:ext>
          </a:extLst>
        </xdr:cNvPr>
        <xdr:cNvCxnSpPr/>
      </xdr:nvCxnSpPr>
      <xdr:spPr>
        <a:xfrm flipV="1">
          <a:off x="6972300" y="10369623"/>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158" name="n_1aveValue【体育館・プール】&#10;一人当たり面積">
          <a:extLst>
            <a:ext uri="{FF2B5EF4-FFF2-40B4-BE49-F238E27FC236}">
              <a16:creationId xmlns:a16="http://schemas.microsoft.com/office/drawing/2014/main" id="{5E8D3423-F5E0-463E-AEDA-061A39A52D98}"/>
            </a:ext>
          </a:extLst>
        </xdr:cNvPr>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159" name="n_2aveValue【体育館・プール】&#10;一人当たり面積">
          <a:extLst>
            <a:ext uri="{FF2B5EF4-FFF2-40B4-BE49-F238E27FC236}">
              <a16:creationId xmlns:a16="http://schemas.microsoft.com/office/drawing/2014/main" id="{B014F209-5D53-4201-BCE4-5070D17837CF}"/>
            </a:ext>
          </a:extLst>
        </xdr:cNvPr>
        <xdr:cNvSpPr txBox="1"/>
      </xdr:nvSpPr>
      <xdr:spPr>
        <a:xfrm>
          <a:off x="85154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160" name="n_3aveValue【体育館・プール】&#10;一人当たり面積">
          <a:extLst>
            <a:ext uri="{FF2B5EF4-FFF2-40B4-BE49-F238E27FC236}">
              <a16:creationId xmlns:a16="http://schemas.microsoft.com/office/drawing/2014/main" id="{58A636B7-EC53-494B-8320-D44E195DBBCF}"/>
            </a:ext>
          </a:extLst>
        </xdr:cNvPr>
        <xdr:cNvSpPr txBox="1"/>
      </xdr:nvSpPr>
      <xdr:spPr>
        <a:xfrm>
          <a:off x="7626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82422</xdr:rowOff>
    </xdr:from>
    <xdr:ext cx="469744" cy="259045"/>
    <xdr:sp macro="" textlink="">
      <xdr:nvSpPr>
        <xdr:cNvPr id="161" name="n_4aveValue【体育館・プール】&#10;一人当たり面積">
          <a:extLst>
            <a:ext uri="{FF2B5EF4-FFF2-40B4-BE49-F238E27FC236}">
              <a16:creationId xmlns:a16="http://schemas.microsoft.com/office/drawing/2014/main" id="{E4964657-4C15-4308-AA94-AD4DA43EB8D2}"/>
            </a:ext>
          </a:extLst>
        </xdr:cNvPr>
        <xdr:cNvSpPr txBox="1"/>
      </xdr:nvSpPr>
      <xdr:spPr>
        <a:xfrm>
          <a:off x="6737427"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106515</xdr:rowOff>
    </xdr:from>
    <xdr:ext cx="469744" cy="259045"/>
    <xdr:sp macro="" textlink="">
      <xdr:nvSpPr>
        <xdr:cNvPr id="162" name="n_1mainValue【体育館・プール】&#10;一人当たり面積">
          <a:extLst>
            <a:ext uri="{FF2B5EF4-FFF2-40B4-BE49-F238E27FC236}">
              <a16:creationId xmlns:a16="http://schemas.microsoft.com/office/drawing/2014/main" id="{B2E9531F-6B6A-40D7-A5EB-08146F4A7D96}"/>
            </a:ext>
          </a:extLst>
        </xdr:cNvPr>
        <xdr:cNvSpPr txBox="1"/>
      </xdr:nvSpPr>
      <xdr:spPr>
        <a:xfrm>
          <a:off x="9391727" y="1005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123497</xdr:rowOff>
    </xdr:from>
    <xdr:ext cx="469744" cy="259045"/>
    <xdr:sp macro="" textlink="">
      <xdr:nvSpPr>
        <xdr:cNvPr id="163" name="n_2mainValue【体育館・プール】&#10;一人当たり面積">
          <a:extLst>
            <a:ext uri="{FF2B5EF4-FFF2-40B4-BE49-F238E27FC236}">
              <a16:creationId xmlns:a16="http://schemas.microsoft.com/office/drawing/2014/main" id="{5736563C-20A3-4F9A-900F-C9B0B94AA9CE}"/>
            </a:ext>
          </a:extLst>
        </xdr:cNvPr>
        <xdr:cNvSpPr txBox="1"/>
      </xdr:nvSpPr>
      <xdr:spPr>
        <a:xfrm>
          <a:off x="8515427" y="100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149950</xdr:rowOff>
    </xdr:from>
    <xdr:ext cx="469744" cy="259045"/>
    <xdr:sp macro="" textlink="">
      <xdr:nvSpPr>
        <xdr:cNvPr id="164" name="n_3mainValue【体育館・プール】&#10;一人当たり面積">
          <a:extLst>
            <a:ext uri="{FF2B5EF4-FFF2-40B4-BE49-F238E27FC236}">
              <a16:creationId xmlns:a16="http://schemas.microsoft.com/office/drawing/2014/main" id="{F6AFB85F-DAA5-4E2E-B5FD-137D6C76ED07}"/>
            </a:ext>
          </a:extLst>
        </xdr:cNvPr>
        <xdr:cNvSpPr txBox="1"/>
      </xdr:nvSpPr>
      <xdr:spPr>
        <a:xfrm>
          <a:off x="7626427" y="1009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9197</xdr:rowOff>
    </xdr:from>
    <xdr:ext cx="469744" cy="259045"/>
    <xdr:sp macro="" textlink="">
      <xdr:nvSpPr>
        <xdr:cNvPr id="165" name="n_4mainValue【体育館・プール】&#10;一人当たり面積">
          <a:extLst>
            <a:ext uri="{FF2B5EF4-FFF2-40B4-BE49-F238E27FC236}">
              <a16:creationId xmlns:a16="http://schemas.microsoft.com/office/drawing/2014/main" id="{C6172192-5DB9-4D5F-8671-CDE80C9D4328}"/>
            </a:ext>
          </a:extLst>
        </xdr:cNvPr>
        <xdr:cNvSpPr txBox="1"/>
      </xdr:nvSpPr>
      <xdr:spPr>
        <a:xfrm>
          <a:off x="6737427" y="101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4576DF52-510C-4CBC-88F1-A9469C205ED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7551A83B-A1BD-4A43-988B-24CC095CDB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BF740F81-6710-4D4A-A362-C51E65CFE2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EE4B32CF-193F-41C8-A009-9BEF4DDF54B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BA599F05-32EC-42A0-8DB9-11AAAD265F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33898471-644C-4DDC-9991-93505332C0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E0E6838-9CF1-4025-ADB5-D87AD80A0C2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1620C6E5-98C2-4D73-AF83-A6F18B32251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E0B95265-0B2D-486D-B78D-E9B519C024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C2743887-28BF-4F2F-A78F-BAB8B4ACEBF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3BEFD9A1-605A-40EA-864B-8190894569C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48156F31-5B1F-4338-BB8F-FAF2EE7A8C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2EF6A0F5-472E-4287-AD62-EB009CD7237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3EAA9AF8-FD52-45C0-88C0-F62459D429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256785E6-C767-49C5-B0A9-BF72F91CB79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3B500B23-D722-4FF4-A06A-64D27BCC977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C28988BC-40A0-49C7-9823-32860F88394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FCC64762-E8FD-4097-A073-5AD32231745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3B9B7F3F-9157-4FD7-9D9D-D5307965F3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811092D9-7B51-46A9-82DA-720171B1E2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E1A48C44-950E-4A05-8B45-2EEE692055C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4C8619DE-5228-4771-8F4C-F7C283798B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C40726C2-5594-4E8B-8847-F41FBF333FD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A5298C30-FE4A-4DCE-9A86-8C5F24549E8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FD022335-2484-42FA-A9B5-FBB34449B32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7AF45931-62A6-4EDC-95B0-48DAA5185C7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3F65CABE-D001-453A-9178-CA51C31452D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9EED3364-FBDA-4E52-A2E3-355DC8D458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4B40441C-CFD9-460E-A3DB-38036D732F7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F6D5ACD4-9005-40B7-B2BB-00D9998DA3E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399898D7-195E-48C2-80C0-59A4319C077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3EB200BC-89D1-44F6-A715-127CEE9CCBD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579540D2-B6CB-457C-9A04-88C6459DDE7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C3AE61A5-12BA-4AAC-9401-8C8A72AB8F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30F0A916-88C4-47AA-BA0B-1CA8C15BA85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16F94455-565C-4E95-8F3D-9EC0895ED4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32F6093C-05F3-4707-9705-24681FEB491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B98E3717-B5B1-451E-9C80-041B1F148F8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6A8300B2-4AD1-44A7-9A93-4EB3DF707A1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84B84BB7-331B-4AEB-9144-753474B4F5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6" name="テキスト ボックス 205">
          <a:extLst>
            <a:ext uri="{FF2B5EF4-FFF2-40B4-BE49-F238E27FC236}">
              <a16:creationId xmlns:a16="http://schemas.microsoft.com/office/drawing/2014/main" id="{9D055368-2CAC-4DBB-A1B6-4B3715ABD7C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7" name="直線コネクタ 206">
          <a:extLst>
            <a:ext uri="{FF2B5EF4-FFF2-40B4-BE49-F238E27FC236}">
              <a16:creationId xmlns:a16="http://schemas.microsoft.com/office/drawing/2014/main" id="{AB5B9CEE-F728-4DB7-9AB3-0B804A04C8D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8" name="テキスト ボックス 207">
          <a:extLst>
            <a:ext uri="{FF2B5EF4-FFF2-40B4-BE49-F238E27FC236}">
              <a16:creationId xmlns:a16="http://schemas.microsoft.com/office/drawing/2014/main" id="{1894855C-F37E-4BE2-A98F-FCA912EBABD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9" name="直線コネクタ 208">
          <a:extLst>
            <a:ext uri="{FF2B5EF4-FFF2-40B4-BE49-F238E27FC236}">
              <a16:creationId xmlns:a16="http://schemas.microsoft.com/office/drawing/2014/main" id="{C8665354-A993-439E-83A4-A882EC090E1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0" name="テキスト ボックス 209">
          <a:extLst>
            <a:ext uri="{FF2B5EF4-FFF2-40B4-BE49-F238E27FC236}">
              <a16:creationId xmlns:a16="http://schemas.microsoft.com/office/drawing/2014/main" id="{63CC1296-A3DE-42C2-B9FC-505E29A64C3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1" name="直線コネクタ 210">
          <a:extLst>
            <a:ext uri="{FF2B5EF4-FFF2-40B4-BE49-F238E27FC236}">
              <a16:creationId xmlns:a16="http://schemas.microsoft.com/office/drawing/2014/main" id="{45835460-16BE-421E-B0B2-6DBAAA24EB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2" name="テキスト ボックス 211">
          <a:extLst>
            <a:ext uri="{FF2B5EF4-FFF2-40B4-BE49-F238E27FC236}">
              <a16:creationId xmlns:a16="http://schemas.microsoft.com/office/drawing/2014/main" id="{C33E034A-5CB2-42F4-ACDF-B60CC393439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3" name="直線コネクタ 212">
          <a:extLst>
            <a:ext uri="{FF2B5EF4-FFF2-40B4-BE49-F238E27FC236}">
              <a16:creationId xmlns:a16="http://schemas.microsoft.com/office/drawing/2014/main" id="{50C2961F-9229-4E11-AA32-B6E65388DE1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4" name="テキスト ボックス 213">
          <a:extLst>
            <a:ext uri="{FF2B5EF4-FFF2-40B4-BE49-F238E27FC236}">
              <a16:creationId xmlns:a16="http://schemas.microsoft.com/office/drawing/2014/main" id="{75863F33-0A31-4BE2-84D9-84A0FDA7942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5" name="直線コネクタ 214">
          <a:extLst>
            <a:ext uri="{FF2B5EF4-FFF2-40B4-BE49-F238E27FC236}">
              <a16:creationId xmlns:a16="http://schemas.microsoft.com/office/drawing/2014/main" id="{A7185F4B-BDDA-477F-ADDF-2CC6F6B260B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6" name="テキスト ボックス 215">
          <a:extLst>
            <a:ext uri="{FF2B5EF4-FFF2-40B4-BE49-F238E27FC236}">
              <a16:creationId xmlns:a16="http://schemas.microsoft.com/office/drawing/2014/main" id="{683AC751-7D36-4FB5-9A9E-61A304D27DB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7" name="直線コネクタ 216">
          <a:extLst>
            <a:ext uri="{FF2B5EF4-FFF2-40B4-BE49-F238E27FC236}">
              <a16:creationId xmlns:a16="http://schemas.microsoft.com/office/drawing/2014/main" id="{612E7678-F97A-4C24-8B56-DA047AAA679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8" name="テキスト ボックス 217">
          <a:extLst>
            <a:ext uri="{FF2B5EF4-FFF2-40B4-BE49-F238E27FC236}">
              <a16:creationId xmlns:a16="http://schemas.microsoft.com/office/drawing/2014/main" id="{10261E86-A776-4961-A2A7-2315206BABD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9" name="直線コネクタ 218">
          <a:extLst>
            <a:ext uri="{FF2B5EF4-FFF2-40B4-BE49-F238E27FC236}">
              <a16:creationId xmlns:a16="http://schemas.microsoft.com/office/drawing/2014/main" id="{41876A02-3E51-4045-9B29-111316D5A59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0" name="テキスト ボックス 219">
          <a:extLst>
            <a:ext uri="{FF2B5EF4-FFF2-40B4-BE49-F238E27FC236}">
              <a16:creationId xmlns:a16="http://schemas.microsoft.com/office/drawing/2014/main" id="{8CA8484A-D632-4063-B28A-EB279F0A83C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1" name="直線コネクタ 220">
          <a:extLst>
            <a:ext uri="{FF2B5EF4-FFF2-40B4-BE49-F238E27FC236}">
              <a16:creationId xmlns:a16="http://schemas.microsoft.com/office/drawing/2014/main" id="{BCEDB776-EE41-4D73-8C45-FAF57384D9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a:extLst>
            <a:ext uri="{FF2B5EF4-FFF2-40B4-BE49-F238E27FC236}">
              <a16:creationId xmlns:a16="http://schemas.microsoft.com/office/drawing/2014/main" id="{7E6B6D11-BDFA-472F-B6DB-C7C7677BB4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223" name="直線コネクタ 222">
          <a:extLst>
            <a:ext uri="{FF2B5EF4-FFF2-40B4-BE49-F238E27FC236}">
              <a16:creationId xmlns:a16="http://schemas.microsoft.com/office/drawing/2014/main" id="{4FFC48E2-5459-43ED-966D-7C2F8F4363E1}"/>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4" name="【一般廃棄物処理施設】&#10;有形固定資産減価償却率最小値テキスト">
          <a:extLst>
            <a:ext uri="{FF2B5EF4-FFF2-40B4-BE49-F238E27FC236}">
              <a16:creationId xmlns:a16="http://schemas.microsoft.com/office/drawing/2014/main" id="{16983AA8-6101-4518-9CB3-CCD80BD0510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5" name="直線コネクタ 224">
          <a:extLst>
            <a:ext uri="{FF2B5EF4-FFF2-40B4-BE49-F238E27FC236}">
              <a16:creationId xmlns:a16="http://schemas.microsoft.com/office/drawing/2014/main" id="{923EA9DE-4730-4979-8AF3-6106346B5B3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226" name="【一般廃棄物処理施設】&#10;有形固定資産減価償却率最大値テキスト">
          <a:extLst>
            <a:ext uri="{FF2B5EF4-FFF2-40B4-BE49-F238E27FC236}">
              <a16:creationId xmlns:a16="http://schemas.microsoft.com/office/drawing/2014/main" id="{236CEF45-2B41-417C-AF3C-01D735CAEAD3}"/>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227" name="直線コネクタ 226">
          <a:extLst>
            <a:ext uri="{FF2B5EF4-FFF2-40B4-BE49-F238E27FC236}">
              <a16:creationId xmlns:a16="http://schemas.microsoft.com/office/drawing/2014/main" id="{A102E8CB-02E5-44FA-BD00-14CAEFD872D8}"/>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228" name="【一般廃棄物処理施設】&#10;有形固定資産減価償却率平均値テキスト">
          <a:extLst>
            <a:ext uri="{FF2B5EF4-FFF2-40B4-BE49-F238E27FC236}">
              <a16:creationId xmlns:a16="http://schemas.microsoft.com/office/drawing/2014/main" id="{BEBA15C3-0152-4CC3-BEE8-BA6091605E37}"/>
            </a:ext>
          </a:extLst>
        </xdr:cNvPr>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229" name="フローチャート: 判断 228">
          <a:extLst>
            <a:ext uri="{FF2B5EF4-FFF2-40B4-BE49-F238E27FC236}">
              <a16:creationId xmlns:a16="http://schemas.microsoft.com/office/drawing/2014/main" id="{8AAE3F47-7912-43F8-A3D0-16E7D1B9BBE9}"/>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230" name="フローチャート: 判断 229">
          <a:extLst>
            <a:ext uri="{FF2B5EF4-FFF2-40B4-BE49-F238E27FC236}">
              <a16:creationId xmlns:a16="http://schemas.microsoft.com/office/drawing/2014/main" id="{BF7D868F-F3C3-4E30-A9AB-BD1059FE9016}"/>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231" name="フローチャート: 判断 230">
          <a:extLst>
            <a:ext uri="{FF2B5EF4-FFF2-40B4-BE49-F238E27FC236}">
              <a16:creationId xmlns:a16="http://schemas.microsoft.com/office/drawing/2014/main" id="{411A2947-7A3B-46BC-9A17-68F9181E6C0C}"/>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232" name="フローチャート: 判断 231">
          <a:extLst>
            <a:ext uri="{FF2B5EF4-FFF2-40B4-BE49-F238E27FC236}">
              <a16:creationId xmlns:a16="http://schemas.microsoft.com/office/drawing/2014/main" id="{7CAF144E-75D3-4E7F-8E42-4FD7006650C8}"/>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233" name="フローチャート: 判断 232">
          <a:extLst>
            <a:ext uri="{FF2B5EF4-FFF2-40B4-BE49-F238E27FC236}">
              <a16:creationId xmlns:a16="http://schemas.microsoft.com/office/drawing/2014/main" id="{450197AA-5ED0-4CBA-83E0-28974CE5736D}"/>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EA4484AE-B716-415F-97D3-68D901FECDF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1FDAA6AE-A6DB-4B02-94DC-69A7F6B267A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30002D8A-745B-4EE9-B70F-DCF070C274E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2DED2DE4-7454-498F-962D-7CE58927FCD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EC41C4D0-D5CD-4461-932F-EE4A0BE216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76019</xdr:rowOff>
    </xdr:from>
    <xdr:to>
      <xdr:col>85</xdr:col>
      <xdr:colOff>177800</xdr:colOff>
      <xdr:row>35</xdr:row>
      <xdr:rowOff>6169</xdr:rowOff>
    </xdr:to>
    <xdr:sp macro="" textlink="">
      <xdr:nvSpPr>
        <xdr:cNvPr id="239" name="楕円 238">
          <a:extLst>
            <a:ext uri="{FF2B5EF4-FFF2-40B4-BE49-F238E27FC236}">
              <a16:creationId xmlns:a16="http://schemas.microsoft.com/office/drawing/2014/main" id="{CE6B46B0-13B5-4446-8FED-37F8FC2597B8}"/>
            </a:ext>
          </a:extLst>
        </xdr:cNvPr>
        <xdr:cNvSpPr/>
      </xdr:nvSpPr>
      <xdr:spPr>
        <a:xfrm>
          <a:off x="162687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98896</xdr:rowOff>
    </xdr:from>
    <xdr:ext cx="405111" cy="259045"/>
    <xdr:sp macro="" textlink="">
      <xdr:nvSpPr>
        <xdr:cNvPr id="240" name="【一般廃棄物処理施設】&#10;有形固定資産減価償却率該当値テキスト">
          <a:extLst>
            <a:ext uri="{FF2B5EF4-FFF2-40B4-BE49-F238E27FC236}">
              <a16:creationId xmlns:a16="http://schemas.microsoft.com/office/drawing/2014/main" id="{C34D7F52-C8D4-43B6-BBD3-C6D71DF63886}"/>
            </a:ext>
          </a:extLst>
        </xdr:cNvPr>
        <xdr:cNvSpPr txBox="1"/>
      </xdr:nvSpPr>
      <xdr:spPr>
        <a:xfrm>
          <a:off x="16357600" y="57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64589</xdr:rowOff>
    </xdr:from>
    <xdr:to>
      <xdr:col>81</xdr:col>
      <xdr:colOff>101600</xdr:colOff>
      <xdr:row>34</xdr:row>
      <xdr:rowOff>166189</xdr:rowOff>
    </xdr:to>
    <xdr:sp macro="" textlink="">
      <xdr:nvSpPr>
        <xdr:cNvPr id="241" name="楕円 240">
          <a:extLst>
            <a:ext uri="{FF2B5EF4-FFF2-40B4-BE49-F238E27FC236}">
              <a16:creationId xmlns:a16="http://schemas.microsoft.com/office/drawing/2014/main" id="{FBC0B03F-8A32-4ACB-8ADF-EC0DDDD89E3A}"/>
            </a:ext>
          </a:extLst>
        </xdr:cNvPr>
        <xdr:cNvSpPr/>
      </xdr:nvSpPr>
      <xdr:spPr>
        <a:xfrm>
          <a:off x="15430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115389</xdr:rowOff>
    </xdr:from>
    <xdr:to>
      <xdr:col>85</xdr:col>
      <xdr:colOff>127000</xdr:colOff>
      <xdr:row>34</xdr:row>
      <xdr:rowOff>126819</xdr:rowOff>
    </xdr:to>
    <xdr:cxnSp macro="">
      <xdr:nvCxnSpPr>
        <xdr:cNvPr id="242" name="直線コネクタ 241">
          <a:extLst>
            <a:ext uri="{FF2B5EF4-FFF2-40B4-BE49-F238E27FC236}">
              <a16:creationId xmlns:a16="http://schemas.microsoft.com/office/drawing/2014/main" id="{C935FE5E-47CF-463A-BCF7-53F8F99E50B7}"/>
            </a:ext>
          </a:extLst>
        </xdr:cNvPr>
        <xdr:cNvCxnSpPr/>
      </xdr:nvCxnSpPr>
      <xdr:spPr>
        <a:xfrm>
          <a:off x="15481300" y="594468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92347</xdr:rowOff>
    </xdr:from>
    <xdr:to>
      <xdr:col>76</xdr:col>
      <xdr:colOff>165100</xdr:colOff>
      <xdr:row>40</xdr:row>
      <xdr:rowOff>22497</xdr:rowOff>
    </xdr:to>
    <xdr:sp macro="" textlink="">
      <xdr:nvSpPr>
        <xdr:cNvPr id="243" name="楕円 242">
          <a:extLst>
            <a:ext uri="{FF2B5EF4-FFF2-40B4-BE49-F238E27FC236}">
              <a16:creationId xmlns:a16="http://schemas.microsoft.com/office/drawing/2014/main" id="{9CB236C6-6285-4945-BFD1-B6800F1BD5D8}"/>
            </a:ext>
          </a:extLst>
        </xdr:cNvPr>
        <xdr:cNvSpPr/>
      </xdr:nvSpPr>
      <xdr:spPr>
        <a:xfrm>
          <a:off x="14541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39</xdr:row>
      <xdr:rowOff>143147</xdr:rowOff>
    </xdr:to>
    <xdr:cxnSp macro="">
      <xdr:nvCxnSpPr>
        <xdr:cNvPr id="244" name="直線コネクタ 243">
          <a:extLst>
            <a:ext uri="{FF2B5EF4-FFF2-40B4-BE49-F238E27FC236}">
              <a16:creationId xmlns:a16="http://schemas.microsoft.com/office/drawing/2014/main" id="{656BE429-87FD-43E2-BBCB-2316677BB978}"/>
            </a:ext>
          </a:extLst>
        </xdr:cNvPr>
        <xdr:cNvCxnSpPr/>
      </xdr:nvCxnSpPr>
      <xdr:spPr>
        <a:xfrm flipV="1">
          <a:off x="14592300" y="5944689"/>
          <a:ext cx="889000" cy="8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48260</xdr:rowOff>
    </xdr:from>
    <xdr:to>
      <xdr:col>72</xdr:col>
      <xdr:colOff>38100</xdr:colOff>
      <xdr:row>39</xdr:row>
      <xdr:rowOff>149860</xdr:rowOff>
    </xdr:to>
    <xdr:sp macro="" textlink="">
      <xdr:nvSpPr>
        <xdr:cNvPr id="245" name="楕円 244">
          <a:extLst>
            <a:ext uri="{FF2B5EF4-FFF2-40B4-BE49-F238E27FC236}">
              <a16:creationId xmlns:a16="http://schemas.microsoft.com/office/drawing/2014/main" id="{1428713F-C115-4222-9FD9-9ADCBBE65577}"/>
            </a:ext>
          </a:extLst>
        </xdr:cNvPr>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99060</xdr:rowOff>
    </xdr:from>
    <xdr:to>
      <xdr:col>76</xdr:col>
      <xdr:colOff>114300</xdr:colOff>
      <xdr:row>39</xdr:row>
      <xdr:rowOff>143147</xdr:rowOff>
    </xdr:to>
    <xdr:cxnSp macro="">
      <xdr:nvCxnSpPr>
        <xdr:cNvPr id="246" name="直線コネクタ 245">
          <a:extLst>
            <a:ext uri="{FF2B5EF4-FFF2-40B4-BE49-F238E27FC236}">
              <a16:creationId xmlns:a16="http://schemas.microsoft.com/office/drawing/2014/main" id="{7151DD1C-3B44-4430-9DEF-1FA90502FC94}"/>
            </a:ext>
          </a:extLst>
        </xdr:cNvPr>
        <xdr:cNvCxnSpPr/>
      </xdr:nvCxnSpPr>
      <xdr:spPr>
        <a:xfrm>
          <a:off x="13703300" y="67856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247" name="n_1aveValue【一般廃棄物処理施設】&#10;有形固定資産減価償却率">
          <a:extLst>
            <a:ext uri="{FF2B5EF4-FFF2-40B4-BE49-F238E27FC236}">
              <a16:creationId xmlns:a16="http://schemas.microsoft.com/office/drawing/2014/main" id="{3CE80234-DE91-48F9-9EF9-EA1DBA4D1197}"/>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248" name="n_2aveValue【一般廃棄物処理施設】&#10;有形固定資産減価償却率">
          <a:extLst>
            <a:ext uri="{FF2B5EF4-FFF2-40B4-BE49-F238E27FC236}">
              <a16:creationId xmlns:a16="http://schemas.microsoft.com/office/drawing/2014/main" id="{8703611F-4ABC-4B45-86EE-F25186E635D2}"/>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249" name="n_3aveValue【一般廃棄物処理施設】&#10;有形固定資産減価償却率">
          <a:extLst>
            <a:ext uri="{FF2B5EF4-FFF2-40B4-BE49-F238E27FC236}">
              <a16:creationId xmlns:a16="http://schemas.microsoft.com/office/drawing/2014/main" id="{8E83AC12-A004-40E8-90FD-94A7C4661CA6}"/>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250" name="n_4aveValue【一般廃棄物処理施設】&#10;有形固定資産減価償却率">
          <a:extLst>
            <a:ext uri="{FF2B5EF4-FFF2-40B4-BE49-F238E27FC236}">
              <a16:creationId xmlns:a16="http://schemas.microsoft.com/office/drawing/2014/main" id="{6123C1C2-7F97-4718-A567-F413033906C4}"/>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11266</xdr:rowOff>
    </xdr:from>
    <xdr:ext cx="405111" cy="259045"/>
    <xdr:sp macro="" textlink="">
      <xdr:nvSpPr>
        <xdr:cNvPr id="251" name="n_1mainValue【一般廃棄物処理施設】&#10;有形固定資産減価償却率">
          <a:extLst>
            <a:ext uri="{FF2B5EF4-FFF2-40B4-BE49-F238E27FC236}">
              <a16:creationId xmlns:a16="http://schemas.microsoft.com/office/drawing/2014/main" id="{575975CA-5922-417F-9CA9-65C693E771E7}"/>
            </a:ext>
          </a:extLst>
        </xdr:cNvPr>
        <xdr:cNvSpPr txBox="1"/>
      </xdr:nvSpPr>
      <xdr:spPr>
        <a:xfrm>
          <a:off x="152660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13624</xdr:rowOff>
    </xdr:from>
    <xdr:ext cx="405111" cy="259045"/>
    <xdr:sp macro="" textlink="">
      <xdr:nvSpPr>
        <xdr:cNvPr id="252" name="n_2mainValue【一般廃棄物処理施設】&#10;有形固定資産減価償却率">
          <a:extLst>
            <a:ext uri="{FF2B5EF4-FFF2-40B4-BE49-F238E27FC236}">
              <a16:creationId xmlns:a16="http://schemas.microsoft.com/office/drawing/2014/main" id="{28E781BB-5E39-4CD9-9FE3-F55A9EF8B42A}"/>
            </a:ext>
          </a:extLst>
        </xdr:cNvPr>
        <xdr:cNvSpPr txBox="1"/>
      </xdr:nvSpPr>
      <xdr:spPr>
        <a:xfrm>
          <a:off x="14389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166387</xdr:rowOff>
    </xdr:from>
    <xdr:ext cx="405111" cy="259045"/>
    <xdr:sp macro="" textlink="">
      <xdr:nvSpPr>
        <xdr:cNvPr id="253" name="n_3mainValue【一般廃棄物処理施設】&#10;有形固定資産減価償却率">
          <a:extLst>
            <a:ext uri="{FF2B5EF4-FFF2-40B4-BE49-F238E27FC236}">
              <a16:creationId xmlns:a16="http://schemas.microsoft.com/office/drawing/2014/main" id="{4FA2469D-E343-4895-8951-222731B08AEE}"/>
            </a:ext>
          </a:extLst>
        </xdr:cNvPr>
        <xdr:cNvSpPr txBox="1"/>
      </xdr:nvSpPr>
      <xdr:spPr>
        <a:xfrm>
          <a:off x="135007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ED7A453C-7DFA-46D0-8852-1DE55299774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AB2C2246-69BC-4B9A-9B29-96B80FC70C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6149A031-F7DA-4AD1-8D5D-88CA587F3D9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523A2FA6-69A4-4AEC-8773-3DB36131EEA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E918FFCC-E686-4369-B497-60817FFA052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9D11AAC7-7DE3-41AB-977A-A600A4A60CD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BE2D01E1-025F-419B-8640-AB17FFB938E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98FBC6F3-4E56-42D0-80C7-AF61C69BADF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3809476F-DBE1-4646-B1CF-65C2564327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4DEF9A47-9CE3-4764-9DD8-550838A09F3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4" name="直線コネクタ 263">
          <a:extLst>
            <a:ext uri="{FF2B5EF4-FFF2-40B4-BE49-F238E27FC236}">
              <a16:creationId xmlns:a16="http://schemas.microsoft.com/office/drawing/2014/main" id="{3E38AB81-6DD0-4D56-8899-70AE7F976DF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5" name="テキスト ボックス 264">
          <a:extLst>
            <a:ext uri="{FF2B5EF4-FFF2-40B4-BE49-F238E27FC236}">
              <a16:creationId xmlns:a16="http://schemas.microsoft.com/office/drawing/2014/main" id="{2A1E70DA-59D6-42E7-B469-A0FB189FFBF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6" name="直線コネクタ 265">
          <a:extLst>
            <a:ext uri="{FF2B5EF4-FFF2-40B4-BE49-F238E27FC236}">
              <a16:creationId xmlns:a16="http://schemas.microsoft.com/office/drawing/2014/main" id="{2D0D9D9D-6458-462B-8B27-34EBC0B9B77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7" name="テキスト ボックス 266">
          <a:extLst>
            <a:ext uri="{FF2B5EF4-FFF2-40B4-BE49-F238E27FC236}">
              <a16:creationId xmlns:a16="http://schemas.microsoft.com/office/drawing/2014/main" id="{AEA163FF-6508-45DE-AB31-5CCA9339AED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8" name="直線コネクタ 267">
          <a:extLst>
            <a:ext uri="{FF2B5EF4-FFF2-40B4-BE49-F238E27FC236}">
              <a16:creationId xmlns:a16="http://schemas.microsoft.com/office/drawing/2014/main" id="{D188B434-8B95-452A-82A7-B35C16126AB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9" name="テキスト ボックス 268">
          <a:extLst>
            <a:ext uri="{FF2B5EF4-FFF2-40B4-BE49-F238E27FC236}">
              <a16:creationId xmlns:a16="http://schemas.microsoft.com/office/drawing/2014/main" id="{C44A459D-43C3-46DE-8079-D2B5B0EF48C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0" name="直線コネクタ 269">
          <a:extLst>
            <a:ext uri="{FF2B5EF4-FFF2-40B4-BE49-F238E27FC236}">
              <a16:creationId xmlns:a16="http://schemas.microsoft.com/office/drawing/2014/main" id="{35C2BA4D-ECD2-42AE-B104-0CC47150C4E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1" name="テキスト ボックス 270">
          <a:extLst>
            <a:ext uri="{FF2B5EF4-FFF2-40B4-BE49-F238E27FC236}">
              <a16:creationId xmlns:a16="http://schemas.microsoft.com/office/drawing/2014/main" id="{12AA95EF-26BC-443D-B046-AAD867A3F97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2" name="直線コネクタ 271">
          <a:extLst>
            <a:ext uri="{FF2B5EF4-FFF2-40B4-BE49-F238E27FC236}">
              <a16:creationId xmlns:a16="http://schemas.microsoft.com/office/drawing/2014/main" id="{8EF1BD8B-04AE-42D6-B03F-4F0A699991D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3" name="テキスト ボックス 272">
          <a:extLst>
            <a:ext uri="{FF2B5EF4-FFF2-40B4-BE49-F238E27FC236}">
              <a16:creationId xmlns:a16="http://schemas.microsoft.com/office/drawing/2014/main" id="{A3FC4663-22FC-43BA-A3F7-8C551ADB488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4" name="直線コネクタ 273">
          <a:extLst>
            <a:ext uri="{FF2B5EF4-FFF2-40B4-BE49-F238E27FC236}">
              <a16:creationId xmlns:a16="http://schemas.microsoft.com/office/drawing/2014/main" id="{C9F88A3E-E553-4308-BEE5-9231B96A563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5" name="テキスト ボックス 274">
          <a:extLst>
            <a:ext uri="{FF2B5EF4-FFF2-40B4-BE49-F238E27FC236}">
              <a16:creationId xmlns:a16="http://schemas.microsoft.com/office/drawing/2014/main" id="{8B89D1E1-03EE-422A-B60E-BEC3A9DEC3B7}"/>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a:extLst>
            <a:ext uri="{FF2B5EF4-FFF2-40B4-BE49-F238E27FC236}">
              <a16:creationId xmlns:a16="http://schemas.microsoft.com/office/drawing/2014/main" id="{7B8B642D-47B1-4B8D-8B89-A145A66CD40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7" name="テキスト ボックス 276">
          <a:extLst>
            <a:ext uri="{FF2B5EF4-FFF2-40B4-BE49-F238E27FC236}">
              <a16:creationId xmlns:a16="http://schemas.microsoft.com/office/drawing/2014/main" id="{FC3E2481-B4FD-42EF-A35B-81BB0F25D4C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a:extLst>
            <a:ext uri="{FF2B5EF4-FFF2-40B4-BE49-F238E27FC236}">
              <a16:creationId xmlns:a16="http://schemas.microsoft.com/office/drawing/2014/main" id="{67641802-CF55-4B59-B1A8-021A553A32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279" name="直線コネクタ 278">
          <a:extLst>
            <a:ext uri="{FF2B5EF4-FFF2-40B4-BE49-F238E27FC236}">
              <a16:creationId xmlns:a16="http://schemas.microsoft.com/office/drawing/2014/main" id="{DFDD2477-2995-4D6A-B1B4-EAE56D43E645}"/>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280" name="【一般廃棄物処理施設】&#10;一人当たり有形固定資産（償却資産）額最小値テキスト">
          <a:extLst>
            <a:ext uri="{FF2B5EF4-FFF2-40B4-BE49-F238E27FC236}">
              <a16:creationId xmlns:a16="http://schemas.microsoft.com/office/drawing/2014/main" id="{8DCB3546-B9DB-4230-8051-3A33B74C1D6C}"/>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281" name="直線コネクタ 280">
          <a:extLst>
            <a:ext uri="{FF2B5EF4-FFF2-40B4-BE49-F238E27FC236}">
              <a16:creationId xmlns:a16="http://schemas.microsoft.com/office/drawing/2014/main" id="{E2158B73-087F-4B98-BF29-F6B396B733A7}"/>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282" name="【一般廃棄物処理施設】&#10;一人当たり有形固定資産（償却資産）額最大値テキスト">
          <a:extLst>
            <a:ext uri="{FF2B5EF4-FFF2-40B4-BE49-F238E27FC236}">
              <a16:creationId xmlns:a16="http://schemas.microsoft.com/office/drawing/2014/main" id="{046C9AED-317A-420D-944B-2D7F00987241}"/>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283" name="直線コネクタ 282">
          <a:extLst>
            <a:ext uri="{FF2B5EF4-FFF2-40B4-BE49-F238E27FC236}">
              <a16:creationId xmlns:a16="http://schemas.microsoft.com/office/drawing/2014/main" id="{59A983E4-5334-4289-8595-7D63E0D26DB6}"/>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284" name="【一般廃棄物処理施設】&#10;一人当たり有形固定資産（償却資産）額平均値テキスト">
          <a:extLst>
            <a:ext uri="{FF2B5EF4-FFF2-40B4-BE49-F238E27FC236}">
              <a16:creationId xmlns:a16="http://schemas.microsoft.com/office/drawing/2014/main" id="{C7854CB0-2223-45DE-B182-D060C1D1C178}"/>
            </a:ext>
          </a:extLst>
        </xdr:cNvPr>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285" name="フローチャート: 判断 284">
          <a:extLst>
            <a:ext uri="{FF2B5EF4-FFF2-40B4-BE49-F238E27FC236}">
              <a16:creationId xmlns:a16="http://schemas.microsoft.com/office/drawing/2014/main" id="{14386812-0E42-439D-9537-83144D107A4B}"/>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286" name="フローチャート: 判断 285">
          <a:extLst>
            <a:ext uri="{FF2B5EF4-FFF2-40B4-BE49-F238E27FC236}">
              <a16:creationId xmlns:a16="http://schemas.microsoft.com/office/drawing/2014/main" id="{67DBB0AA-968B-42BB-8C73-0F6786C4F9D3}"/>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287" name="フローチャート: 判断 286">
          <a:extLst>
            <a:ext uri="{FF2B5EF4-FFF2-40B4-BE49-F238E27FC236}">
              <a16:creationId xmlns:a16="http://schemas.microsoft.com/office/drawing/2014/main" id="{E033F4A7-6391-4B31-9056-D5D800083B4B}"/>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288" name="フローチャート: 判断 287">
          <a:extLst>
            <a:ext uri="{FF2B5EF4-FFF2-40B4-BE49-F238E27FC236}">
              <a16:creationId xmlns:a16="http://schemas.microsoft.com/office/drawing/2014/main" id="{8A3ABD79-A017-4722-8985-E3D1FC063503}"/>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289" name="フローチャート: 判断 288">
          <a:extLst>
            <a:ext uri="{FF2B5EF4-FFF2-40B4-BE49-F238E27FC236}">
              <a16:creationId xmlns:a16="http://schemas.microsoft.com/office/drawing/2014/main" id="{B9C12F4B-9AA0-475A-B8EF-3844D1668173}"/>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E7BFB752-2748-460B-A442-8C047370879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377A4973-C708-4B60-A86F-649A13E1851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392FE87B-9D5D-4A33-B3F2-EB4706F5B6B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4A3B41B6-EC58-48B7-8B35-374A844ED25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F2FBA641-9BA8-4A60-9153-17A2B1113AE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61485</xdr:rowOff>
    </xdr:from>
    <xdr:to>
      <xdr:col>116</xdr:col>
      <xdr:colOff>114300</xdr:colOff>
      <xdr:row>40</xdr:row>
      <xdr:rowOff>163085</xdr:rowOff>
    </xdr:to>
    <xdr:sp macro="" textlink="">
      <xdr:nvSpPr>
        <xdr:cNvPr id="295" name="楕円 294">
          <a:extLst>
            <a:ext uri="{FF2B5EF4-FFF2-40B4-BE49-F238E27FC236}">
              <a16:creationId xmlns:a16="http://schemas.microsoft.com/office/drawing/2014/main" id="{25D5F678-46E1-4E58-862E-3F987AFB591C}"/>
            </a:ext>
          </a:extLst>
        </xdr:cNvPr>
        <xdr:cNvSpPr/>
      </xdr:nvSpPr>
      <xdr:spPr>
        <a:xfrm>
          <a:off x="22110700" y="69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84362</xdr:rowOff>
    </xdr:from>
    <xdr:ext cx="599010" cy="259045"/>
    <xdr:sp macro="" textlink="">
      <xdr:nvSpPr>
        <xdr:cNvPr id="296" name="【一般廃棄物処理施設】&#10;一人当たり有形固定資産（償却資産）額該当値テキスト">
          <a:extLst>
            <a:ext uri="{FF2B5EF4-FFF2-40B4-BE49-F238E27FC236}">
              <a16:creationId xmlns:a16="http://schemas.microsoft.com/office/drawing/2014/main" id="{EC00EEAD-FCA0-4CE8-AFD2-AEC3460E562E}"/>
            </a:ext>
          </a:extLst>
        </xdr:cNvPr>
        <xdr:cNvSpPr txBox="1"/>
      </xdr:nvSpPr>
      <xdr:spPr>
        <a:xfrm>
          <a:off x="22199600" y="67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71676</xdr:rowOff>
    </xdr:from>
    <xdr:to>
      <xdr:col>112</xdr:col>
      <xdr:colOff>38100</xdr:colOff>
      <xdr:row>41</xdr:row>
      <xdr:rowOff>1826</xdr:rowOff>
    </xdr:to>
    <xdr:sp macro="" textlink="">
      <xdr:nvSpPr>
        <xdr:cNvPr id="297" name="楕円 296">
          <a:extLst>
            <a:ext uri="{FF2B5EF4-FFF2-40B4-BE49-F238E27FC236}">
              <a16:creationId xmlns:a16="http://schemas.microsoft.com/office/drawing/2014/main" id="{2930EFCD-E9B9-4BD8-BA1B-6E48157E5D69}"/>
            </a:ext>
          </a:extLst>
        </xdr:cNvPr>
        <xdr:cNvSpPr/>
      </xdr:nvSpPr>
      <xdr:spPr>
        <a:xfrm>
          <a:off x="21272500" y="69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112285</xdr:rowOff>
    </xdr:from>
    <xdr:to>
      <xdr:col>116</xdr:col>
      <xdr:colOff>63500</xdr:colOff>
      <xdr:row>40</xdr:row>
      <xdr:rowOff>122476</xdr:rowOff>
    </xdr:to>
    <xdr:cxnSp macro="">
      <xdr:nvCxnSpPr>
        <xdr:cNvPr id="298" name="直線コネクタ 297">
          <a:extLst>
            <a:ext uri="{FF2B5EF4-FFF2-40B4-BE49-F238E27FC236}">
              <a16:creationId xmlns:a16="http://schemas.microsoft.com/office/drawing/2014/main" id="{3D75907D-24CB-44EF-B5DD-616AEBA7A8C7}"/>
            </a:ext>
          </a:extLst>
        </xdr:cNvPr>
        <xdr:cNvCxnSpPr/>
      </xdr:nvCxnSpPr>
      <xdr:spPr>
        <a:xfrm flipV="1">
          <a:off x="21323300" y="6970285"/>
          <a:ext cx="8382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141388</xdr:rowOff>
    </xdr:from>
    <xdr:to>
      <xdr:col>107</xdr:col>
      <xdr:colOff>101600</xdr:colOff>
      <xdr:row>42</xdr:row>
      <xdr:rowOff>71538</xdr:rowOff>
    </xdr:to>
    <xdr:sp macro="" textlink="">
      <xdr:nvSpPr>
        <xdr:cNvPr id="299" name="楕円 298">
          <a:extLst>
            <a:ext uri="{FF2B5EF4-FFF2-40B4-BE49-F238E27FC236}">
              <a16:creationId xmlns:a16="http://schemas.microsoft.com/office/drawing/2014/main" id="{0B077843-F0BA-4041-8429-B8E9994FFFF4}"/>
            </a:ext>
          </a:extLst>
        </xdr:cNvPr>
        <xdr:cNvSpPr/>
      </xdr:nvSpPr>
      <xdr:spPr>
        <a:xfrm>
          <a:off x="20383500" y="71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122476</xdr:rowOff>
    </xdr:from>
    <xdr:to>
      <xdr:col>111</xdr:col>
      <xdr:colOff>177800</xdr:colOff>
      <xdr:row>42</xdr:row>
      <xdr:rowOff>20738</xdr:rowOff>
    </xdr:to>
    <xdr:cxnSp macro="">
      <xdr:nvCxnSpPr>
        <xdr:cNvPr id="300" name="直線コネクタ 299">
          <a:extLst>
            <a:ext uri="{FF2B5EF4-FFF2-40B4-BE49-F238E27FC236}">
              <a16:creationId xmlns:a16="http://schemas.microsoft.com/office/drawing/2014/main" id="{BDCCE0B3-CEC4-4892-8439-437A795FD4CF}"/>
            </a:ext>
          </a:extLst>
        </xdr:cNvPr>
        <xdr:cNvCxnSpPr/>
      </xdr:nvCxnSpPr>
      <xdr:spPr>
        <a:xfrm flipV="1">
          <a:off x="20434300" y="6980476"/>
          <a:ext cx="889000" cy="24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143882</xdr:rowOff>
    </xdr:from>
    <xdr:to>
      <xdr:col>102</xdr:col>
      <xdr:colOff>165100</xdr:colOff>
      <xdr:row>42</xdr:row>
      <xdr:rowOff>74032</xdr:rowOff>
    </xdr:to>
    <xdr:sp macro="" textlink="">
      <xdr:nvSpPr>
        <xdr:cNvPr id="301" name="楕円 300">
          <a:extLst>
            <a:ext uri="{FF2B5EF4-FFF2-40B4-BE49-F238E27FC236}">
              <a16:creationId xmlns:a16="http://schemas.microsoft.com/office/drawing/2014/main" id="{5EEC9751-1BF9-4FF1-8C08-C4EC52BF997F}"/>
            </a:ext>
          </a:extLst>
        </xdr:cNvPr>
        <xdr:cNvSpPr/>
      </xdr:nvSpPr>
      <xdr:spPr>
        <a:xfrm>
          <a:off x="19494500" y="71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20738</xdr:rowOff>
    </xdr:from>
    <xdr:to>
      <xdr:col>107</xdr:col>
      <xdr:colOff>50800</xdr:colOff>
      <xdr:row>42</xdr:row>
      <xdr:rowOff>23232</xdr:rowOff>
    </xdr:to>
    <xdr:cxnSp macro="">
      <xdr:nvCxnSpPr>
        <xdr:cNvPr id="302" name="直線コネクタ 301">
          <a:extLst>
            <a:ext uri="{FF2B5EF4-FFF2-40B4-BE49-F238E27FC236}">
              <a16:creationId xmlns:a16="http://schemas.microsoft.com/office/drawing/2014/main" id="{681B61B7-458B-42D1-981C-8E7CBE479124}"/>
            </a:ext>
          </a:extLst>
        </xdr:cNvPr>
        <xdr:cNvCxnSpPr/>
      </xdr:nvCxnSpPr>
      <xdr:spPr>
        <a:xfrm flipV="1">
          <a:off x="19545300" y="7221638"/>
          <a:ext cx="8890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31766</xdr:rowOff>
    </xdr:from>
    <xdr:ext cx="599010" cy="259045"/>
    <xdr:sp macro="" textlink="">
      <xdr:nvSpPr>
        <xdr:cNvPr id="303" name="n_1aveValue【一般廃棄物処理施設】&#10;一人当たり有形固定資産（償却資産）額">
          <a:extLst>
            <a:ext uri="{FF2B5EF4-FFF2-40B4-BE49-F238E27FC236}">
              <a16:creationId xmlns:a16="http://schemas.microsoft.com/office/drawing/2014/main" id="{8A0810E8-31CB-4571-B054-A5AF0A97D699}"/>
            </a:ext>
          </a:extLst>
        </xdr:cNvPr>
        <xdr:cNvSpPr txBox="1"/>
      </xdr:nvSpPr>
      <xdr:spPr>
        <a:xfrm>
          <a:off x="21011095" y="70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304" name="n_2aveValue【一般廃棄物処理施設】&#10;一人当たり有形固定資産（償却資産）額">
          <a:extLst>
            <a:ext uri="{FF2B5EF4-FFF2-40B4-BE49-F238E27FC236}">
              <a16:creationId xmlns:a16="http://schemas.microsoft.com/office/drawing/2014/main" id="{B62E6B2B-AE0A-4FB6-B9B0-A4AD26ABF04E}"/>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05" name="n_3aveValue【一般廃棄物処理施設】&#10;一人当たり有形固定資産（償却資産）額">
          <a:extLst>
            <a:ext uri="{FF2B5EF4-FFF2-40B4-BE49-F238E27FC236}">
              <a16:creationId xmlns:a16="http://schemas.microsoft.com/office/drawing/2014/main" id="{E8A98050-823E-4480-BCF1-13929E0FAF3E}"/>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306" name="n_4aveValue【一般廃棄物処理施設】&#10;一人当たり有形固定資産（償却資産）額">
          <a:extLst>
            <a:ext uri="{FF2B5EF4-FFF2-40B4-BE49-F238E27FC236}">
              <a16:creationId xmlns:a16="http://schemas.microsoft.com/office/drawing/2014/main" id="{50BD3320-AE53-4FE3-B546-53A5F7630831}"/>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18353</xdr:rowOff>
    </xdr:from>
    <xdr:ext cx="599010" cy="259045"/>
    <xdr:sp macro="" textlink="">
      <xdr:nvSpPr>
        <xdr:cNvPr id="307" name="n_1mainValue【一般廃棄物処理施設】&#10;一人当たり有形固定資産（償却資産）額">
          <a:extLst>
            <a:ext uri="{FF2B5EF4-FFF2-40B4-BE49-F238E27FC236}">
              <a16:creationId xmlns:a16="http://schemas.microsoft.com/office/drawing/2014/main" id="{1D0210FC-4BCC-4121-85BA-7BF4BAAEBA53}"/>
            </a:ext>
          </a:extLst>
        </xdr:cNvPr>
        <xdr:cNvSpPr txBox="1"/>
      </xdr:nvSpPr>
      <xdr:spPr>
        <a:xfrm>
          <a:off x="21011095" y="670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62665</xdr:rowOff>
    </xdr:from>
    <xdr:ext cx="534377" cy="259045"/>
    <xdr:sp macro="" textlink="">
      <xdr:nvSpPr>
        <xdr:cNvPr id="308" name="n_2mainValue【一般廃棄物処理施設】&#10;一人当たり有形固定資産（償却資産）額">
          <a:extLst>
            <a:ext uri="{FF2B5EF4-FFF2-40B4-BE49-F238E27FC236}">
              <a16:creationId xmlns:a16="http://schemas.microsoft.com/office/drawing/2014/main" id="{425FBC77-33B8-475A-AC0F-F860C76A87C9}"/>
            </a:ext>
          </a:extLst>
        </xdr:cNvPr>
        <xdr:cNvSpPr txBox="1"/>
      </xdr:nvSpPr>
      <xdr:spPr>
        <a:xfrm>
          <a:off x="20167111" y="72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65159</xdr:rowOff>
    </xdr:from>
    <xdr:ext cx="534377" cy="259045"/>
    <xdr:sp macro="" textlink="">
      <xdr:nvSpPr>
        <xdr:cNvPr id="309" name="n_3mainValue【一般廃棄物処理施設】&#10;一人当たり有形固定資産（償却資産）額">
          <a:extLst>
            <a:ext uri="{FF2B5EF4-FFF2-40B4-BE49-F238E27FC236}">
              <a16:creationId xmlns:a16="http://schemas.microsoft.com/office/drawing/2014/main" id="{B91F5BC7-94C4-441F-8648-A85B6A058C45}"/>
            </a:ext>
          </a:extLst>
        </xdr:cNvPr>
        <xdr:cNvSpPr txBox="1"/>
      </xdr:nvSpPr>
      <xdr:spPr>
        <a:xfrm>
          <a:off x="19278111" y="726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a:extLst>
            <a:ext uri="{FF2B5EF4-FFF2-40B4-BE49-F238E27FC236}">
              <a16:creationId xmlns:a16="http://schemas.microsoft.com/office/drawing/2014/main" id="{AA89B236-9659-4F86-BCE9-E21D490D25E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a:extLst>
            <a:ext uri="{FF2B5EF4-FFF2-40B4-BE49-F238E27FC236}">
              <a16:creationId xmlns:a16="http://schemas.microsoft.com/office/drawing/2014/main" id="{0AC3CF6C-37A2-45D9-AB3D-1FC44A8F3C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a:extLst>
            <a:ext uri="{FF2B5EF4-FFF2-40B4-BE49-F238E27FC236}">
              <a16:creationId xmlns:a16="http://schemas.microsoft.com/office/drawing/2014/main" id="{953AF179-D2D7-468B-85C4-95AA9747B41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a:extLst>
            <a:ext uri="{FF2B5EF4-FFF2-40B4-BE49-F238E27FC236}">
              <a16:creationId xmlns:a16="http://schemas.microsoft.com/office/drawing/2014/main" id="{6C974F25-D0E3-43C4-85EE-B49D36F4D1B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a:extLst>
            <a:ext uri="{FF2B5EF4-FFF2-40B4-BE49-F238E27FC236}">
              <a16:creationId xmlns:a16="http://schemas.microsoft.com/office/drawing/2014/main" id="{BBF041A4-2F9D-40F7-B64F-7D04246345D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a:extLst>
            <a:ext uri="{FF2B5EF4-FFF2-40B4-BE49-F238E27FC236}">
              <a16:creationId xmlns:a16="http://schemas.microsoft.com/office/drawing/2014/main" id="{09F66670-74E1-469B-88A3-EA83B295D0D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a:extLst>
            <a:ext uri="{FF2B5EF4-FFF2-40B4-BE49-F238E27FC236}">
              <a16:creationId xmlns:a16="http://schemas.microsoft.com/office/drawing/2014/main" id="{162056DF-8817-4CFC-BA3F-9C66CD87AF7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a:extLst>
            <a:ext uri="{FF2B5EF4-FFF2-40B4-BE49-F238E27FC236}">
              <a16:creationId xmlns:a16="http://schemas.microsoft.com/office/drawing/2014/main" id="{F004A3A4-F347-49A6-872E-2A060B6E653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8" name="テキスト ボックス 317">
          <a:extLst>
            <a:ext uri="{FF2B5EF4-FFF2-40B4-BE49-F238E27FC236}">
              <a16:creationId xmlns:a16="http://schemas.microsoft.com/office/drawing/2014/main" id="{79552268-3370-4DE4-9B94-D281B96029C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9" name="直線コネクタ 318">
          <a:extLst>
            <a:ext uri="{FF2B5EF4-FFF2-40B4-BE49-F238E27FC236}">
              <a16:creationId xmlns:a16="http://schemas.microsoft.com/office/drawing/2014/main" id="{9837CFDC-9905-4C38-9CF0-DD1F9729C04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0" name="テキスト ボックス 319">
          <a:extLst>
            <a:ext uri="{FF2B5EF4-FFF2-40B4-BE49-F238E27FC236}">
              <a16:creationId xmlns:a16="http://schemas.microsoft.com/office/drawing/2014/main" id="{A9D2ECA2-711D-43C1-B19F-26B8C8B7097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1" name="直線コネクタ 320">
          <a:extLst>
            <a:ext uri="{FF2B5EF4-FFF2-40B4-BE49-F238E27FC236}">
              <a16:creationId xmlns:a16="http://schemas.microsoft.com/office/drawing/2014/main" id="{6AD89942-0B3B-46AC-B2D7-4F0B2865D1D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2" name="テキスト ボックス 321">
          <a:extLst>
            <a:ext uri="{FF2B5EF4-FFF2-40B4-BE49-F238E27FC236}">
              <a16:creationId xmlns:a16="http://schemas.microsoft.com/office/drawing/2014/main" id="{FBABADE4-9C1F-453A-8FDE-82174A1B2ED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3" name="直線コネクタ 322">
          <a:extLst>
            <a:ext uri="{FF2B5EF4-FFF2-40B4-BE49-F238E27FC236}">
              <a16:creationId xmlns:a16="http://schemas.microsoft.com/office/drawing/2014/main" id="{22618EDE-F16B-456A-91AA-0CA3ABAA9ED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4" name="テキスト ボックス 323">
          <a:extLst>
            <a:ext uri="{FF2B5EF4-FFF2-40B4-BE49-F238E27FC236}">
              <a16:creationId xmlns:a16="http://schemas.microsoft.com/office/drawing/2014/main" id="{5DFA0764-AE5B-4139-AD9B-84077870738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5" name="直線コネクタ 324">
          <a:extLst>
            <a:ext uri="{FF2B5EF4-FFF2-40B4-BE49-F238E27FC236}">
              <a16:creationId xmlns:a16="http://schemas.microsoft.com/office/drawing/2014/main" id="{6039D32E-005D-4E0D-B838-F55D3D13024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6" name="テキスト ボックス 325">
          <a:extLst>
            <a:ext uri="{FF2B5EF4-FFF2-40B4-BE49-F238E27FC236}">
              <a16:creationId xmlns:a16="http://schemas.microsoft.com/office/drawing/2014/main" id="{B3AF30B8-769B-49AE-912B-2D6528F5085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7" name="直線コネクタ 326">
          <a:extLst>
            <a:ext uri="{FF2B5EF4-FFF2-40B4-BE49-F238E27FC236}">
              <a16:creationId xmlns:a16="http://schemas.microsoft.com/office/drawing/2014/main" id="{A98C1EB9-C775-4FD6-AE80-12F640E0849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8" name="テキスト ボックス 327">
          <a:extLst>
            <a:ext uri="{FF2B5EF4-FFF2-40B4-BE49-F238E27FC236}">
              <a16:creationId xmlns:a16="http://schemas.microsoft.com/office/drawing/2014/main" id="{1C95D3D5-F42B-477D-99BA-9FB97AEFAB9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9" name="直線コネクタ 328">
          <a:extLst>
            <a:ext uri="{FF2B5EF4-FFF2-40B4-BE49-F238E27FC236}">
              <a16:creationId xmlns:a16="http://schemas.microsoft.com/office/drawing/2014/main" id="{6B3543B9-9366-430A-8FBC-7C67D770742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0" name="テキスト ボックス 329">
          <a:extLst>
            <a:ext uri="{FF2B5EF4-FFF2-40B4-BE49-F238E27FC236}">
              <a16:creationId xmlns:a16="http://schemas.microsoft.com/office/drawing/2014/main" id="{E72D644E-57C5-4835-92AC-EE6A4A52863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a:extLst>
            <a:ext uri="{FF2B5EF4-FFF2-40B4-BE49-F238E27FC236}">
              <a16:creationId xmlns:a16="http://schemas.microsoft.com/office/drawing/2014/main" id="{34A18BBE-AA21-44C1-B9F9-A608B81E92B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2" name="テキスト ボックス 331">
          <a:extLst>
            <a:ext uri="{FF2B5EF4-FFF2-40B4-BE49-F238E27FC236}">
              <a16:creationId xmlns:a16="http://schemas.microsoft.com/office/drawing/2014/main" id="{3215722A-4521-453A-A425-FA9535B6DD2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a:extLst>
            <a:ext uri="{FF2B5EF4-FFF2-40B4-BE49-F238E27FC236}">
              <a16:creationId xmlns:a16="http://schemas.microsoft.com/office/drawing/2014/main" id="{CB9CD7E2-1663-429F-A9D2-DD4FE1DB79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334" name="直線コネクタ 333">
          <a:extLst>
            <a:ext uri="{FF2B5EF4-FFF2-40B4-BE49-F238E27FC236}">
              <a16:creationId xmlns:a16="http://schemas.microsoft.com/office/drawing/2014/main" id="{9DB41A66-53C0-43E2-B6B2-0A87E5A7D3BB}"/>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5" name="【保健センター・保健所】&#10;有形固定資産減価償却率最小値テキスト">
          <a:extLst>
            <a:ext uri="{FF2B5EF4-FFF2-40B4-BE49-F238E27FC236}">
              <a16:creationId xmlns:a16="http://schemas.microsoft.com/office/drawing/2014/main" id="{BF2E05CE-DFB5-4924-929C-7B111C63CBC6}"/>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6" name="直線コネクタ 335">
          <a:extLst>
            <a:ext uri="{FF2B5EF4-FFF2-40B4-BE49-F238E27FC236}">
              <a16:creationId xmlns:a16="http://schemas.microsoft.com/office/drawing/2014/main" id="{05D5E8C3-8E97-435E-8AC9-1F5190964765}"/>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337" name="【保健センター・保健所】&#10;有形固定資産減価償却率最大値テキスト">
          <a:extLst>
            <a:ext uri="{FF2B5EF4-FFF2-40B4-BE49-F238E27FC236}">
              <a16:creationId xmlns:a16="http://schemas.microsoft.com/office/drawing/2014/main" id="{21941CE7-9212-4942-82DE-56AF9D8369B0}"/>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338" name="直線コネクタ 337">
          <a:extLst>
            <a:ext uri="{FF2B5EF4-FFF2-40B4-BE49-F238E27FC236}">
              <a16:creationId xmlns:a16="http://schemas.microsoft.com/office/drawing/2014/main" id="{C4BF5D5E-995B-4BA3-B6DD-EFD6F88E63FB}"/>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339" name="【保健センター・保健所】&#10;有形固定資産減価償却率平均値テキスト">
          <a:extLst>
            <a:ext uri="{FF2B5EF4-FFF2-40B4-BE49-F238E27FC236}">
              <a16:creationId xmlns:a16="http://schemas.microsoft.com/office/drawing/2014/main" id="{0ED1AEDD-314A-4C39-8C80-A26BF5B2B12A}"/>
            </a:ext>
          </a:extLst>
        </xdr:cNvPr>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340" name="フローチャート: 判断 339">
          <a:extLst>
            <a:ext uri="{FF2B5EF4-FFF2-40B4-BE49-F238E27FC236}">
              <a16:creationId xmlns:a16="http://schemas.microsoft.com/office/drawing/2014/main" id="{BBE838FD-BB97-4A3A-93E2-E5CF5596B6BD}"/>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341" name="フローチャート: 判断 340">
          <a:extLst>
            <a:ext uri="{FF2B5EF4-FFF2-40B4-BE49-F238E27FC236}">
              <a16:creationId xmlns:a16="http://schemas.microsoft.com/office/drawing/2014/main" id="{B8CE6FC8-15B0-421C-B889-A1304D6B997B}"/>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342" name="フローチャート: 判断 341">
          <a:extLst>
            <a:ext uri="{FF2B5EF4-FFF2-40B4-BE49-F238E27FC236}">
              <a16:creationId xmlns:a16="http://schemas.microsoft.com/office/drawing/2014/main" id="{BC3BF594-3E7B-4F83-A98A-A7521C86A917}"/>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343" name="フローチャート: 判断 342">
          <a:extLst>
            <a:ext uri="{FF2B5EF4-FFF2-40B4-BE49-F238E27FC236}">
              <a16:creationId xmlns:a16="http://schemas.microsoft.com/office/drawing/2014/main" id="{D9124E69-6FC8-4852-A544-D1118CCFD57A}"/>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344" name="フローチャート: 判断 343">
          <a:extLst>
            <a:ext uri="{FF2B5EF4-FFF2-40B4-BE49-F238E27FC236}">
              <a16:creationId xmlns:a16="http://schemas.microsoft.com/office/drawing/2014/main" id="{779C015D-FD22-45EF-9E7E-E07DE6712A6C}"/>
            </a:ext>
          </a:extLst>
        </xdr:cNvPr>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C249D029-0A32-4148-985B-A4B3E8E3A23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97EAD402-977F-4693-82C2-41FC4AE14B0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5A17002D-1B02-4BA9-A6AC-D4246FEB965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5E030304-557C-4E1E-9A8A-A0C67A0966E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7FAE0AE2-C40A-4A3C-962A-F362BDCA211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31115</xdr:rowOff>
    </xdr:from>
    <xdr:to>
      <xdr:col>85</xdr:col>
      <xdr:colOff>177800</xdr:colOff>
      <xdr:row>57</xdr:row>
      <xdr:rowOff>132715</xdr:rowOff>
    </xdr:to>
    <xdr:sp macro="" textlink="">
      <xdr:nvSpPr>
        <xdr:cNvPr id="350" name="楕円 349">
          <a:extLst>
            <a:ext uri="{FF2B5EF4-FFF2-40B4-BE49-F238E27FC236}">
              <a16:creationId xmlns:a16="http://schemas.microsoft.com/office/drawing/2014/main" id="{D039A781-2D1E-4A93-802A-93EF9DAEE61A}"/>
            </a:ext>
          </a:extLst>
        </xdr:cNvPr>
        <xdr:cNvSpPr/>
      </xdr:nvSpPr>
      <xdr:spPr>
        <a:xfrm>
          <a:off x="162687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53992</xdr:rowOff>
    </xdr:from>
    <xdr:ext cx="405111" cy="259045"/>
    <xdr:sp macro="" textlink="">
      <xdr:nvSpPr>
        <xdr:cNvPr id="351" name="【保健センター・保健所】&#10;有形固定資産減価償却率該当値テキスト">
          <a:extLst>
            <a:ext uri="{FF2B5EF4-FFF2-40B4-BE49-F238E27FC236}">
              <a16:creationId xmlns:a16="http://schemas.microsoft.com/office/drawing/2014/main" id="{CB3AFE11-1B5A-4C3A-A438-67906E1AE312}"/>
            </a:ext>
          </a:extLst>
        </xdr:cNvPr>
        <xdr:cNvSpPr txBox="1"/>
      </xdr:nvSpPr>
      <xdr:spPr>
        <a:xfrm>
          <a:off x="16357600"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162560</xdr:rowOff>
    </xdr:from>
    <xdr:to>
      <xdr:col>81</xdr:col>
      <xdr:colOff>101600</xdr:colOff>
      <xdr:row>57</xdr:row>
      <xdr:rowOff>92710</xdr:rowOff>
    </xdr:to>
    <xdr:sp macro="" textlink="">
      <xdr:nvSpPr>
        <xdr:cNvPr id="352" name="楕円 351">
          <a:extLst>
            <a:ext uri="{FF2B5EF4-FFF2-40B4-BE49-F238E27FC236}">
              <a16:creationId xmlns:a16="http://schemas.microsoft.com/office/drawing/2014/main" id="{16108545-9955-4833-A6FC-DAB36D804F82}"/>
            </a:ext>
          </a:extLst>
        </xdr:cNvPr>
        <xdr:cNvSpPr/>
      </xdr:nvSpPr>
      <xdr:spPr>
        <a:xfrm>
          <a:off x="15430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41910</xdr:rowOff>
    </xdr:from>
    <xdr:to>
      <xdr:col>85</xdr:col>
      <xdr:colOff>127000</xdr:colOff>
      <xdr:row>57</xdr:row>
      <xdr:rowOff>81915</xdr:rowOff>
    </xdr:to>
    <xdr:cxnSp macro="">
      <xdr:nvCxnSpPr>
        <xdr:cNvPr id="353" name="直線コネクタ 352">
          <a:extLst>
            <a:ext uri="{FF2B5EF4-FFF2-40B4-BE49-F238E27FC236}">
              <a16:creationId xmlns:a16="http://schemas.microsoft.com/office/drawing/2014/main" id="{120FC993-6D1B-4A25-9C25-233F96DDD26A}"/>
            </a:ext>
          </a:extLst>
        </xdr:cNvPr>
        <xdr:cNvCxnSpPr/>
      </xdr:nvCxnSpPr>
      <xdr:spPr>
        <a:xfrm>
          <a:off x="15481300" y="98145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120650</xdr:rowOff>
    </xdr:from>
    <xdr:to>
      <xdr:col>76</xdr:col>
      <xdr:colOff>165100</xdr:colOff>
      <xdr:row>57</xdr:row>
      <xdr:rowOff>50800</xdr:rowOff>
    </xdr:to>
    <xdr:sp macro="" textlink="">
      <xdr:nvSpPr>
        <xdr:cNvPr id="354" name="楕円 353">
          <a:extLst>
            <a:ext uri="{FF2B5EF4-FFF2-40B4-BE49-F238E27FC236}">
              <a16:creationId xmlns:a16="http://schemas.microsoft.com/office/drawing/2014/main" id="{134E90AB-B44A-418A-8ED9-9929C3F2F068}"/>
            </a:ext>
          </a:extLst>
        </xdr:cNvPr>
        <xdr:cNvSpPr/>
      </xdr:nvSpPr>
      <xdr:spPr>
        <a:xfrm>
          <a:off x="14541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0</xdr:rowOff>
    </xdr:from>
    <xdr:to>
      <xdr:col>81</xdr:col>
      <xdr:colOff>50800</xdr:colOff>
      <xdr:row>57</xdr:row>
      <xdr:rowOff>41910</xdr:rowOff>
    </xdr:to>
    <xdr:cxnSp macro="">
      <xdr:nvCxnSpPr>
        <xdr:cNvPr id="355" name="直線コネクタ 354">
          <a:extLst>
            <a:ext uri="{FF2B5EF4-FFF2-40B4-BE49-F238E27FC236}">
              <a16:creationId xmlns:a16="http://schemas.microsoft.com/office/drawing/2014/main" id="{659F3938-2BBF-40F5-B8C9-A7B916577C69}"/>
            </a:ext>
          </a:extLst>
        </xdr:cNvPr>
        <xdr:cNvCxnSpPr/>
      </xdr:nvCxnSpPr>
      <xdr:spPr>
        <a:xfrm>
          <a:off x="14592300" y="9772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356" name="楕円 355">
          <a:extLst>
            <a:ext uri="{FF2B5EF4-FFF2-40B4-BE49-F238E27FC236}">
              <a16:creationId xmlns:a16="http://schemas.microsoft.com/office/drawing/2014/main" id="{53B022F8-5FB9-4FFE-929A-A266BAE3DCAD}"/>
            </a:ext>
          </a:extLst>
        </xdr:cNvPr>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57</xdr:row>
      <xdr:rowOff>0</xdr:rowOff>
    </xdr:to>
    <xdr:cxnSp macro="">
      <xdr:nvCxnSpPr>
        <xdr:cNvPr id="357" name="直線コネクタ 356">
          <a:extLst>
            <a:ext uri="{FF2B5EF4-FFF2-40B4-BE49-F238E27FC236}">
              <a16:creationId xmlns:a16="http://schemas.microsoft.com/office/drawing/2014/main" id="{A03A9573-69EF-44FF-A1E9-8835368C6A52}"/>
            </a:ext>
          </a:extLst>
        </xdr:cNvPr>
        <xdr:cNvCxnSpPr/>
      </xdr:nvCxnSpPr>
      <xdr:spPr>
        <a:xfrm>
          <a:off x="13703300" y="9715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25400</xdr:rowOff>
    </xdr:from>
    <xdr:to>
      <xdr:col>67</xdr:col>
      <xdr:colOff>101600</xdr:colOff>
      <xdr:row>56</xdr:row>
      <xdr:rowOff>127000</xdr:rowOff>
    </xdr:to>
    <xdr:sp macro="" textlink="">
      <xdr:nvSpPr>
        <xdr:cNvPr id="358" name="楕円 357">
          <a:extLst>
            <a:ext uri="{FF2B5EF4-FFF2-40B4-BE49-F238E27FC236}">
              <a16:creationId xmlns:a16="http://schemas.microsoft.com/office/drawing/2014/main" id="{9388CEB6-C9A0-4C52-AC74-34F4A03A78F0}"/>
            </a:ext>
          </a:extLst>
        </xdr:cNvPr>
        <xdr:cNvSpPr/>
      </xdr:nvSpPr>
      <xdr:spPr>
        <a:xfrm>
          <a:off x="12763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76200</xdr:rowOff>
    </xdr:from>
    <xdr:to>
      <xdr:col>71</xdr:col>
      <xdr:colOff>177800</xdr:colOff>
      <xdr:row>56</xdr:row>
      <xdr:rowOff>114300</xdr:rowOff>
    </xdr:to>
    <xdr:cxnSp macro="">
      <xdr:nvCxnSpPr>
        <xdr:cNvPr id="359" name="直線コネクタ 358">
          <a:extLst>
            <a:ext uri="{FF2B5EF4-FFF2-40B4-BE49-F238E27FC236}">
              <a16:creationId xmlns:a16="http://schemas.microsoft.com/office/drawing/2014/main" id="{8DC73585-E5F2-4589-9631-76E3CA7F2B50}"/>
            </a:ext>
          </a:extLst>
        </xdr:cNvPr>
        <xdr:cNvCxnSpPr/>
      </xdr:nvCxnSpPr>
      <xdr:spPr>
        <a:xfrm>
          <a:off x="128143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360" name="n_1aveValue【保健センター・保健所】&#10;有形固定資産減価償却率">
          <a:extLst>
            <a:ext uri="{FF2B5EF4-FFF2-40B4-BE49-F238E27FC236}">
              <a16:creationId xmlns:a16="http://schemas.microsoft.com/office/drawing/2014/main" id="{57A39812-81CC-4A13-B327-FC60C7DD5DF9}"/>
            </a:ext>
          </a:extLst>
        </xdr:cNvPr>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13352</xdr:rowOff>
    </xdr:from>
    <xdr:ext cx="405111" cy="259045"/>
    <xdr:sp macro="" textlink="">
      <xdr:nvSpPr>
        <xdr:cNvPr id="361" name="n_2aveValue【保健センター・保健所】&#10;有形固定資産減価償却率">
          <a:extLst>
            <a:ext uri="{FF2B5EF4-FFF2-40B4-BE49-F238E27FC236}">
              <a16:creationId xmlns:a16="http://schemas.microsoft.com/office/drawing/2014/main" id="{FF4ABB61-4FF8-4656-8BE8-90F279E0132A}"/>
            </a:ext>
          </a:extLst>
        </xdr:cNvPr>
        <xdr:cNvSpPr txBox="1"/>
      </xdr:nvSpPr>
      <xdr:spPr>
        <a:xfrm>
          <a:off x="14389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125747</xdr:rowOff>
    </xdr:from>
    <xdr:ext cx="405111" cy="259045"/>
    <xdr:sp macro="" textlink="">
      <xdr:nvSpPr>
        <xdr:cNvPr id="362" name="n_3aveValue【保健センター・保健所】&#10;有形固定資産減価償却率">
          <a:extLst>
            <a:ext uri="{FF2B5EF4-FFF2-40B4-BE49-F238E27FC236}">
              <a16:creationId xmlns:a16="http://schemas.microsoft.com/office/drawing/2014/main" id="{5779AEC7-CA54-45C5-8BB7-9A58647AC6A3}"/>
            </a:ext>
          </a:extLst>
        </xdr:cNvPr>
        <xdr:cNvSpPr txBox="1"/>
      </xdr:nvSpPr>
      <xdr:spPr>
        <a:xfrm>
          <a:off x="13500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100982</xdr:rowOff>
    </xdr:from>
    <xdr:ext cx="405111" cy="259045"/>
    <xdr:sp macro="" textlink="">
      <xdr:nvSpPr>
        <xdr:cNvPr id="363" name="n_4aveValue【保健センター・保健所】&#10;有形固定資産減価償却率">
          <a:extLst>
            <a:ext uri="{FF2B5EF4-FFF2-40B4-BE49-F238E27FC236}">
              <a16:creationId xmlns:a16="http://schemas.microsoft.com/office/drawing/2014/main" id="{D66E9403-880E-4EA9-8F06-D6B5470DB840}"/>
            </a:ext>
          </a:extLst>
        </xdr:cNvPr>
        <xdr:cNvSpPr txBox="1"/>
      </xdr:nvSpPr>
      <xdr:spPr>
        <a:xfrm>
          <a:off x="1261174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109237</xdr:rowOff>
    </xdr:from>
    <xdr:ext cx="405111" cy="259045"/>
    <xdr:sp macro="" textlink="">
      <xdr:nvSpPr>
        <xdr:cNvPr id="364" name="n_1mainValue【保健センター・保健所】&#10;有形固定資産減価償却率">
          <a:extLst>
            <a:ext uri="{FF2B5EF4-FFF2-40B4-BE49-F238E27FC236}">
              <a16:creationId xmlns:a16="http://schemas.microsoft.com/office/drawing/2014/main" id="{C4EADD47-7164-480C-B1D0-842AAA48C738}"/>
            </a:ext>
          </a:extLst>
        </xdr:cNvPr>
        <xdr:cNvSpPr txBox="1"/>
      </xdr:nvSpPr>
      <xdr:spPr>
        <a:xfrm>
          <a:off x="152660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67327</xdr:rowOff>
    </xdr:from>
    <xdr:ext cx="405111" cy="259045"/>
    <xdr:sp macro="" textlink="">
      <xdr:nvSpPr>
        <xdr:cNvPr id="365" name="n_2mainValue【保健センター・保健所】&#10;有形固定資産減価償却率">
          <a:extLst>
            <a:ext uri="{FF2B5EF4-FFF2-40B4-BE49-F238E27FC236}">
              <a16:creationId xmlns:a16="http://schemas.microsoft.com/office/drawing/2014/main" id="{72E91CAF-14C1-409D-A468-235EADF8EB77}"/>
            </a:ext>
          </a:extLst>
        </xdr:cNvPr>
        <xdr:cNvSpPr txBox="1"/>
      </xdr:nvSpPr>
      <xdr:spPr>
        <a:xfrm>
          <a:off x="14389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366" name="n_3mainValue【保健センター・保健所】&#10;有形固定資産減価償却率">
          <a:extLst>
            <a:ext uri="{FF2B5EF4-FFF2-40B4-BE49-F238E27FC236}">
              <a16:creationId xmlns:a16="http://schemas.microsoft.com/office/drawing/2014/main" id="{1490C977-DC54-43B2-842F-C42155B4086F}"/>
            </a:ext>
          </a:extLst>
        </xdr:cNvPr>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143527</xdr:rowOff>
    </xdr:from>
    <xdr:ext cx="405111" cy="259045"/>
    <xdr:sp macro="" textlink="">
      <xdr:nvSpPr>
        <xdr:cNvPr id="367" name="n_4mainValue【保健センター・保健所】&#10;有形固定資産減価償却率">
          <a:extLst>
            <a:ext uri="{FF2B5EF4-FFF2-40B4-BE49-F238E27FC236}">
              <a16:creationId xmlns:a16="http://schemas.microsoft.com/office/drawing/2014/main" id="{E9CED014-FF1B-4014-92D8-B2EF43F735CA}"/>
            </a:ext>
          </a:extLst>
        </xdr:cNvPr>
        <xdr:cNvSpPr txBox="1"/>
      </xdr:nvSpPr>
      <xdr:spPr>
        <a:xfrm>
          <a:off x="12611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276B20AE-47FD-4EF4-99C6-3BC35D48E0E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2EDE6D3A-5EA1-4B22-8B28-3415F1FC2A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9C187852-85C4-42B8-A59F-1A36ED6E3F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2C398996-2D70-47BA-826C-77654E00A7B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1F28A13C-C1D3-4112-BC65-B7EC8693C0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BE95CE24-B5DF-4B73-B376-CC7DC17EA86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78A0F1D9-80DA-422F-9BF3-4983910A29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3982A106-379D-40E8-95C0-C1809FCDE6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a:extLst>
            <a:ext uri="{FF2B5EF4-FFF2-40B4-BE49-F238E27FC236}">
              <a16:creationId xmlns:a16="http://schemas.microsoft.com/office/drawing/2014/main" id="{2A955501-E81F-4064-8AEA-9196B916FB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a:extLst>
            <a:ext uri="{FF2B5EF4-FFF2-40B4-BE49-F238E27FC236}">
              <a16:creationId xmlns:a16="http://schemas.microsoft.com/office/drawing/2014/main" id="{9598059A-0388-4ACA-985A-6E7226DCF9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78" name="直線コネクタ 377">
          <a:extLst>
            <a:ext uri="{FF2B5EF4-FFF2-40B4-BE49-F238E27FC236}">
              <a16:creationId xmlns:a16="http://schemas.microsoft.com/office/drawing/2014/main" id="{DBC35849-E8F2-494D-A6A9-08C689048C9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9" name="テキスト ボックス 378">
          <a:extLst>
            <a:ext uri="{FF2B5EF4-FFF2-40B4-BE49-F238E27FC236}">
              <a16:creationId xmlns:a16="http://schemas.microsoft.com/office/drawing/2014/main" id="{B4E0895B-65DE-429D-9B76-B7598379792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0" name="直線コネクタ 379">
          <a:extLst>
            <a:ext uri="{FF2B5EF4-FFF2-40B4-BE49-F238E27FC236}">
              <a16:creationId xmlns:a16="http://schemas.microsoft.com/office/drawing/2014/main" id="{ED188797-DFA5-4D7C-BD09-70D89B7C1D5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1" name="テキスト ボックス 380">
          <a:extLst>
            <a:ext uri="{FF2B5EF4-FFF2-40B4-BE49-F238E27FC236}">
              <a16:creationId xmlns:a16="http://schemas.microsoft.com/office/drawing/2014/main" id="{C9871BB8-51DD-49E4-B93F-C89D6EF3FDB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2" name="直線コネクタ 381">
          <a:extLst>
            <a:ext uri="{FF2B5EF4-FFF2-40B4-BE49-F238E27FC236}">
              <a16:creationId xmlns:a16="http://schemas.microsoft.com/office/drawing/2014/main" id="{3604379F-8045-42C9-B1FC-A7E80430651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3" name="テキスト ボックス 382">
          <a:extLst>
            <a:ext uri="{FF2B5EF4-FFF2-40B4-BE49-F238E27FC236}">
              <a16:creationId xmlns:a16="http://schemas.microsoft.com/office/drawing/2014/main" id="{B10D8A13-D4FE-4852-B2B2-8AC71E84679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4" name="直線コネクタ 383">
          <a:extLst>
            <a:ext uri="{FF2B5EF4-FFF2-40B4-BE49-F238E27FC236}">
              <a16:creationId xmlns:a16="http://schemas.microsoft.com/office/drawing/2014/main" id="{DD090F13-5C23-493C-A407-E6201E07253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5" name="テキスト ボックス 384">
          <a:extLst>
            <a:ext uri="{FF2B5EF4-FFF2-40B4-BE49-F238E27FC236}">
              <a16:creationId xmlns:a16="http://schemas.microsoft.com/office/drawing/2014/main" id="{B8BE28DA-D79A-449D-89E8-BF46C218530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6" name="直線コネクタ 385">
          <a:extLst>
            <a:ext uri="{FF2B5EF4-FFF2-40B4-BE49-F238E27FC236}">
              <a16:creationId xmlns:a16="http://schemas.microsoft.com/office/drawing/2014/main" id="{C3A56119-9511-4418-B36C-61392DAE3C9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7" name="テキスト ボックス 386">
          <a:extLst>
            <a:ext uri="{FF2B5EF4-FFF2-40B4-BE49-F238E27FC236}">
              <a16:creationId xmlns:a16="http://schemas.microsoft.com/office/drawing/2014/main" id="{350B7447-6A6B-4437-B88C-493952E69EE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8" name="直線コネクタ 387">
          <a:extLst>
            <a:ext uri="{FF2B5EF4-FFF2-40B4-BE49-F238E27FC236}">
              <a16:creationId xmlns:a16="http://schemas.microsoft.com/office/drawing/2014/main" id="{621DBAE5-7829-4803-90C7-B58F42CD1B4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89" name="テキスト ボックス 388">
          <a:extLst>
            <a:ext uri="{FF2B5EF4-FFF2-40B4-BE49-F238E27FC236}">
              <a16:creationId xmlns:a16="http://schemas.microsoft.com/office/drawing/2014/main" id="{DB90B96E-9BBE-4F31-8DCF-173023AEEEF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0" name="直線コネクタ 389">
          <a:extLst>
            <a:ext uri="{FF2B5EF4-FFF2-40B4-BE49-F238E27FC236}">
              <a16:creationId xmlns:a16="http://schemas.microsoft.com/office/drawing/2014/main" id="{3DD02FFA-17B5-4980-A6D8-B9DF47D20B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1" name="テキスト ボックス 390">
          <a:extLst>
            <a:ext uri="{FF2B5EF4-FFF2-40B4-BE49-F238E27FC236}">
              <a16:creationId xmlns:a16="http://schemas.microsoft.com/office/drawing/2014/main" id="{451B2D7D-7BAA-40CA-9865-58C4A9C9131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2" name="【保健センター・保健所】&#10;一人当たり面積グラフ枠">
          <a:extLst>
            <a:ext uri="{FF2B5EF4-FFF2-40B4-BE49-F238E27FC236}">
              <a16:creationId xmlns:a16="http://schemas.microsoft.com/office/drawing/2014/main" id="{20DB7066-34BC-488D-89A4-90632490F09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393" name="直線コネクタ 392">
          <a:extLst>
            <a:ext uri="{FF2B5EF4-FFF2-40B4-BE49-F238E27FC236}">
              <a16:creationId xmlns:a16="http://schemas.microsoft.com/office/drawing/2014/main" id="{8AD925A2-2605-43E9-A18A-671DEDEFA1C6}"/>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394" name="【保健センター・保健所】&#10;一人当たり面積最小値テキスト">
          <a:extLst>
            <a:ext uri="{FF2B5EF4-FFF2-40B4-BE49-F238E27FC236}">
              <a16:creationId xmlns:a16="http://schemas.microsoft.com/office/drawing/2014/main" id="{A25EED8B-6396-4EBC-A762-B748C5B35913}"/>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395" name="直線コネクタ 394">
          <a:extLst>
            <a:ext uri="{FF2B5EF4-FFF2-40B4-BE49-F238E27FC236}">
              <a16:creationId xmlns:a16="http://schemas.microsoft.com/office/drawing/2014/main" id="{47C58159-56FF-41B1-A826-DCF95E569DCF}"/>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396" name="【保健センター・保健所】&#10;一人当たり面積最大値テキスト">
          <a:extLst>
            <a:ext uri="{FF2B5EF4-FFF2-40B4-BE49-F238E27FC236}">
              <a16:creationId xmlns:a16="http://schemas.microsoft.com/office/drawing/2014/main" id="{7F4865A9-04F1-4664-B564-0FCE2B07CBC6}"/>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397" name="直線コネクタ 396">
          <a:extLst>
            <a:ext uri="{FF2B5EF4-FFF2-40B4-BE49-F238E27FC236}">
              <a16:creationId xmlns:a16="http://schemas.microsoft.com/office/drawing/2014/main" id="{CED4C568-6F56-4B83-B077-D477E854B672}"/>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398" name="【保健センター・保健所】&#10;一人当たり面積平均値テキスト">
          <a:extLst>
            <a:ext uri="{FF2B5EF4-FFF2-40B4-BE49-F238E27FC236}">
              <a16:creationId xmlns:a16="http://schemas.microsoft.com/office/drawing/2014/main" id="{C0F8D422-B1EB-4789-B4C2-83B068ADA042}"/>
            </a:ext>
          </a:extLst>
        </xdr:cNvPr>
        <xdr:cNvSpPr txBox="1"/>
      </xdr:nvSpPr>
      <xdr:spPr>
        <a:xfrm>
          <a:off x="22199600" y="1092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399" name="フローチャート: 判断 398">
          <a:extLst>
            <a:ext uri="{FF2B5EF4-FFF2-40B4-BE49-F238E27FC236}">
              <a16:creationId xmlns:a16="http://schemas.microsoft.com/office/drawing/2014/main" id="{708A5485-C68F-491B-91D8-79AA56E3177B}"/>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400" name="フローチャート: 判断 399">
          <a:extLst>
            <a:ext uri="{FF2B5EF4-FFF2-40B4-BE49-F238E27FC236}">
              <a16:creationId xmlns:a16="http://schemas.microsoft.com/office/drawing/2014/main" id="{4FC641EE-D7FB-4C98-B485-6D232DA8A71F}"/>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401" name="フローチャート: 判断 400">
          <a:extLst>
            <a:ext uri="{FF2B5EF4-FFF2-40B4-BE49-F238E27FC236}">
              <a16:creationId xmlns:a16="http://schemas.microsoft.com/office/drawing/2014/main" id="{E8A16452-ABCE-4631-B5F1-7C98DA0285A5}"/>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402" name="フローチャート: 判断 401">
          <a:extLst>
            <a:ext uri="{FF2B5EF4-FFF2-40B4-BE49-F238E27FC236}">
              <a16:creationId xmlns:a16="http://schemas.microsoft.com/office/drawing/2014/main" id="{E3CF0081-FD24-4D9F-9075-CB6408BB0D9A}"/>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403" name="フローチャート: 判断 402">
          <a:extLst>
            <a:ext uri="{FF2B5EF4-FFF2-40B4-BE49-F238E27FC236}">
              <a16:creationId xmlns:a16="http://schemas.microsoft.com/office/drawing/2014/main" id="{EF17DCA3-71D3-44DB-9179-63917417DB89}"/>
            </a:ext>
          </a:extLst>
        </xdr:cNvPr>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5D212D75-7EE2-4604-9FBB-A8B4F9443DC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C4139F06-DCEC-4BEA-9E55-4D84E7776D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17BB6186-87E3-46D9-B88A-523A3550F6D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485B22C0-5453-4BE4-8AF2-76F3C403FD4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B395305A-6CBB-4974-BC40-8B60EC5BB6E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62520</xdr:rowOff>
    </xdr:from>
    <xdr:to>
      <xdr:col>116</xdr:col>
      <xdr:colOff>114300</xdr:colOff>
      <xdr:row>60</xdr:row>
      <xdr:rowOff>164120</xdr:rowOff>
    </xdr:to>
    <xdr:sp macro="" textlink="">
      <xdr:nvSpPr>
        <xdr:cNvPr id="409" name="楕円 408">
          <a:extLst>
            <a:ext uri="{FF2B5EF4-FFF2-40B4-BE49-F238E27FC236}">
              <a16:creationId xmlns:a16="http://schemas.microsoft.com/office/drawing/2014/main" id="{BA9CADF1-4013-4A34-B6A2-82C3E6262792}"/>
            </a:ext>
          </a:extLst>
        </xdr:cNvPr>
        <xdr:cNvSpPr/>
      </xdr:nvSpPr>
      <xdr:spPr>
        <a:xfrm>
          <a:off x="22110700" y="103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85397</xdr:rowOff>
    </xdr:from>
    <xdr:ext cx="469744" cy="259045"/>
    <xdr:sp macro="" textlink="">
      <xdr:nvSpPr>
        <xdr:cNvPr id="410" name="【保健センター・保健所】&#10;一人当たり面積該当値テキスト">
          <a:extLst>
            <a:ext uri="{FF2B5EF4-FFF2-40B4-BE49-F238E27FC236}">
              <a16:creationId xmlns:a16="http://schemas.microsoft.com/office/drawing/2014/main" id="{F3FF1F6D-696F-4CED-8637-7987C94B8E9A}"/>
            </a:ext>
          </a:extLst>
        </xdr:cNvPr>
        <xdr:cNvSpPr txBox="1"/>
      </xdr:nvSpPr>
      <xdr:spPr>
        <a:xfrm>
          <a:off x="22199600" y="102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84727</xdr:rowOff>
    </xdr:from>
    <xdr:to>
      <xdr:col>112</xdr:col>
      <xdr:colOff>38100</xdr:colOff>
      <xdr:row>61</xdr:row>
      <xdr:rowOff>14877</xdr:rowOff>
    </xdr:to>
    <xdr:sp macro="" textlink="">
      <xdr:nvSpPr>
        <xdr:cNvPr id="411" name="楕円 410">
          <a:extLst>
            <a:ext uri="{FF2B5EF4-FFF2-40B4-BE49-F238E27FC236}">
              <a16:creationId xmlns:a16="http://schemas.microsoft.com/office/drawing/2014/main" id="{0950245D-8B6E-4938-9938-C3BB07ED5E36}"/>
            </a:ext>
          </a:extLst>
        </xdr:cNvPr>
        <xdr:cNvSpPr/>
      </xdr:nvSpPr>
      <xdr:spPr>
        <a:xfrm>
          <a:off x="21272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113320</xdr:rowOff>
    </xdr:from>
    <xdr:to>
      <xdr:col>116</xdr:col>
      <xdr:colOff>63500</xdr:colOff>
      <xdr:row>60</xdr:row>
      <xdr:rowOff>135527</xdr:rowOff>
    </xdr:to>
    <xdr:cxnSp macro="">
      <xdr:nvCxnSpPr>
        <xdr:cNvPr id="412" name="直線コネクタ 411">
          <a:extLst>
            <a:ext uri="{FF2B5EF4-FFF2-40B4-BE49-F238E27FC236}">
              <a16:creationId xmlns:a16="http://schemas.microsoft.com/office/drawing/2014/main" id="{531B2659-19FE-461B-835F-C3DE7C32428D}"/>
            </a:ext>
          </a:extLst>
        </xdr:cNvPr>
        <xdr:cNvCxnSpPr/>
      </xdr:nvCxnSpPr>
      <xdr:spPr>
        <a:xfrm flipV="1">
          <a:off x="21323300" y="10400320"/>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99423</xdr:rowOff>
    </xdr:from>
    <xdr:to>
      <xdr:col>107</xdr:col>
      <xdr:colOff>101600</xdr:colOff>
      <xdr:row>61</xdr:row>
      <xdr:rowOff>29573</xdr:rowOff>
    </xdr:to>
    <xdr:sp macro="" textlink="">
      <xdr:nvSpPr>
        <xdr:cNvPr id="413" name="楕円 412">
          <a:extLst>
            <a:ext uri="{FF2B5EF4-FFF2-40B4-BE49-F238E27FC236}">
              <a16:creationId xmlns:a16="http://schemas.microsoft.com/office/drawing/2014/main" id="{D3BC7379-11DA-4069-9343-155ACA1689DC}"/>
            </a:ext>
          </a:extLst>
        </xdr:cNvPr>
        <xdr:cNvSpPr/>
      </xdr:nvSpPr>
      <xdr:spPr>
        <a:xfrm>
          <a:off x="20383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135527</xdr:rowOff>
    </xdr:from>
    <xdr:to>
      <xdr:col>111</xdr:col>
      <xdr:colOff>177800</xdr:colOff>
      <xdr:row>60</xdr:row>
      <xdr:rowOff>150223</xdr:rowOff>
    </xdr:to>
    <xdr:cxnSp macro="">
      <xdr:nvCxnSpPr>
        <xdr:cNvPr id="414" name="直線コネクタ 413">
          <a:extLst>
            <a:ext uri="{FF2B5EF4-FFF2-40B4-BE49-F238E27FC236}">
              <a16:creationId xmlns:a16="http://schemas.microsoft.com/office/drawing/2014/main" id="{A390C345-E563-4078-AB1F-08ADFD293C2F}"/>
            </a:ext>
          </a:extLst>
        </xdr:cNvPr>
        <xdr:cNvCxnSpPr/>
      </xdr:nvCxnSpPr>
      <xdr:spPr>
        <a:xfrm flipV="1">
          <a:off x="20434300" y="104225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122610</xdr:rowOff>
    </xdr:from>
    <xdr:to>
      <xdr:col>102</xdr:col>
      <xdr:colOff>165100</xdr:colOff>
      <xdr:row>61</xdr:row>
      <xdr:rowOff>52760</xdr:rowOff>
    </xdr:to>
    <xdr:sp macro="" textlink="">
      <xdr:nvSpPr>
        <xdr:cNvPr id="415" name="楕円 414">
          <a:extLst>
            <a:ext uri="{FF2B5EF4-FFF2-40B4-BE49-F238E27FC236}">
              <a16:creationId xmlns:a16="http://schemas.microsoft.com/office/drawing/2014/main" id="{4EE33F8D-C7AA-44D8-9609-65C175E2B31C}"/>
            </a:ext>
          </a:extLst>
        </xdr:cNvPr>
        <xdr:cNvSpPr/>
      </xdr:nvSpPr>
      <xdr:spPr>
        <a:xfrm>
          <a:off x="19494500" y="1040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150223</xdr:rowOff>
    </xdr:from>
    <xdr:to>
      <xdr:col>107</xdr:col>
      <xdr:colOff>50800</xdr:colOff>
      <xdr:row>61</xdr:row>
      <xdr:rowOff>1960</xdr:rowOff>
    </xdr:to>
    <xdr:cxnSp macro="">
      <xdr:nvCxnSpPr>
        <xdr:cNvPr id="416" name="直線コネクタ 415">
          <a:extLst>
            <a:ext uri="{FF2B5EF4-FFF2-40B4-BE49-F238E27FC236}">
              <a16:creationId xmlns:a16="http://schemas.microsoft.com/office/drawing/2014/main" id="{04340CA2-72C1-416C-BCA0-65817050F668}"/>
            </a:ext>
          </a:extLst>
        </xdr:cNvPr>
        <xdr:cNvCxnSpPr/>
      </xdr:nvCxnSpPr>
      <xdr:spPr>
        <a:xfrm flipV="1">
          <a:off x="19545300" y="10437223"/>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149389</xdr:rowOff>
    </xdr:from>
    <xdr:to>
      <xdr:col>98</xdr:col>
      <xdr:colOff>38100</xdr:colOff>
      <xdr:row>61</xdr:row>
      <xdr:rowOff>79539</xdr:rowOff>
    </xdr:to>
    <xdr:sp macro="" textlink="">
      <xdr:nvSpPr>
        <xdr:cNvPr id="417" name="楕円 416">
          <a:extLst>
            <a:ext uri="{FF2B5EF4-FFF2-40B4-BE49-F238E27FC236}">
              <a16:creationId xmlns:a16="http://schemas.microsoft.com/office/drawing/2014/main" id="{C2B3F3E7-35D7-4E22-A2FC-D0532E1CF598}"/>
            </a:ext>
          </a:extLst>
        </xdr:cNvPr>
        <xdr:cNvSpPr/>
      </xdr:nvSpPr>
      <xdr:spPr>
        <a:xfrm>
          <a:off x="18605500" y="104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1960</xdr:rowOff>
    </xdr:from>
    <xdr:to>
      <xdr:col>102</xdr:col>
      <xdr:colOff>114300</xdr:colOff>
      <xdr:row>61</xdr:row>
      <xdr:rowOff>28739</xdr:rowOff>
    </xdr:to>
    <xdr:cxnSp macro="">
      <xdr:nvCxnSpPr>
        <xdr:cNvPr id="418" name="直線コネクタ 417">
          <a:extLst>
            <a:ext uri="{FF2B5EF4-FFF2-40B4-BE49-F238E27FC236}">
              <a16:creationId xmlns:a16="http://schemas.microsoft.com/office/drawing/2014/main" id="{70509A36-13B8-41DE-8D0B-4479B1717DB8}"/>
            </a:ext>
          </a:extLst>
        </xdr:cNvPr>
        <xdr:cNvCxnSpPr/>
      </xdr:nvCxnSpPr>
      <xdr:spPr>
        <a:xfrm flipV="1">
          <a:off x="18656300" y="10460410"/>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53030</xdr:rowOff>
    </xdr:from>
    <xdr:ext cx="469744" cy="259045"/>
    <xdr:sp macro="" textlink="">
      <xdr:nvSpPr>
        <xdr:cNvPr id="419" name="n_1aveValue【保健センター・保健所】&#10;一人当たり面積">
          <a:extLst>
            <a:ext uri="{FF2B5EF4-FFF2-40B4-BE49-F238E27FC236}">
              <a16:creationId xmlns:a16="http://schemas.microsoft.com/office/drawing/2014/main" id="{0EC37EEE-0683-4831-B06C-14E263989856}"/>
            </a:ext>
          </a:extLst>
        </xdr:cNvPr>
        <xdr:cNvSpPr txBox="1"/>
      </xdr:nvSpPr>
      <xdr:spPr>
        <a:xfrm>
          <a:off x="21075727" y="110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57929</xdr:rowOff>
    </xdr:from>
    <xdr:ext cx="469744" cy="259045"/>
    <xdr:sp macro="" textlink="">
      <xdr:nvSpPr>
        <xdr:cNvPr id="420" name="n_2aveValue【保健センター・保健所】&#10;一人当たり面積">
          <a:extLst>
            <a:ext uri="{FF2B5EF4-FFF2-40B4-BE49-F238E27FC236}">
              <a16:creationId xmlns:a16="http://schemas.microsoft.com/office/drawing/2014/main" id="{B16275A8-858B-43DF-8F0E-4F2FEA77512F}"/>
            </a:ext>
          </a:extLst>
        </xdr:cNvPr>
        <xdr:cNvSpPr txBox="1"/>
      </xdr:nvSpPr>
      <xdr:spPr>
        <a:xfrm>
          <a:off x="20199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46172</xdr:rowOff>
    </xdr:from>
    <xdr:ext cx="469744" cy="259045"/>
    <xdr:sp macro="" textlink="">
      <xdr:nvSpPr>
        <xdr:cNvPr id="421" name="n_3aveValue【保健センター・保健所】&#10;一人当たり面積">
          <a:extLst>
            <a:ext uri="{FF2B5EF4-FFF2-40B4-BE49-F238E27FC236}">
              <a16:creationId xmlns:a16="http://schemas.microsoft.com/office/drawing/2014/main" id="{15BEBEF4-6E33-45DB-92A8-9F35C0AFB7CA}"/>
            </a:ext>
          </a:extLst>
        </xdr:cNvPr>
        <xdr:cNvSpPr txBox="1"/>
      </xdr:nvSpPr>
      <xdr:spPr>
        <a:xfrm>
          <a:off x="193104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61195</xdr:rowOff>
    </xdr:from>
    <xdr:ext cx="469744" cy="259045"/>
    <xdr:sp macro="" textlink="">
      <xdr:nvSpPr>
        <xdr:cNvPr id="422" name="n_4aveValue【保健センター・保健所】&#10;一人当たり面積">
          <a:extLst>
            <a:ext uri="{FF2B5EF4-FFF2-40B4-BE49-F238E27FC236}">
              <a16:creationId xmlns:a16="http://schemas.microsoft.com/office/drawing/2014/main" id="{77C816AE-09A0-4EA4-88FC-7C3A741A9A6F}"/>
            </a:ext>
          </a:extLst>
        </xdr:cNvPr>
        <xdr:cNvSpPr txBox="1"/>
      </xdr:nvSpPr>
      <xdr:spPr>
        <a:xfrm>
          <a:off x="18421427" y="110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31404</xdr:rowOff>
    </xdr:from>
    <xdr:ext cx="469744" cy="259045"/>
    <xdr:sp macro="" textlink="">
      <xdr:nvSpPr>
        <xdr:cNvPr id="423" name="n_1mainValue【保健センター・保健所】&#10;一人当たり面積">
          <a:extLst>
            <a:ext uri="{FF2B5EF4-FFF2-40B4-BE49-F238E27FC236}">
              <a16:creationId xmlns:a16="http://schemas.microsoft.com/office/drawing/2014/main" id="{998F508B-BF7E-4C54-B266-02832E1EE239}"/>
            </a:ext>
          </a:extLst>
        </xdr:cNvPr>
        <xdr:cNvSpPr txBox="1"/>
      </xdr:nvSpPr>
      <xdr:spPr>
        <a:xfrm>
          <a:off x="21075727" y="101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46100</xdr:rowOff>
    </xdr:from>
    <xdr:ext cx="469744" cy="259045"/>
    <xdr:sp macro="" textlink="">
      <xdr:nvSpPr>
        <xdr:cNvPr id="424" name="n_2mainValue【保健センター・保健所】&#10;一人当たり面積">
          <a:extLst>
            <a:ext uri="{FF2B5EF4-FFF2-40B4-BE49-F238E27FC236}">
              <a16:creationId xmlns:a16="http://schemas.microsoft.com/office/drawing/2014/main" id="{3E6A5C7C-1CF5-4026-9B65-754605105435}"/>
            </a:ext>
          </a:extLst>
        </xdr:cNvPr>
        <xdr:cNvSpPr txBox="1"/>
      </xdr:nvSpPr>
      <xdr:spPr>
        <a:xfrm>
          <a:off x="20199427" y="1016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69287</xdr:rowOff>
    </xdr:from>
    <xdr:ext cx="469744" cy="259045"/>
    <xdr:sp macro="" textlink="">
      <xdr:nvSpPr>
        <xdr:cNvPr id="425" name="n_3mainValue【保健センター・保健所】&#10;一人当たり面積">
          <a:extLst>
            <a:ext uri="{FF2B5EF4-FFF2-40B4-BE49-F238E27FC236}">
              <a16:creationId xmlns:a16="http://schemas.microsoft.com/office/drawing/2014/main" id="{3392F98D-34D0-4643-AA81-1D6B91F04167}"/>
            </a:ext>
          </a:extLst>
        </xdr:cNvPr>
        <xdr:cNvSpPr txBox="1"/>
      </xdr:nvSpPr>
      <xdr:spPr>
        <a:xfrm>
          <a:off x="19310427" y="1018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96066</xdr:rowOff>
    </xdr:from>
    <xdr:ext cx="469744" cy="259045"/>
    <xdr:sp macro="" textlink="">
      <xdr:nvSpPr>
        <xdr:cNvPr id="426" name="n_4mainValue【保健センター・保健所】&#10;一人当たり面積">
          <a:extLst>
            <a:ext uri="{FF2B5EF4-FFF2-40B4-BE49-F238E27FC236}">
              <a16:creationId xmlns:a16="http://schemas.microsoft.com/office/drawing/2014/main" id="{2784A817-4002-4A87-9F43-57FD13416D8C}"/>
            </a:ext>
          </a:extLst>
        </xdr:cNvPr>
        <xdr:cNvSpPr txBox="1"/>
      </xdr:nvSpPr>
      <xdr:spPr>
        <a:xfrm>
          <a:off x="18421427" y="102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7FEE894F-EAC9-4632-82F7-FBDE84431E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61685964-5164-4D01-86FE-A166B378E5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CE7006B6-2D9A-47FF-94D8-CBB59BEF455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5E55DAC4-2A50-4F7B-B302-5018FAF698F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EEE6DB5D-1804-48DC-9EBF-09FC8605E56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019D7071-B54D-4AEB-85D4-3E89CAD1CD2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C2C65A7F-ECE2-4162-BD6F-D89B93035A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FC4898A1-7BA2-47C9-B8E9-6DABF4AD2DE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a:extLst>
            <a:ext uri="{FF2B5EF4-FFF2-40B4-BE49-F238E27FC236}">
              <a16:creationId xmlns:a16="http://schemas.microsoft.com/office/drawing/2014/main" id="{01072334-8557-45C8-A72A-7387148A7D5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a:extLst>
            <a:ext uri="{FF2B5EF4-FFF2-40B4-BE49-F238E27FC236}">
              <a16:creationId xmlns:a16="http://schemas.microsoft.com/office/drawing/2014/main" id="{45E27518-872E-4D58-812F-AAC6DCE80C2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a:extLst>
            <a:ext uri="{FF2B5EF4-FFF2-40B4-BE49-F238E27FC236}">
              <a16:creationId xmlns:a16="http://schemas.microsoft.com/office/drawing/2014/main" id="{E56382B4-A7D9-4543-AB11-F378078A5AC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a:extLst>
            <a:ext uri="{FF2B5EF4-FFF2-40B4-BE49-F238E27FC236}">
              <a16:creationId xmlns:a16="http://schemas.microsoft.com/office/drawing/2014/main" id="{218E73A8-B568-46DE-BFA8-AF7395FC6B7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9" name="テキスト ボックス 438">
          <a:extLst>
            <a:ext uri="{FF2B5EF4-FFF2-40B4-BE49-F238E27FC236}">
              <a16:creationId xmlns:a16="http://schemas.microsoft.com/office/drawing/2014/main" id="{04C33A12-F5C5-4BF2-AF28-6DF3D4B3440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a:extLst>
            <a:ext uri="{FF2B5EF4-FFF2-40B4-BE49-F238E27FC236}">
              <a16:creationId xmlns:a16="http://schemas.microsoft.com/office/drawing/2014/main" id="{0A9D5943-C289-4F29-83BD-08B2A95D9B3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a:extLst>
            <a:ext uri="{FF2B5EF4-FFF2-40B4-BE49-F238E27FC236}">
              <a16:creationId xmlns:a16="http://schemas.microsoft.com/office/drawing/2014/main" id="{D3E1E218-CEEA-464C-B11F-7C443982B74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a:extLst>
            <a:ext uri="{FF2B5EF4-FFF2-40B4-BE49-F238E27FC236}">
              <a16:creationId xmlns:a16="http://schemas.microsoft.com/office/drawing/2014/main" id="{8FA6B7E2-9D75-41EB-BDB7-FCB9B9DFADE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a:extLst>
            <a:ext uri="{FF2B5EF4-FFF2-40B4-BE49-F238E27FC236}">
              <a16:creationId xmlns:a16="http://schemas.microsoft.com/office/drawing/2014/main" id="{74570C19-600E-436A-B761-1D83CF31037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a:extLst>
            <a:ext uri="{FF2B5EF4-FFF2-40B4-BE49-F238E27FC236}">
              <a16:creationId xmlns:a16="http://schemas.microsoft.com/office/drawing/2014/main" id="{797DF29A-5AB4-4472-838F-D41AAF9FCA4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a:extLst>
            <a:ext uri="{FF2B5EF4-FFF2-40B4-BE49-F238E27FC236}">
              <a16:creationId xmlns:a16="http://schemas.microsoft.com/office/drawing/2014/main" id="{9903876D-671D-4A9A-A379-5CEC704E34E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a:extLst>
            <a:ext uri="{FF2B5EF4-FFF2-40B4-BE49-F238E27FC236}">
              <a16:creationId xmlns:a16="http://schemas.microsoft.com/office/drawing/2014/main" id="{81182CCD-2DF7-4BAE-A01C-5A5C1DCDD07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a:extLst>
            <a:ext uri="{FF2B5EF4-FFF2-40B4-BE49-F238E27FC236}">
              <a16:creationId xmlns:a16="http://schemas.microsoft.com/office/drawing/2014/main" id="{968D659B-5C49-4F3D-8CD4-902DEEB44E4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a:extLst>
            <a:ext uri="{FF2B5EF4-FFF2-40B4-BE49-F238E27FC236}">
              <a16:creationId xmlns:a16="http://schemas.microsoft.com/office/drawing/2014/main" id="{CF92CDF2-B103-4B0A-93A2-5512EF0C82A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9" name="テキスト ボックス 448">
          <a:extLst>
            <a:ext uri="{FF2B5EF4-FFF2-40B4-BE49-F238E27FC236}">
              <a16:creationId xmlns:a16="http://schemas.microsoft.com/office/drawing/2014/main" id="{41624C46-FCD5-44EE-8C09-9C212673925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a:extLst>
            <a:ext uri="{FF2B5EF4-FFF2-40B4-BE49-F238E27FC236}">
              <a16:creationId xmlns:a16="http://schemas.microsoft.com/office/drawing/2014/main" id="{0EDF6935-5E0E-4964-A26B-A50D688150A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a:extLst>
            <a:ext uri="{FF2B5EF4-FFF2-40B4-BE49-F238E27FC236}">
              <a16:creationId xmlns:a16="http://schemas.microsoft.com/office/drawing/2014/main" id="{5356307B-3C9B-4A6F-A583-FE4F3460EC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52" name="直線コネクタ 451">
          <a:extLst>
            <a:ext uri="{FF2B5EF4-FFF2-40B4-BE49-F238E27FC236}">
              <a16:creationId xmlns:a16="http://schemas.microsoft.com/office/drawing/2014/main" id="{CB99B908-4599-4CBD-A3A0-D850444136C6}"/>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53" name="【消防施設】&#10;有形固定資産減価償却率最小値テキスト">
          <a:extLst>
            <a:ext uri="{FF2B5EF4-FFF2-40B4-BE49-F238E27FC236}">
              <a16:creationId xmlns:a16="http://schemas.microsoft.com/office/drawing/2014/main" id="{09B98763-E75E-4255-9FFA-A0329703E8A5}"/>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54" name="直線コネクタ 453">
          <a:extLst>
            <a:ext uri="{FF2B5EF4-FFF2-40B4-BE49-F238E27FC236}">
              <a16:creationId xmlns:a16="http://schemas.microsoft.com/office/drawing/2014/main" id="{F4122AFF-DD58-4F48-ABC4-AB06513E529F}"/>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55" name="【消防施設】&#10;有形固定資産減価償却率最大値テキスト">
          <a:extLst>
            <a:ext uri="{FF2B5EF4-FFF2-40B4-BE49-F238E27FC236}">
              <a16:creationId xmlns:a16="http://schemas.microsoft.com/office/drawing/2014/main" id="{837F5CBD-55D4-4AD5-AB9E-F027B1432023}"/>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56" name="直線コネクタ 455">
          <a:extLst>
            <a:ext uri="{FF2B5EF4-FFF2-40B4-BE49-F238E27FC236}">
              <a16:creationId xmlns:a16="http://schemas.microsoft.com/office/drawing/2014/main" id="{03FF502A-B6F5-446C-B3C0-E86B898480BC}"/>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457" name="【消防施設】&#10;有形固定資産減価償却率平均値テキスト">
          <a:extLst>
            <a:ext uri="{FF2B5EF4-FFF2-40B4-BE49-F238E27FC236}">
              <a16:creationId xmlns:a16="http://schemas.microsoft.com/office/drawing/2014/main" id="{0145D8EF-2E6E-42E7-8BE3-DBABD50E9F43}"/>
            </a:ext>
          </a:extLst>
        </xdr:cNvPr>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58" name="フローチャート: 判断 457">
          <a:extLst>
            <a:ext uri="{FF2B5EF4-FFF2-40B4-BE49-F238E27FC236}">
              <a16:creationId xmlns:a16="http://schemas.microsoft.com/office/drawing/2014/main" id="{7EFA6814-3573-492D-826E-4FBB28A0AA4A}"/>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59" name="フローチャート: 判断 458">
          <a:extLst>
            <a:ext uri="{FF2B5EF4-FFF2-40B4-BE49-F238E27FC236}">
              <a16:creationId xmlns:a16="http://schemas.microsoft.com/office/drawing/2014/main" id="{B2F492D5-4135-4131-A646-E7C46B694E26}"/>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60" name="フローチャート: 判断 459">
          <a:extLst>
            <a:ext uri="{FF2B5EF4-FFF2-40B4-BE49-F238E27FC236}">
              <a16:creationId xmlns:a16="http://schemas.microsoft.com/office/drawing/2014/main" id="{20C67C82-2A27-4218-B593-013FC8EC358F}"/>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61" name="フローチャート: 判断 460">
          <a:extLst>
            <a:ext uri="{FF2B5EF4-FFF2-40B4-BE49-F238E27FC236}">
              <a16:creationId xmlns:a16="http://schemas.microsoft.com/office/drawing/2014/main" id="{EE617C4F-1E08-4B3A-9510-FD3753B67DCD}"/>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462" name="フローチャート: 判断 461">
          <a:extLst>
            <a:ext uri="{FF2B5EF4-FFF2-40B4-BE49-F238E27FC236}">
              <a16:creationId xmlns:a16="http://schemas.microsoft.com/office/drawing/2014/main" id="{E3799477-D01F-48BA-A8DD-38D88853EE25}"/>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163A6E0E-C0C4-431E-ABAC-E1C7FF9B459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9C068605-1664-419E-9256-F96669F88B2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C6300765-6A4E-4C8F-B8B6-0154E427849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D44665F7-5826-457A-9D5B-1D5DD89A984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F34DA006-03A2-449D-B317-892D326282B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15058</xdr:rowOff>
    </xdr:from>
    <xdr:to>
      <xdr:col>85</xdr:col>
      <xdr:colOff>177800</xdr:colOff>
      <xdr:row>84</xdr:row>
      <xdr:rowOff>116658</xdr:rowOff>
    </xdr:to>
    <xdr:sp macro="" textlink="">
      <xdr:nvSpPr>
        <xdr:cNvPr id="468" name="楕円 467">
          <a:extLst>
            <a:ext uri="{FF2B5EF4-FFF2-40B4-BE49-F238E27FC236}">
              <a16:creationId xmlns:a16="http://schemas.microsoft.com/office/drawing/2014/main" id="{07B54AC9-1229-48D7-9070-6F8BBBA77537}"/>
            </a:ext>
          </a:extLst>
        </xdr:cNvPr>
        <xdr:cNvSpPr/>
      </xdr:nvSpPr>
      <xdr:spPr>
        <a:xfrm>
          <a:off x="162687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164935</xdr:rowOff>
    </xdr:from>
    <xdr:ext cx="405111" cy="259045"/>
    <xdr:sp macro="" textlink="">
      <xdr:nvSpPr>
        <xdr:cNvPr id="469" name="【消防施設】&#10;有形固定資産減価償却率該当値テキスト">
          <a:extLst>
            <a:ext uri="{FF2B5EF4-FFF2-40B4-BE49-F238E27FC236}">
              <a16:creationId xmlns:a16="http://schemas.microsoft.com/office/drawing/2014/main" id="{04008056-3739-4BCD-92BF-BA055C940D8B}"/>
            </a:ext>
          </a:extLst>
        </xdr:cNvPr>
        <xdr:cNvSpPr txBox="1"/>
      </xdr:nvSpPr>
      <xdr:spPr>
        <a:xfrm>
          <a:off x="16357600"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140788</xdr:rowOff>
    </xdr:from>
    <xdr:to>
      <xdr:col>81</xdr:col>
      <xdr:colOff>101600</xdr:colOff>
      <xdr:row>84</xdr:row>
      <xdr:rowOff>70938</xdr:rowOff>
    </xdr:to>
    <xdr:sp macro="" textlink="">
      <xdr:nvSpPr>
        <xdr:cNvPr id="470" name="楕円 469">
          <a:extLst>
            <a:ext uri="{FF2B5EF4-FFF2-40B4-BE49-F238E27FC236}">
              <a16:creationId xmlns:a16="http://schemas.microsoft.com/office/drawing/2014/main" id="{0327B762-750A-4BA7-B25E-5ACA8EADFB07}"/>
            </a:ext>
          </a:extLst>
        </xdr:cNvPr>
        <xdr:cNvSpPr/>
      </xdr:nvSpPr>
      <xdr:spPr>
        <a:xfrm>
          <a:off x="15430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20138</xdr:rowOff>
    </xdr:from>
    <xdr:to>
      <xdr:col>85</xdr:col>
      <xdr:colOff>127000</xdr:colOff>
      <xdr:row>84</xdr:row>
      <xdr:rowOff>65858</xdr:rowOff>
    </xdr:to>
    <xdr:cxnSp macro="">
      <xdr:nvCxnSpPr>
        <xdr:cNvPr id="471" name="直線コネクタ 470">
          <a:extLst>
            <a:ext uri="{FF2B5EF4-FFF2-40B4-BE49-F238E27FC236}">
              <a16:creationId xmlns:a16="http://schemas.microsoft.com/office/drawing/2014/main" id="{DA08D66A-EBD6-4B06-A683-8F31ABFDC4E2}"/>
            </a:ext>
          </a:extLst>
        </xdr:cNvPr>
        <xdr:cNvCxnSpPr/>
      </xdr:nvCxnSpPr>
      <xdr:spPr>
        <a:xfrm>
          <a:off x="15481300" y="1442193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129358</xdr:rowOff>
    </xdr:from>
    <xdr:to>
      <xdr:col>76</xdr:col>
      <xdr:colOff>165100</xdr:colOff>
      <xdr:row>84</xdr:row>
      <xdr:rowOff>59508</xdr:rowOff>
    </xdr:to>
    <xdr:sp macro="" textlink="">
      <xdr:nvSpPr>
        <xdr:cNvPr id="472" name="楕円 471">
          <a:extLst>
            <a:ext uri="{FF2B5EF4-FFF2-40B4-BE49-F238E27FC236}">
              <a16:creationId xmlns:a16="http://schemas.microsoft.com/office/drawing/2014/main" id="{16639CD8-4AE5-4D97-8C76-5242217B0E2E}"/>
            </a:ext>
          </a:extLst>
        </xdr:cNvPr>
        <xdr:cNvSpPr/>
      </xdr:nvSpPr>
      <xdr:spPr>
        <a:xfrm>
          <a:off x="14541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8708</xdr:rowOff>
    </xdr:from>
    <xdr:to>
      <xdr:col>81</xdr:col>
      <xdr:colOff>50800</xdr:colOff>
      <xdr:row>84</xdr:row>
      <xdr:rowOff>20138</xdr:rowOff>
    </xdr:to>
    <xdr:cxnSp macro="">
      <xdr:nvCxnSpPr>
        <xdr:cNvPr id="473" name="直線コネクタ 472">
          <a:extLst>
            <a:ext uri="{FF2B5EF4-FFF2-40B4-BE49-F238E27FC236}">
              <a16:creationId xmlns:a16="http://schemas.microsoft.com/office/drawing/2014/main" id="{6C9D5E6C-FCA3-4371-BFB5-E0E117DF3428}"/>
            </a:ext>
          </a:extLst>
        </xdr:cNvPr>
        <xdr:cNvCxnSpPr/>
      </xdr:nvCxnSpPr>
      <xdr:spPr>
        <a:xfrm>
          <a:off x="14592300" y="144105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77107</xdr:rowOff>
    </xdr:from>
    <xdr:to>
      <xdr:col>72</xdr:col>
      <xdr:colOff>38100</xdr:colOff>
      <xdr:row>84</xdr:row>
      <xdr:rowOff>7257</xdr:rowOff>
    </xdr:to>
    <xdr:sp macro="" textlink="">
      <xdr:nvSpPr>
        <xdr:cNvPr id="474" name="楕円 473">
          <a:extLst>
            <a:ext uri="{FF2B5EF4-FFF2-40B4-BE49-F238E27FC236}">
              <a16:creationId xmlns:a16="http://schemas.microsoft.com/office/drawing/2014/main" id="{DD7AEE48-1168-4BA1-9321-5F39C074DE7C}"/>
            </a:ext>
          </a:extLst>
        </xdr:cNvPr>
        <xdr:cNvSpPr/>
      </xdr:nvSpPr>
      <xdr:spPr>
        <a:xfrm>
          <a:off x="1365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127907</xdr:rowOff>
    </xdr:from>
    <xdr:to>
      <xdr:col>76</xdr:col>
      <xdr:colOff>114300</xdr:colOff>
      <xdr:row>84</xdr:row>
      <xdr:rowOff>8708</xdr:rowOff>
    </xdr:to>
    <xdr:cxnSp macro="">
      <xdr:nvCxnSpPr>
        <xdr:cNvPr id="475" name="直線コネクタ 474">
          <a:extLst>
            <a:ext uri="{FF2B5EF4-FFF2-40B4-BE49-F238E27FC236}">
              <a16:creationId xmlns:a16="http://schemas.microsoft.com/office/drawing/2014/main" id="{B6A1A45D-9344-4131-BB5A-6D6A448B45A1}"/>
            </a:ext>
          </a:extLst>
        </xdr:cNvPr>
        <xdr:cNvCxnSpPr/>
      </xdr:nvCxnSpPr>
      <xdr:spPr>
        <a:xfrm>
          <a:off x="13703300" y="143582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476" name="n_1aveValue【消防施設】&#10;有形固定資産減価償却率">
          <a:extLst>
            <a:ext uri="{FF2B5EF4-FFF2-40B4-BE49-F238E27FC236}">
              <a16:creationId xmlns:a16="http://schemas.microsoft.com/office/drawing/2014/main" id="{AAECC0DD-FDB4-4AD7-A6F8-059807096AD8}"/>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477" name="n_2aveValue【消防施設】&#10;有形固定資産減価償却率">
          <a:extLst>
            <a:ext uri="{FF2B5EF4-FFF2-40B4-BE49-F238E27FC236}">
              <a16:creationId xmlns:a16="http://schemas.microsoft.com/office/drawing/2014/main" id="{989B7808-A860-43EB-8204-74DE345D4BC6}"/>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478" name="n_3aveValue【消防施設】&#10;有形固定資産減価償却率">
          <a:extLst>
            <a:ext uri="{FF2B5EF4-FFF2-40B4-BE49-F238E27FC236}">
              <a16:creationId xmlns:a16="http://schemas.microsoft.com/office/drawing/2014/main" id="{EED046F3-94D0-4214-A55F-A33CEC48A7DD}"/>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479" name="n_4aveValue【消防施設】&#10;有形固定資産減価償却率">
          <a:extLst>
            <a:ext uri="{FF2B5EF4-FFF2-40B4-BE49-F238E27FC236}">
              <a16:creationId xmlns:a16="http://schemas.microsoft.com/office/drawing/2014/main" id="{426DEB8D-8393-4DDA-9C9D-3D048DBB3A98}"/>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62065</xdr:rowOff>
    </xdr:from>
    <xdr:ext cx="405111" cy="259045"/>
    <xdr:sp macro="" textlink="">
      <xdr:nvSpPr>
        <xdr:cNvPr id="480" name="n_1mainValue【消防施設】&#10;有形固定資産減価償却率">
          <a:extLst>
            <a:ext uri="{FF2B5EF4-FFF2-40B4-BE49-F238E27FC236}">
              <a16:creationId xmlns:a16="http://schemas.microsoft.com/office/drawing/2014/main" id="{CD2A68A1-1E36-4557-A94C-23BEE2EE4474}"/>
            </a:ext>
          </a:extLst>
        </xdr:cNvPr>
        <xdr:cNvSpPr txBox="1"/>
      </xdr:nvSpPr>
      <xdr:spPr>
        <a:xfrm>
          <a:off x="152660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50635</xdr:rowOff>
    </xdr:from>
    <xdr:ext cx="405111" cy="259045"/>
    <xdr:sp macro="" textlink="">
      <xdr:nvSpPr>
        <xdr:cNvPr id="481" name="n_2mainValue【消防施設】&#10;有形固定資産減価償却率">
          <a:extLst>
            <a:ext uri="{FF2B5EF4-FFF2-40B4-BE49-F238E27FC236}">
              <a16:creationId xmlns:a16="http://schemas.microsoft.com/office/drawing/2014/main" id="{4041FA1C-D76F-4AA2-9037-1393B0AE21EB}"/>
            </a:ext>
          </a:extLst>
        </xdr:cNvPr>
        <xdr:cNvSpPr txBox="1"/>
      </xdr:nvSpPr>
      <xdr:spPr>
        <a:xfrm>
          <a:off x="14389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169834</xdr:rowOff>
    </xdr:from>
    <xdr:ext cx="405111" cy="259045"/>
    <xdr:sp macro="" textlink="">
      <xdr:nvSpPr>
        <xdr:cNvPr id="482" name="n_3mainValue【消防施設】&#10;有形固定資産減価償却率">
          <a:extLst>
            <a:ext uri="{FF2B5EF4-FFF2-40B4-BE49-F238E27FC236}">
              <a16:creationId xmlns:a16="http://schemas.microsoft.com/office/drawing/2014/main" id="{8C423EDA-868D-49C9-8B78-A0BF9F1F252A}"/>
            </a:ext>
          </a:extLst>
        </xdr:cNvPr>
        <xdr:cNvSpPr txBox="1"/>
      </xdr:nvSpPr>
      <xdr:spPr>
        <a:xfrm>
          <a:off x="13500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a:extLst>
            <a:ext uri="{FF2B5EF4-FFF2-40B4-BE49-F238E27FC236}">
              <a16:creationId xmlns:a16="http://schemas.microsoft.com/office/drawing/2014/main" id="{E9DA6F93-E995-40E4-9D01-F0DFD0CD90F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a:extLst>
            <a:ext uri="{FF2B5EF4-FFF2-40B4-BE49-F238E27FC236}">
              <a16:creationId xmlns:a16="http://schemas.microsoft.com/office/drawing/2014/main" id="{BC43D741-E5B2-485A-9FE5-0A599D9FBE2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a:extLst>
            <a:ext uri="{FF2B5EF4-FFF2-40B4-BE49-F238E27FC236}">
              <a16:creationId xmlns:a16="http://schemas.microsoft.com/office/drawing/2014/main" id="{EC68274C-E902-4298-8121-8A1828879DE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a:extLst>
            <a:ext uri="{FF2B5EF4-FFF2-40B4-BE49-F238E27FC236}">
              <a16:creationId xmlns:a16="http://schemas.microsoft.com/office/drawing/2014/main" id="{52CECB2D-A650-462B-A148-908F11B6E4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a:extLst>
            <a:ext uri="{FF2B5EF4-FFF2-40B4-BE49-F238E27FC236}">
              <a16:creationId xmlns:a16="http://schemas.microsoft.com/office/drawing/2014/main" id="{476F4AC9-F344-4916-B9CE-F5F7B0A049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a:extLst>
            <a:ext uri="{FF2B5EF4-FFF2-40B4-BE49-F238E27FC236}">
              <a16:creationId xmlns:a16="http://schemas.microsoft.com/office/drawing/2014/main" id="{76E63678-6FCC-49B5-B500-FE43EF5074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a:extLst>
            <a:ext uri="{FF2B5EF4-FFF2-40B4-BE49-F238E27FC236}">
              <a16:creationId xmlns:a16="http://schemas.microsoft.com/office/drawing/2014/main" id="{9953F881-C465-4534-976A-D059107D4AF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a:extLst>
            <a:ext uri="{FF2B5EF4-FFF2-40B4-BE49-F238E27FC236}">
              <a16:creationId xmlns:a16="http://schemas.microsoft.com/office/drawing/2014/main" id="{E4650252-E44C-4354-BB49-36C4677A16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a:extLst>
            <a:ext uri="{FF2B5EF4-FFF2-40B4-BE49-F238E27FC236}">
              <a16:creationId xmlns:a16="http://schemas.microsoft.com/office/drawing/2014/main" id="{E14971AA-28B2-4B12-B2CD-1823744B55E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a:extLst>
            <a:ext uri="{FF2B5EF4-FFF2-40B4-BE49-F238E27FC236}">
              <a16:creationId xmlns:a16="http://schemas.microsoft.com/office/drawing/2014/main" id="{E5C00BA9-1DF6-4A9C-BD07-52488AA37F8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3" name="直線コネクタ 492">
          <a:extLst>
            <a:ext uri="{FF2B5EF4-FFF2-40B4-BE49-F238E27FC236}">
              <a16:creationId xmlns:a16="http://schemas.microsoft.com/office/drawing/2014/main" id="{BBC2296E-0546-4E49-81B2-0111A6E0596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4" name="テキスト ボックス 493">
          <a:extLst>
            <a:ext uri="{FF2B5EF4-FFF2-40B4-BE49-F238E27FC236}">
              <a16:creationId xmlns:a16="http://schemas.microsoft.com/office/drawing/2014/main" id="{40D11372-7496-4140-B4CA-F9EA3463317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5" name="直線コネクタ 494">
          <a:extLst>
            <a:ext uri="{FF2B5EF4-FFF2-40B4-BE49-F238E27FC236}">
              <a16:creationId xmlns:a16="http://schemas.microsoft.com/office/drawing/2014/main" id="{B07B2B24-E13E-439F-962F-1246DB8D94F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6" name="テキスト ボックス 495">
          <a:extLst>
            <a:ext uri="{FF2B5EF4-FFF2-40B4-BE49-F238E27FC236}">
              <a16:creationId xmlns:a16="http://schemas.microsoft.com/office/drawing/2014/main" id="{7744A639-B557-4120-9FB4-89A2D95401C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7" name="直線コネクタ 496">
          <a:extLst>
            <a:ext uri="{FF2B5EF4-FFF2-40B4-BE49-F238E27FC236}">
              <a16:creationId xmlns:a16="http://schemas.microsoft.com/office/drawing/2014/main" id="{057DEF78-5084-4100-B891-8950BE15BE5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8" name="テキスト ボックス 497">
          <a:extLst>
            <a:ext uri="{FF2B5EF4-FFF2-40B4-BE49-F238E27FC236}">
              <a16:creationId xmlns:a16="http://schemas.microsoft.com/office/drawing/2014/main" id="{0AC084F1-AB9D-4512-9AFF-29D6D8541E4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9" name="直線コネクタ 498">
          <a:extLst>
            <a:ext uri="{FF2B5EF4-FFF2-40B4-BE49-F238E27FC236}">
              <a16:creationId xmlns:a16="http://schemas.microsoft.com/office/drawing/2014/main" id="{1A4B2975-AAF6-4D1E-BE58-A0134873FEC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0" name="テキスト ボックス 499">
          <a:extLst>
            <a:ext uri="{FF2B5EF4-FFF2-40B4-BE49-F238E27FC236}">
              <a16:creationId xmlns:a16="http://schemas.microsoft.com/office/drawing/2014/main" id="{9491D87D-6776-4331-B873-51004EFFE3A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a:extLst>
            <a:ext uri="{FF2B5EF4-FFF2-40B4-BE49-F238E27FC236}">
              <a16:creationId xmlns:a16="http://schemas.microsoft.com/office/drawing/2014/main" id="{2CF56D91-1F55-4F81-A01C-463EDFA1616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6F612B98-E3B8-47B1-8BC6-014EB80712C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a:extLst>
            <a:ext uri="{FF2B5EF4-FFF2-40B4-BE49-F238E27FC236}">
              <a16:creationId xmlns:a16="http://schemas.microsoft.com/office/drawing/2014/main" id="{AE1146CC-A9D5-4F21-AF37-DB66C9E85CF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504" name="直線コネクタ 503">
          <a:extLst>
            <a:ext uri="{FF2B5EF4-FFF2-40B4-BE49-F238E27FC236}">
              <a16:creationId xmlns:a16="http://schemas.microsoft.com/office/drawing/2014/main" id="{F8944710-E1AC-4FA9-8FF2-1E83E48096EF}"/>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05" name="【消防施設】&#10;一人当たり面積最小値テキスト">
          <a:extLst>
            <a:ext uri="{FF2B5EF4-FFF2-40B4-BE49-F238E27FC236}">
              <a16:creationId xmlns:a16="http://schemas.microsoft.com/office/drawing/2014/main" id="{79E68DBC-C9CF-4D37-A18C-8D4F74DDC326}"/>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06" name="直線コネクタ 505">
          <a:extLst>
            <a:ext uri="{FF2B5EF4-FFF2-40B4-BE49-F238E27FC236}">
              <a16:creationId xmlns:a16="http://schemas.microsoft.com/office/drawing/2014/main" id="{2060E8F0-3B8F-4C9C-8772-CFD66F49894C}"/>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507" name="【消防施設】&#10;一人当たり面積最大値テキスト">
          <a:extLst>
            <a:ext uri="{FF2B5EF4-FFF2-40B4-BE49-F238E27FC236}">
              <a16:creationId xmlns:a16="http://schemas.microsoft.com/office/drawing/2014/main" id="{FCCE6E81-CEE9-41E4-A9C1-3A5A5813CDA4}"/>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508" name="直線コネクタ 507">
          <a:extLst>
            <a:ext uri="{FF2B5EF4-FFF2-40B4-BE49-F238E27FC236}">
              <a16:creationId xmlns:a16="http://schemas.microsoft.com/office/drawing/2014/main" id="{338CF52C-23AC-4B73-AB12-C77FE2878F06}"/>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509" name="【消防施設】&#10;一人当たり面積平均値テキスト">
          <a:extLst>
            <a:ext uri="{FF2B5EF4-FFF2-40B4-BE49-F238E27FC236}">
              <a16:creationId xmlns:a16="http://schemas.microsoft.com/office/drawing/2014/main" id="{81DF6935-9B61-49B8-8FB0-9DBAC69B0DF1}"/>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510" name="フローチャート: 判断 509">
          <a:extLst>
            <a:ext uri="{FF2B5EF4-FFF2-40B4-BE49-F238E27FC236}">
              <a16:creationId xmlns:a16="http://schemas.microsoft.com/office/drawing/2014/main" id="{83CDEDA5-3C3D-48A3-A16F-FC36DDB254F3}"/>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511" name="フローチャート: 判断 510">
          <a:extLst>
            <a:ext uri="{FF2B5EF4-FFF2-40B4-BE49-F238E27FC236}">
              <a16:creationId xmlns:a16="http://schemas.microsoft.com/office/drawing/2014/main" id="{03AE352C-F2FC-475D-8629-0230A40A44C3}"/>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512" name="フローチャート: 判断 511">
          <a:extLst>
            <a:ext uri="{FF2B5EF4-FFF2-40B4-BE49-F238E27FC236}">
              <a16:creationId xmlns:a16="http://schemas.microsoft.com/office/drawing/2014/main" id="{52008182-E616-4735-A82C-AE1A53040D20}"/>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13" name="フローチャート: 判断 512">
          <a:extLst>
            <a:ext uri="{FF2B5EF4-FFF2-40B4-BE49-F238E27FC236}">
              <a16:creationId xmlns:a16="http://schemas.microsoft.com/office/drawing/2014/main" id="{910FDF1F-DB5A-425E-8520-CC96A8C675D1}"/>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514" name="フローチャート: 判断 513">
          <a:extLst>
            <a:ext uri="{FF2B5EF4-FFF2-40B4-BE49-F238E27FC236}">
              <a16:creationId xmlns:a16="http://schemas.microsoft.com/office/drawing/2014/main" id="{5CB5EA02-27D8-48B4-BFF5-7F0691712F94}"/>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E00CABEE-208F-4F73-98E8-7A913321E95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22A3A816-5791-4DEC-BC02-8324C16A5B3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435F9EA4-47A9-4025-A958-0ABA4462896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D450398E-E4B9-4A33-8108-810F9C61C6D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7216A382-61CB-428B-9163-E1383FADC73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110973</xdr:rowOff>
    </xdr:from>
    <xdr:to>
      <xdr:col>116</xdr:col>
      <xdr:colOff>114300</xdr:colOff>
      <xdr:row>85</xdr:row>
      <xdr:rowOff>41123</xdr:rowOff>
    </xdr:to>
    <xdr:sp macro="" textlink="">
      <xdr:nvSpPr>
        <xdr:cNvPr id="520" name="楕円 519">
          <a:extLst>
            <a:ext uri="{FF2B5EF4-FFF2-40B4-BE49-F238E27FC236}">
              <a16:creationId xmlns:a16="http://schemas.microsoft.com/office/drawing/2014/main" id="{C570CC24-6D70-46AA-BB5F-09A89EA495D5}"/>
            </a:ext>
          </a:extLst>
        </xdr:cNvPr>
        <xdr:cNvSpPr/>
      </xdr:nvSpPr>
      <xdr:spPr>
        <a:xfrm>
          <a:off x="22110700" y="1451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133850</xdr:rowOff>
    </xdr:from>
    <xdr:ext cx="469744" cy="259045"/>
    <xdr:sp macro="" textlink="">
      <xdr:nvSpPr>
        <xdr:cNvPr id="521" name="【消防施設】&#10;一人当たり面積該当値テキスト">
          <a:extLst>
            <a:ext uri="{FF2B5EF4-FFF2-40B4-BE49-F238E27FC236}">
              <a16:creationId xmlns:a16="http://schemas.microsoft.com/office/drawing/2014/main" id="{E888F359-39A8-4488-A6D5-338753611434}"/>
            </a:ext>
          </a:extLst>
        </xdr:cNvPr>
        <xdr:cNvSpPr txBox="1"/>
      </xdr:nvSpPr>
      <xdr:spPr>
        <a:xfrm>
          <a:off x="22199600" y="1436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117830</xdr:rowOff>
    </xdr:from>
    <xdr:to>
      <xdr:col>112</xdr:col>
      <xdr:colOff>38100</xdr:colOff>
      <xdr:row>85</xdr:row>
      <xdr:rowOff>47980</xdr:rowOff>
    </xdr:to>
    <xdr:sp macro="" textlink="">
      <xdr:nvSpPr>
        <xdr:cNvPr id="522" name="楕円 521">
          <a:extLst>
            <a:ext uri="{FF2B5EF4-FFF2-40B4-BE49-F238E27FC236}">
              <a16:creationId xmlns:a16="http://schemas.microsoft.com/office/drawing/2014/main" id="{6BCC4700-EBD1-4301-9EEC-40E559F8F16E}"/>
            </a:ext>
          </a:extLst>
        </xdr:cNvPr>
        <xdr:cNvSpPr/>
      </xdr:nvSpPr>
      <xdr:spPr>
        <a:xfrm>
          <a:off x="21272500" y="145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161773</xdr:rowOff>
    </xdr:from>
    <xdr:to>
      <xdr:col>116</xdr:col>
      <xdr:colOff>63500</xdr:colOff>
      <xdr:row>84</xdr:row>
      <xdr:rowOff>168630</xdr:rowOff>
    </xdr:to>
    <xdr:cxnSp macro="">
      <xdr:nvCxnSpPr>
        <xdr:cNvPr id="523" name="直線コネクタ 522">
          <a:extLst>
            <a:ext uri="{FF2B5EF4-FFF2-40B4-BE49-F238E27FC236}">
              <a16:creationId xmlns:a16="http://schemas.microsoft.com/office/drawing/2014/main" id="{E9A95A8E-C443-4E85-BEA7-F0F546F6E1A7}"/>
            </a:ext>
          </a:extLst>
        </xdr:cNvPr>
        <xdr:cNvCxnSpPr/>
      </xdr:nvCxnSpPr>
      <xdr:spPr>
        <a:xfrm flipV="1">
          <a:off x="21323300" y="1456357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122402</xdr:rowOff>
    </xdr:from>
    <xdr:to>
      <xdr:col>107</xdr:col>
      <xdr:colOff>101600</xdr:colOff>
      <xdr:row>85</xdr:row>
      <xdr:rowOff>52552</xdr:rowOff>
    </xdr:to>
    <xdr:sp macro="" textlink="">
      <xdr:nvSpPr>
        <xdr:cNvPr id="524" name="楕円 523">
          <a:extLst>
            <a:ext uri="{FF2B5EF4-FFF2-40B4-BE49-F238E27FC236}">
              <a16:creationId xmlns:a16="http://schemas.microsoft.com/office/drawing/2014/main" id="{3A334483-1633-44AC-80AD-79A014BB8753}"/>
            </a:ext>
          </a:extLst>
        </xdr:cNvPr>
        <xdr:cNvSpPr/>
      </xdr:nvSpPr>
      <xdr:spPr>
        <a:xfrm>
          <a:off x="20383500" y="1452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168630</xdr:rowOff>
    </xdr:from>
    <xdr:to>
      <xdr:col>111</xdr:col>
      <xdr:colOff>177800</xdr:colOff>
      <xdr:row>85</xdr:row>
      <xdr:rowOff>1752</xdr:rowOff>
    </xdr:to>
    <xdr:cxnSp macro="">
      <xdr:nvCxnSpPr>
        <xdr:cNvPr id="525" name="直線コネクタ 524">
          <a:extLst>
            <a:ext uri="{FF2B5EF4-FFF2-40B4-BE49-F238E27FC236}">
              <a16:creationId xmlns:a16="http://schemas.microsoft.com/office/drawing/2014/main" id="{FB725FC7-954E-41C2-B801-8AF0AF509FA5}"/>
            </a:ext>
          </a:extLst>
        </xdr:cNvPr>
        <xdr:cNvCxnSpPr/>
      </xdr:nvCxnSpPr>
      <xdr:spPr>
        <a:xfrm flipV="1">
          <a:off x="20434300" y="145704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129718</xdr:rowOff>
    </xdr:from>
    <xdr:to>
      <xdr:col>102</xdr:col>
      <xdr:colOff>165100</xdr:colOff>
      <xdr:row>85</xdr:row>
      <xdr:rowOff>59868</xdr:rowOff>
    </xdr:to>
    <xdr:sp macro="" textlink="">
      <xdr:nvSpPr>
        <xdr:cNvPr id="526" name="楕円 525">
          <a:extLst>
            <a:ext uri="{FF2B5EF4-FFF2-40B4-BE49-F238E27FC236}">
              <a16:creationId xmlns:a16="http://schemas.microsoft.com/office/drawing/2014/main" id="{0BF61E09-2B59-46B4-BBC4-DF2897BE2A52}"/>
            </a:ext>
          </a:extLst>
        </xdr:cNvPr>
        <xdr:cNvSpPr/>
      </xdr:nvSpPr>
      <xdr:spPr>
        <a:xfrm>
          <a:off x="19494500" y="1453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1752</xdr:rowOff>
    </xdr:from>
    <xdr:to>
      <xdr:col>107</xdr:col>
      <xdr:colOff>50800</xdr:colOff>
      <xdr:row>85</xdr:row>
      <xdr:rowOff>9068</xdr:rowOff>
    </xdr:to>
    <xdr:cxnSp macro="">
      <xdr:nvCxnSpPr>
        <xdr:cNvPr id="527" name="直線コネクタ 526">
          <a:extLst>
            <a:ext uri="{FF2B5EF4-FFF2-40B4-BE49-F238E27FC236}">
              <a16:creationId xmlns:a16="http://schemas.microsoft.com/office/drawing/2014/main" id="{C4B68E66-4639-463C-84D7-05AF8331E551}"/>
            </a:ext>
          </a:extLst>
        </xdr:cNvPr>
        <xdr:cNvCxnSpPr/>
      </xdr:nvCxnSpPr>
      <xdr:spPr>
        <a:xfrm flipV="1">
          <a:off x="19545300" y="1457500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528" name="n_1aveValue【消防施設】&#10;一人当たり面積">
          <a:extLst>
            <a:ext uri="{FF2B5EF4-FFF2-40B4-BE49-F238E27FC236}">
              <a16:creationId xmlns:a16="http://schemas.microsoft.com/office/drawing/2014/main" id="{0EA9BDE4-0A55-44FE-B3CD-F849AE06EF9E}"/>
            </a:ext>
          </a:extLst>
        </xdr:cNvPr>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529" name="n_2aveValue【消防施設】&#10;一人当たり面積">
          <a:extLst>
            <a:ext uri="{FF2B5EF4-FFF2-40B4-BE49-F238E27FC236}">
              <a16:creationId xmlns:a16="http://schemas.microsoft.com/office/drawing/2014/main" id="{3EB8B9A2-ECFC-48C7-BA7B-5C71300EE03D}"/>
            </a:ext>
          </a:extLst>
        </xdr:cNvPr>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530" name="n_3aveValue【消防施設】&#10;一人当たり面積">
          <a:extLst>
            <a:ext uri="{FF2B5EF4-FFF2-40B4-BE49-F238E27FC236}">
              <a16:creationId xmlns:a16="http://schemas.microsoft.com/office/drawing/2014/main" id="{977D5548-AF8B-4B61-ADBF-31A8AA5F8E7E}"/>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531" name="n_4aveValue【消防施設】&#10;一人当たり面積">
          <a:extLst>
            <a:ext uri="{FF2B5EF4-FFF2-40B4-BE49-F238E27FC236}">
              <a16:creationId xmlns:a16="http://schemas.microsoft.com/office/drawing/2014/main" id="{5FBC21CF-CAEB-421E-9086-14774D1997BE}"/>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64507</xdr:rowOff>
    </xdr:from>
    <xdr:ext cx="469744" cy="259045"/>
    <xdr:sp macro="" textlink="">
      <xdr:nvSpPr>
        <xdr:cNvPr id="532" name="n_1mainValue【消防施設】&#10;一人当たり面積">
          <a:extLst>
            <a:ext uri="{FF2B5EF4-FFF2-40B4-BE49-F238E27FC236}">
              <a16:creationId xmlns:a16="http://schemas.microsoft.com/office/drawing/2014/main" id="{A0ED76B2-9201-4FC1-A0CF-F67B7859CFDB}"/>
            </a:ext>
          </a:extLst>
        </xdr:cNvPr>
        <xdr:cNvSpPr txBox="1"/>
      </xdr:nvSpPr>
      <xdr:spPr>
        <a:xfrm>
          <a:off x="21075727" y="142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69079</xdr:rowOff>
    </xdr:from>
    <xdr:ext cx="469744" cy="259045"/>
    <xdr:sp macro="" textlink="">
      <xdr:nvSpPr>
        <xdr:cNvPr id="533" name="n_2mainValue【消防施設】&#10;一人当たり面積">
          <a:extLst>
            <a:ext uri="{FF2B5EF4-FFF2-40B4-BE49-F238E27FC236}">
              <a16:creationId xmlns:a16="http://schemas.microsoft.com/office/drawing/2014/main" id="{ADC2B496-604A-4BBA-B8C3-64744365FA93}"/>
            </a:ext>
          </a:extLst>
        </xdr:cNvPr>
        <xdr:cNvSpPr txBox="1"/>
      </xdr:nvSpPr>
      <xdr:spPr>
        <a:xfrm>
          <a:off x="20199427" y="1429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76395</xdr:rowOff>
    </xdr:from>
    <xdr:ext cx="469744" cy="259045"/>
    <xdr:sp macro="" textlink="">
      <xdr:nvSpPr>
        <xdr:cNvPr id="534" name="n_3mainValue【消防施設】&#10;一人当たり面積">
          <a:extLst>
            <a:ext uri="{FF2B5EF4-FFF2-40B4-BE49-F238E27FC236}">
              <a16:creationId xmlns:a16="http://schemas.microsoft.com/office/drawing/2014/main" id="{9444AC8C-1783-491D-8CDE-A5A143544EEA}"/>
            </a:ext>
          </a:extLst>
        </xdr:cNvPr>
        <xdr:cNvSpPr txBox="1"/>
      </xdr:nvSpPr>
      <xdr:spPr>
        <a:xfrm>
          <a:off x="19310427" y="1430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a:extLst>
            <a:ext uri="{FF2B5EF4-FFF2-40B4-BE49-F238E27FC236}">
              <a16:creationId xmlns:a16="http://schemas.microsoft.com/office/drawing/2014/main" id="{5A73F3F5-B57C-43B1-9D61-B0F0C798184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a:extLst>
            <a:ext uri="{FF2B5EF4-FFF2-40B4-BE49-F238E27FC236}">
              <a16:creationId xmlns:a16="http://schemas.microsoft.com/office/drawing/2014/main" id="{E1E23626-01EA-452F-844E-8A92A298DAD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a:extLst>
            <a:ext uri="{FF2B5EF4-FFF2-40B4-BE49-F238E27FC236}">
              <a16:creationId xmlns:a16="http://schemas.microsoft.com/office/drawing/2014/main" id="{5C0E9F65-6FE8-47B5-AF92-3739E662F68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a:extLst>
            <a:ext uri="{FF2B5EF4-FFF2-40B4-BE49-F238E27FC236}">
              <a16:creationId xmlns:a16="http://schemas.microsoft.com/office/drawing/2014/main" id="{E5A73BEF-04F5-401C-95C1-20E60A3D7D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a:extLst>
            <a:ext uri="{FF2B5EF4-FFF2-40B4-BE49-F238E27FC236}">
              <a16:creationId xmlns:a16="http://schemas.microsoft.com/office/drawing/2014/main" id="{C1BDFC67-F0B3-40FC-99A4-843EBC92787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a:extLst>
            <a:ext uri="{FF2B5EF4-FFF2-40B4-BE49-F238E27FC236}">
              <a16:creationId xmlns:a16="http://schemas.microsoft.com/office/drawing/2014/main" id="{C9906806-4B10-4219-89E7-8F890DBCB7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a:extLst>
            <a:ext uri="{FF2B5EF4-FFF2-40B4-BE49-F238E27FC236}">
              <a16:creationId xmlns:a16="http://schemas.microsoft.com/office/drawing/2014/main" id="{5591FC78-00CB-4F02-83C7-182E34A91BB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a:extLst>
            <a:ext uri="{FF2B5EF4-FFF2-40B4-BE49-F238E27FC236}">
              <a16:creationId xmlns:a16="http://schemas.microsoft.com/office/drawing/2014/main" id="{66DEA6D9-4905-4456-86BE-A3F9F58073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a:extLst>
            <a:ext uri="{FF2B5EF4-FFF2-40B4-BE49-F238E27FC236}">
              <a16:creationId xmlns:a16="http://schemas.microsoft.com/office/drawing/2014/main" id="{A390D715-B1B3-44A3-8BD2-DEF7E3E49A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a:extLst>
            <a:ext uri="{FF2B5EF4-FFF2-40B4-BE49-F238E27FC236}">
              <a16:creationId xmlns:a16="http://schemas.microsoft.com/office/drawing/2014/main" id="{C951CA20-82ED-44C3-A4E8-A0168FDA49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a:extLst>
            <a:ext uri="{FF2B5EF4-FFF2-40B4-BE49-F238E27FC236}">
              <a16:creationId xmlns:a16="http://schemas.microsoft.com/office/drawing/2014/main" id="{37A8593D-07E6-41B6-825B-45C1EC9899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a:extLst>
            <a:ext uri="{FF2B5EF4-FFF2-40B4-BE49-F238E27FC236}">
              <a16:creationId xmlns:a16="http://schemas.microsoft.com/office/drawing/2014/main" id="{B030D747-B35C-40E9-AFA7-5CAD90CB36C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7" name="テキスト ボックス 546">
          <a:extLst>
            <a:ext uri="{FF2B5EF4-FFF2-40B4-BE49-F238E27FC236}">
              <a16:creationId xmlns:a16="http://schemas.microsoft.com/office/drawing/2014/main" id="{D152BB36-7CA9-4762-B300-7F42600E5A7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a:extLst>
            <a:ext uri="{FF2B5EF4-FFF2-40B4-BE49-F238E27FC236}">
              <a16:creationId xmlns:a16="http://schemas.microsoft.com/office/drawing/2014/main" id="{69B176B5-33F4-41A6-B667-5D6596A74D6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a:extLst>
            <a:ext uri="{FF2B5EF4-FFF2-40B4-BE49-F238E27FC236}">
              <a16:creationId xmlns:a16="http://schemas.microsoft.com/office/drawing/2014/main" id="{40745199-049A-4239-A0B4-E14C9F35289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a:extLst>
            <a:ext uri="{FF2B5EF4-FFF2-40B4-BE49-F238E27FC236}">
              <a16:creationId xmlns:a16="http://schemas.microsoft.com/office/drawing/2014/main" id="{B8055C49-F500-42B3-A605-A2208BF7124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a:extLst>
            <a:ext uri="{FF2B5EF4-FFF2-40B4-BE49-F238E27FC236}">
              <a16:creationId xmlns:a16="http://schemas.microsoft.com/office/drawing/2014/main" id="{3BF9D1E8-0065-48A3-B770-E78009AF478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a:extLst>
            <a:ext uri="{FF2B5EF4-FFF2-40B4-BE49-F238E27FC236}">
              <a16:creationId xmlns:a16="http://schemas.microsoft.com/office/drawing/2014/main" id="{49A271A4-4F49-4914-8622-B5A707595AC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a:extLst>
            <a:ext uri="{FF2B5EF4-FFF2-40B4-BE49-F238E27FC236}">
              <a16:creationId xmlns:a16="http://schemas.microsoft.com/office/drawing/2014/main" id="{157E17B9-0C66-4927-B510-BDF9F5DD550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a:extLst>
            <a:ext uri="{FF2B5EF4-FFF2-40B4-BE49-F238E27FC236}">
              <a16:creationId xmlns:a16="http://schemas.microsoft.com/office/drawing/2014/main" id="{B0F7A9EE-1770-4B46-9C52-A6D7A87DED1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a:extLst>
            <a:ext uri="{FF2B5EF4-FFF2-40B4-BE49-F238E27FC236}">
              <a16:creationId xmlns:a16="http://schemas.microsoft.com/office/drawing/2014/main" id="{A744CAC0-76C7-49C9-AF60-A2DCBC4AA28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a:extLst>
            <a:ext uri="{FF2B5EF4-FFF2-40B4-BE49-F238E27FC236}">
              <a16:creationId xmlns:a16="http://schemas.microsoft.com/office/drawing/2014/main" id="{DDEEF89B-4EE7-464C-8AE6-21286AD11CF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7" name="テキスト ボックス 556">
          <a:extLst>
            <a:ext uri="{FF2B5EF4-FFF2-40B4-BE49-F238E27FC236}">
              <a16:creationId xmlns:a16="http://schemas.microsoft.com/office/drawing/2014/main" id="{4A5A56CE-280E-4245-AFE2-48EFE121442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id="{C3E103EB-8269-4A33-B110-680DED323E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a:extLst>
            <a:ext uri="{FF2B5EF4-FFF2-40B4-BE49-F238E27FC236}">
              <a16:creationId xmlns:a16="http://schemas.microsoft.com/office/drawing/2014/main" id="{8AB4E343-1DC3-490D-90B7-245D028F5F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560" name="直線コネクタ 559">
          <a:extLst>
            <a:ext uri="{FF2B5EF4-FFF2-40B4-BE49-F238E27FC236}">
              <a16:creationId xmlns:a16="http://schemas.microsoft.com/office/drawing/2014/main" id="{970FF54A-F41D-4512-95D4-D62A91A94F72}"/>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1" name="【庁舎】&#10;有形固定資産減価償却率最小値テキスト">
          <a:extLst>
            <a:ext uri="{FF2B5EF4-FFF2-40B4-BE49-F238E27FC236}">
              <a16:creationId xmlns:a16="http://schemas.microsoft.com/office/drawing/2014/main" id="{B40F0E4D-A3F5-48AE-874E-3938E7CAFB9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2" name="直線コネクタ 561">
          <a:extLst>
            <a:ext uri="{FF2B5EF4-FFF2-40B4-BE49-F238E27FC236}">
              <a16:creationId xmlns:a16="http://schemas.microsoft.com/office/drawing/2014/main" id="{A59BCB83-7E00-41A5-9032-99639E56EDE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63" name="【庁舎】&#10;有形固定資産減価償却率最大値テキスト">
          <a:extLst>
            <a:ext uri="{FF2B5EF4-FFF2-40B4-BE49-F238E27FC236}">
              <a16:creationId xmlns:a16="http://schemas.microsoft.com/office/drawing/2014/main" id="{17751082-F1C6-494A-AB8C-B05C87F17CD0}"/>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64" name="直線コネクタ 563">
          <a:extLst>
            <a:ext uri="{FF2B5EF4-FFF2-40B4-BE49-F238E27FC236}">
              <a16:creationId xmlns:a16="http://schemas.microsoft.com/office/drawing/2014/main" id="{10527567-697A-4AB1-9EE5-43D3FBB47A9D}"/>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565" name="【庁舎】&#10;有形固定資産減価償却率平均値テキスト">
          <a:extLst>
            <a:ext uri="{FF2B5EF4-FFF2-40B4-BE49-F238E27FC236}">
              <a16:creationId xmlns:a16="http://schemas.microsoft.com/office/drawing/2014/main" id="{123F00D6-8037-4FEB-AAAE-EE7FC0FFBC22}"/>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66" name="フローチャート: 判断 565">
          <a:extLst>
            <a:ext uri="{FF2B5EF4-FFF2-40B4-BE49-F238E27FC236}">
              <a16:creationId xmlns:a16="http://schemas.microsoft.com/office/drawing/2014/main" id="{4CCA0F6D-7A86-48BC-8BD4-D86462FD089E}"/>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67" name="フローチャート: 判断 566">
          <a:extLst>
            <a:ext uri="{FF2B5EF4-FFF2-40B4-BE49-F238E27FC236}">
              <a16:creationId xmlns:a16="http://schemas.microsoft.com/office/drawing/2014/main" id="{223BB5D1-2497-486A-9DE0-F6EE42C7F731}"/>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68" name="フローチャート: 判断 567">
          <a:extLst>
            <a:ext uri="{FF2B5EF4-FFF2-40B4-BE49-F238E27FC236}">
              <a16:creationId xmlns:a16="http://schemas.microsoft.com/office/drawing/2014/main" id="{46D315D8-E70F-4549-9BF1-78E7B8A4981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69" name="フローチャート: 判断 568">
          <a:extLst>
            <a:ext uri="{FF2B5EF4-FFF2-40B4-BE49-F238E27FC236}">
              <a16:creationId xmlns:a16="http://schemas.microsoft.com/office/drawing/2014/main" id="{BDE16325-6EA8-4722-A240-15F7ACE27413}"/>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570" name="フローチャート: 判断 569">
          <a:extLst>
            <a:ext uri="{FF2B5EF4-FFF2-40B4-BE49-F238E27FC236}">
              <a16:creationId xmlns:a16="http://schemas.microsoft.com/office/drawing/2014/main" id="{16C3BD5E-68B5-463B-918D-E4109C885E33}"/>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A229C83E-358C-43EA-A4C0-E06AFDF9DC4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8492C7D7-2561-4B87-8EEF-4B9DD6B9C6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4F8DC5D8-EC6F-4866-9CFC-8E0A2A1658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CBC97516-5C98-4806-8164-544C99AA98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F89E40BA-659E-49A2-87F9-664F9251A3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31931</xdr:rowOff>
    </xdr:from>
    <xdr:to>
      <xdr:col>85</xdr:col>
      <xdr:colOff>177800</xdr:colOff>
      <xdr:row>108</xdr:row>
      <xdr:rowOff>133531</xdr:rowOff>
    </xdr:to>
    <xdr:sp macro="" textlink="">
      <xdr:nvSpPr>
        <xdr:cNvPr id="576" name="楕円 575">
          <a:extLst>
            <a:ext uri="{FF2B5EF4-FFF2-40B4-BE49-F238E27FC236}">
              <a16:creationId xmlns:a16="http://schemas.microsoft.com/office/drawing/2014/main" id="{F920B0DE-C2C5-4805-A4CF-95917045E6E7}"/>
            </a:ext>
          </a:extLst>
        </xdr:cNvPr>
        <xdr:cNvSpPr/>
      </xdr:nvSpPr>
      <xdr:spPr>
        <a:xfrm>
          <a:off x="16268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118308</xdr:rowOff>
    </xdr:from>
    <xdr:ext cx="405111" cy="259045"/>
    <xdr:sp macro="" textlink="">
      <xdr:nvSpPr>
        <xdr:cNvPr id="577" name="【庁舎】&#10;有形固定資産減価償却率該当値テキスト">
          <a:extLst>
            <a:ext uri="{FF2B5EF4-FFF2-40B4-BE49-F238E27FC236}">
              <a16:creationId xmlns:a16="http://schemas.microsoft.com/office/drawing/2014/main" id="{DEA921A2-B393-492C-8178-A38C0FBE7A2D}"/>
            </a:ext>
          </a:extLst>
        </xdr:cNvPr>
        <xdr:cNvSpPr txBox="1"/>
      </xdr:nvSpPr>
      <xdr:spPr>
        <a:xfrm>
          <a:off x="16357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7438</xdr:rowOff>
    </xdr:from>
    <xdr:to>
      <xdr:col>81</xdr:col>
      <xdr:colOff>101600</xdr:colOff>
      <xdr:row>108</xdr:row>
      <xdr:rowOff>109038</xdr:rowOff>
    </xdr:to>
    <xdr:sp macro="" textlink="">
      <xdr:nvSpPr>
        <xdr:cNvPr id="578" name="楕円 577">
          <a:extLst>
            <a:ext uri="{FF2B5EF4-FFF2-40B4-BE49-F238E27FC236}">
              <a16:creationId xmlns:a16="http://schemas.microsoft.com/office/drawing/2014/main" id="{A71990D7-F45C-46AB-BE37-F2DD35FA3E8B}"/>
            </a:ext>
          </a:extLst>
        </xdr:cNvPr>
        <xdr:cNvSpPr/>
      </xdr:nvSpPr>
      <xdr:spPr>
        <a:xfrm>
          <a:off x="15430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58238</xdr:rowOff>
    </xdr:from>
    <xdr:to>
      <xdr:col>85</xdr:col>
      <xdr:colOff>127000</xdr:colOff>
      <xdr:row>108</xdr:row>
      <xdr:rowOff>82731</xdr:rowOff>
    </xdr:to>
    <xdr:cxnSp macro="">
      <xdr:nvCxnSpPr>
        <xdr:cNvPr id="579" name="直線コネクタ 578">
          <a:extLst>
            <a:ext uri="{FF2B5EF4-FFF2-40B4-BE49-F238E27FC236}">
              <a16:creationId xmlns:a16="http://schemas.microsoft.com/office/drawing/2014/main" id="{D50A6491-9C1A-4821-B055-8A4E753ED1FA}"/>
            </a:ext>
          </a:extLst>
        </xdr:cNvPr>
        <xdr:cNvCxnSpPr/>
      </xdr:nvCxnSpPr>
      <xdr:spPr>
        <a:xfrm>
          <a:off x="15481300" y="1857483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154395</xdr:rowOff>
    </xdr:from>
    <xdr:to>
      <xdr:col>76</xdr:col>
      <xdr:colOff>165100</xdr:colOff>
      <xdr:row>108</xdr:row>
      <xdr:rowOff>84545</xdr:rowOff>
    </xdr:to>
    <xdr:sp macro="" textlink="">
      <xdr:nvSpPr>
        <xdr:cNvPr id="580" name="楕円 579">
          <a:extLst>
            <a:ext uri="{FF2B5EF4-FFF2-40B4-BE49-F238E27FC236}">
              <a16:creationId xmlns:a16="http://schemas.microsoft.com/office/drawing/2014/main" id="{B2033156-BA23-4533-BA49-74C55F58BBD6}"/>
            </a:ext>
          </a:extLst>
        </xdr:cNvPr>
        <xdr:cNvSpPr/>
      </xdr:nvSpPr>
      <xdr:spPr>
        <a:xfrm>
          <a:off x="14541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33745</xdr:rowOff>
    </xdr:from>
    <xdr:to>
      <xdr:col>81</xdr:col>
      <xdr:colOff>50800</xdr:colOff>
      <xdr:row>108</xdr:row>
      <xdr:rowOff>58238</xdr:rowOff>
    </xdr:to>
    <xdr:cxnSp macro="">
      <xdr:nvCxnSpPr>
        <xdr:cNvPr id="581" name="直線コネクタ 580">
          <a:extLst>
            <a:ext uri="{FF2B5EF4-FFF2-40B4-BE49-F238E27FC236}">
              <a16:creationId xmlns:a16="http://schemas.microsoft.com/office/drawing/2014/main" id="{F57B4A7F-2690-4FD3-A878-F3AF59E77AA8}"/>
            </a:ext>
          </a:extLst>
        </xdr:cNvPr>
        <xdr:cNvCxnSpPr/>
      </xdr:nvCxnSpPr>
      <xdr:spPr>
        <a:xfrm>
          <a:off x="14592300" y="185503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118473</xdr:rowOff>
    </xdr:from>
    <xdr:to>
      <xdr:col>72</xdr:col>
      <xdr:colOff>38100</xdr:colOff>
      <xdr:row>108</xdr:row>
      <xdr:rowOff>48623</xdr:rowOff>
    </xdr:to>
    <xdr:sp macro="" textlink="">
      <xdr:nvSpPr>
        <xdr:cNvPr id="582" name="楕円 581">
          <a:extLst>
            <a:ext uri="{FF2B5EF4-FFF2-40B4-BE49-F238E27FC236}">
              <a16:creationId xmlns:a16="http://schemas.microsoft.com/office/drawing/2014/main" id="{E6D4FCFC-71A2-4A27-B9E4-A5DFDDAEFDAC}"/>
            </a:ext>
          </a:extLst>
        </xdr:cNvPr>
        <xdr:cNvSpPr/>
      </xdr:nvSpPr>
      <xdr:spPr>
        <a:xfrm>
          <a:off x="1365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169273</xdr:rowOff>
    </xdr:from>
    <xdr:to>
      <xdr:col>76</xdr:col>
      <xdr:colOff>114300</xdr:colOff>
      <xdr:row>108</xdr:row>
      <xdr:rowOff>33745</xdr:rowOff>
    </xdr:to>
    <xdr:cxnSp macro="">
      <xdr:nvCxnSpPr>
        <xdr:cNvPr id="583" name="直線コネクタ 582">
          <a:extLst>
            <a:ext uri="{FF2B5EF4-FFF2-40B4-BE49-F238E27FC236}">
              <a16:creationId xmlns:a16="http://schemas.microsoft.com/office/drawing/2014/main" id="{D1F9CA68-AFDF-4FA7-A9D8-12D2ADA56049}"/>
            </a:ext>
          </a:extLst>
        </xdr:cNvPr>
        <xdr:cNvCxnSpPr/>
      </xdr:nvCxnSpPr>
      <xdr:spPr>
        <a:xfrm>
          <a:off x="13703300" y="185144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93980</xdr:rowOff>
    </xdr:from>
    <xdr:to>
      <xdr:col>67</xdr:col>
      <xdr:colOff>101600</xdr:colOff>
      <xdr:row>108</xdr:row>
      <xdr:rowOff>24130</xdr:rowOff>
    </xdr:to>
    <xdr:sp macro="" textlink="">
      <xdr:nvSpPr>
        <xdr:cNvPr id="584" name="楕円 583">
          <a:extLst>
            <a:ext uri="{FF2B5EF4-FFF2-40B4-BE49-F238E27FC236}">
              <a16:creationId xmlns:a16="http://schemas.microsoft.com/office/drawing/2014/main" id="{52EB6F7C-3520-41ED-893A-57BF83437C76}"/>
            </a:ext>
          </a:extLst>
        </xdr:cNvPr>
        <xdr:cNvSpPr/>
      </xdr:nvSpPr>
      <xdr:spPr>
        <a:xfrm>
          <a:off x="1276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144780</xdr:rowOff>
    </xdr:from>
    <xdr:to>
      <xdr:col>71</xdr:col>
      <xdr:colOff>177800</xdr:colOff>
      <xdr:row>107</xdr:row>
      <xdr:rowOff>169273</xdr:rowOff>
    </xdr:to>
    <xdr:cxnSp macro="">
      <xdr:nvCxnSpPr>
        <xdr:cNvPr id="585" name="直線コネクタ 584">
          <a:extLst>
            <a:ext uri="{FF2B5EF4-FFF2-40B4-BE49-F238E27FC236}">
              <a16:creationId xmlns:a16="http://schemas.microsoft.com/office/drawing/2014/main" id="{7DC45714-B54D-4687-9CF4-0228E07678E5}"/>
            </a:ext>
          </a:extLst>
        </xdr:cNvPr>
        <xdr:cNvCxnSpPr/>
      </xdr:nvCxnSpPr>
      <xdr:spPr>
        <a:xfrm>
          <a:off x="12814300" y="184899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586" name="n_1aveValue【庁舎】&#10;有形固定資産減価償却率">
          <a:extLst>
            <a:ext uri="{FF2B5EF4-FFF2-40B4-BE49-F238E27FC236}">
              <a16:creationId xmlns:a16="http://schemas.microsoft.com/office/drawing/2014/main" id="{1C5DD76A-E84F-46A8-878E-AA2CD950DCC4}"/>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87" name="n_2aveValue【庁舎】&#10;有形固定資産減価償却率">
          <a:extLst>
            <a:ext uri="{FF2B5EF4-FFF2-40B4-BE49-F238E27FC236}">
              <a16:creationId xmlns:a16="http://schemas.microsoft.com/office/drawing/2014/main" id="{77C96A6E-50D8-4359-A48A-6A0A09090721}"/>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588" name="n_3aveValue【庁舎】&#10;有形固定資産減価償却率">
          <a:extLst>
            <a:ext uri="{FF2B5EF4-FFF2-40B4-BE49-F238E27FC236}">
              <a16:creationId xmlns:a16="http://schemas.microsoft.com/office/drawing/2014/main" id="{DE658B8F-F96F-4471-873A-F6FD039B2295}"/>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589" name="n_4aveValue【庁舎】&#10;有形固定資産減価償却率">
          <a:extLst>
            <a:ext uri="{FF2B5EF4-FFF2-40B4-BE49-F238E27FC236}">
              <a16:creationId xmlns:a16="http://schemas.microsoft.com/office/drawing/2014/main" id="{E5EC285E-B53A-4F67-B51D-9F3FE328A81C}"/>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100165</xdr:rowOff>
    </xdr:from>
    <xdr:ext cx="405111" cy="259045"/>
    <xdr:sp macro="" textlink="">
      <xdr:nvSpPr>
        <xdr:cNvPr id="590" name="n_1mainValue【庁舎】&#10;有形固定資産減価償却率">
          <a:extLst>
            <a:ext uri="{FF2B5EF4-FFF2-40B4-BE49-F238E27FC236}">
              <a16:creationId xmlns:a16="http://schemas.microsoft.com/office/drawing/2014/main" id="{D4F0D444-E6AB-4C29-9A2A-FD16DC908C07}"/>
            </a:ext>
          </a:extLst>
        </xdr:cNvPr>
        <xdr:cNvSpPr txBox="1"/>
      </xdr:nvSpPr>
      <xdr:spPr>
        <a:xfrm>
          <a:off x="152660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75672</xdr:rowOff>
    </xdr:from>
    <xdr:ext cx="405111" cy="259045"/>
    <xdr:sp macro="" textlink="">
      <xdr:nvSpPr>
        <xdr:cNvPr id="591" name="n_2mainValue【庁舎】&#10;有形固定資産減価償却率">
          <a:extLst>
            <a:ext uri="{FF2B5EF4-FFF2-40B4-BE49-F238E27FC236}">
              <a16:creationId xmlns:a16="http://schemas.microsoft.com/office/drawing/2014/main" id="{06FF4CEC-6786-4281-88E1-EF7CBC5F8BC6}"/>
            </a:ext>
          </a:extLst>
        </xdr:cNvPr>
        <xdr:cNvSpPr txBox="1"/>
      </xdr:nvSpPr>
      <xdr:spPr>
        <a:xfrm>
          <a:off x="143897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39750</xdr:rowOff>
    </xdr:from>
    <xdr:ext cx="405111" cy="259045"/>
    <xdr:sp macro="" textlink="">
      <xdr:nvSpPr>
        <xdr:cNvPr id="592" name="n_3mainValue【庁舎】&#10;有形固定資産減価償却率">
          <a:extLst>
            <a:ext uri="{FF2B5EF4-FFF2-40B4-BE49-F238E27FC236}">
              <a16:creationId xmlns:a16="http://schemas.microsoft.com/office/drawing/2014/main" id="{C69FE096-9690-44C4-BAC2-94701FDCB8CA}"/>
            </a:ext>
          </a:extLst>
        </xdr:cNvPr>
        <xdr:cNvSpPr txBox="1"/>
      </xdr:nvSpPr>
      <xdr:spPr>
        <a:xfrm>
          <a:off x="135007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15257</xdr:rowOff>
    </xdr:from>
    <xdr:ext cx="405111" cy="259045"/>
    <xdr:sp macro="" textlink="">
      <xdr:nvSpPr>
        <xdr:cNvPr id="593" name="n_4mainValue【庁舎】&#10;有形固定資産減価償却率">
          <a:extLst>
            <a:ext uri="{FF2B5EF4-FFF2-40B4-BE49-F238E27FC236}">
              <a16:creationId xmlns:a16="http://schemas.microsoft.com/office/drawing/2014/main" id="{4BDB794D-F690-466D-8508-4AAEA8140E7A}"/>
            </a:ext>
          </a:extLst>
        </xdr:cNvPr>
        <xdr:cNvSpPr txBox="1"/>
      </xdr:nvSpPr>
      <xdr:spPr>
        <a:xfrm>
          <a:off x="12611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id="{33CAA878-C0CC-4226-A326-6F265264330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id="{691473A7-3F39-45B6-9BAD-F0D3F4C044F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id="{07929E2F-856C-4673-B8E2-C999EEBA539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id="{A0CA017F-FEB1-41D8-9ED2-42A8BB048B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id="{F17716E0-3601-40B3-BBC8-08769ADDFEC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id="{591236D9-880C-4B8A-BC3A-0BA3464FE7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id="{CF4B3512-00AA-4A5D-A6C5-508FA3C9A7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id="{BE8B0CD8-0779-473C-BBDF-3BBC62E2E2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a16="http://schemas.microsoft.com/office/drawing/2014/main" id="{63CA8889-3712-4E11-B666-CEC8E96EEDB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a16="http://schemas.microsoft.com/office/drawing/2014/main" id="{10A7D2D7-4C88-4454-8DF8-D386B9ADB61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4" name="直線コネクタ 603">
          <a:extLst>
            <a:ext uri="{FF2B5EF4-FFF2-40B4-BE49-F238E27FC236}">
              <a16:creationId xmlns:a16="http://schemas.microsoft.com/office/drawing/2014/main" id="{B6EA1036-10AD-456F-B4AE-4B319605847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5" name="テキスト ボックス 604">
          <a:extLst>
            <a:ext uri="{FF2B5EF4-FFF2-40B4-BE49-F238E27FC236}">
              <a16:creationId xmlns:a16="http://schemas.microsoft.com/office/drawing/2014/main" id="{A2C363C9-A660-4C40-AE8D-A057CD14CF9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6" name="直線コネクタ 605">
          <a:extLst>
            <a:ext uri="{FF2B5EF4-FFF2-40B4-BE49-F238E27FC236}">
              <a16:creationId xmlns:a16="http://schemas.microsoft.com/office/drawing/2014/main" id="{86E087B4-1666-4B58-A875-304A26AABBA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7" name="テキスト ボックス 606">
          <a:extLst>
            <a:ext uri="{FF2B5EF4-FFF2-40B4-BE49-F238E27FC236}">
              <a16:creationId xmlns:a16="http://schemas.microsoft.com/office/drawing/2014/main" id="{BACD005D-61B2-4ADF-98B4-F559138527F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a:extLst>
            <a:ext uri="{FF2B5EF4-FFF2-40B4-BE49-F238E27FC236}">
              <a16:creationId xmlns:a16="http://schemas.microsoft.com/office/drawing/2014/main" id="{F5C9FDF6-03FA-4F5F-A16A-3D87C85EC99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a:extLst>
            <a:ext uri="{FF2B5EF4-FFF2-40B4-BE49-F238E27FC236}">
              <a16:creationId xmlns:a16="http://schemas.microsoft.com/office/drawing/2014/main" id="{1841D4A8-1555-4443-9E17-7B1B866D667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0" name="直線コネクタ 609">
          <a:extLst>
            <a:ext uri="{FF2B5EF4-FFF2-40B4-BE49-F238E27FC236}">
              <a16:creationId xmlns:a16="http://schemas.microsoft.com/office/drawing/2014/main" id="{45EA7985-F2F1-4F40-BA49-76746F263A8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1" name="テキスト ボックス 610">
          <a:extLst>
            <a:ext uri="{FF2B5EF4-FFF2-40B4-BE49-F238E27FC236}">
              <a16:creationId xmlns:a16="http://schemas.microsoft.com/office/drawing/2014/main" id="{D0B1CDA7-BC56-4901-8F89-E7B134C3B1E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2" name="直線コネクタ 611">
          <a:extLst>
            <a:ext uri="{FF2B5EF4-FFF2-40B4-BE49-F238E27FC236}">
              <a16:creationId xmlns:a16="http://schemas.microsoft.com/office/drawing/2014/main" id="{4F6CF7BB-F2A5-4129-ABF1-B9B24ED1528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3" name="テキスト ボックス 612">
          <a:extLst>
            <a:ext uri="{FF2B5EF4-FFF2-40B4-BE49-F238E27FC236}">
              <a16:creationId xmlns:a16="http://schemas.microsoft.com/office/drawing/2014/main" id="{29B7DFDB-2019-45FE-9A5C-8BB4EE36F657}"/>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F3CA2468-9D30-4F4E-BBB5-458129F3D5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5" name="テキスト ボックス 614">
          <a:extLst>
            <a:ext uri="{FF2B5EF4-FFF2-40B4-BE49-F238E27FC236}">
              <a16:creationId xmlns:a16="http://schemas.microsoft.com/office/drawing/2014/main" id="{BE618B70-5233-4933-A4EF-BA2326A6229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F101752E-CD86-4773-9EFD-AC1B383B29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617" name="直線コネクタ 616">
          <a:extLst>
            <a:ext uri="{FF2B5EF4-FFF2-40B4-BE49-F238E27FC236}">
              <a16:creationId xmlns:a16="http://schemas.microsoft.com/office/drawing/2014/main" id="{23BBAB15-0803-4723-8700-83EF3F5B9F20}"/>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618" name="【庁舎】&#10;一人当たり面積最小値テキスト">
          <a:extLst>
            <a:ext uri="{FF2B5EF4-FFF2-40B4-BE49-F238E27FC236}">
              <a16:creationId xmlns:a16="http://schemas.microsoft.com/office/drawing/2014/main" id="{40276F18-7A39-4993-B286-00388AC912D7}"/>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619" name="直線コネクタ 618">
          <a:extLst>
            <a:ext uri="{FF2B5EF4-FFF2-40B4-BE49-F238E27FC236}">
              <a16:creationId xmlns:a16="http://schemas.microsoft.com/office/drawing/2014/main" id="{AB1680DC-5E17-4741-9E7C-D14D210A7FCB}"/>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620" name="【庁舎】&#10;一人当たり面積最大値テキスト">
          <a:extLst>
            <a:ext uri="{FF2B5EF4-FFF2-40B4-BE49-F238E27FC236}">
              <a16:creationId xmlns:a16="http://schemas.microsoft.com/office/drawing/2014/main" id="{4D16EEF7-E48B-401A-A735-14435B665181}"/>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21" name="直線コネクタ 620">
          <a:extLst>
            <a:ext uri="{FF2B5EF4-FFF2-40B4-BE49-F238E27FC236}">
              <a16:creationId xmlns:a16="http://schemas.microsoft.com/office/drawing/2014/main" id="{87861F98-7FF3-4816-952F-39FD2D36213F}"/>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622" name="【庁舎】&#10;一人当たり面積平均値テキスト">
          <a:extLst>
            <a:ext uri="{FF2B5EF4-FFF2-40B4-BE49-F238E27FC236}">
              <a16:creationId xmlns:a16="http://schemas.microsoft.com/office/drawing/2014/main" id="{4E84B1C4-2980-4EAD-B744-55FFE4BCF6E6}"/>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23" name="フローチャート: 判断 622">
          <a:extLst>
            <a:ext uri="{FF2B5EF4-FFF2-40B4-BE49-F238E27FC236}">
              <a16:creationId xmlns:a16="http://schemas.microsoft.com/office/drawing/2014/main" id="{25FDF11A-B328-429C-916D-32F00ABF3FAD}"/>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624" name="フローチャート: 判断 623">
          <a:extLst>
            <a:ext uri="{FF2B5EF4-FFF2-40B4-BE49-F238E27FC236}">
              <a16:creationId xmlns:a16="http://schemas.microsoft.com/office/drawing/2014/main" id="{5EEE38DC-5AB7-412E-877A-159AC53F1803}"/>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625" name="フローチャート: 判断 624">
          <a:extLst>
            <a:ext uri="{FF2B5EF4-FFF2-40B4-BE49-F238E27FC236}">
              <a16:creationId xmlns:a16="http://schemas.microsoft.com/office/drawing/2014/main" id="{82AA0FF9-A118-4CB8-B806-5264BE0822EA}"/>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26" name="フローチャート: 判断 625">
          <a:extLst>
            <a:ext uri="{FF2B5EF4-FFF2-40B4-BE49-F238E27FC236}">
              <a16:creationId xmlns:a16="http://schemas.microsoft.com/office/drawing/2014/main" id="{22DB4C56-E7C1-472C-B942-C7B714A6E224}"/>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627" name="フローチャート: 判断 626">
          <a:extLst>
            <a:ext uri="{FF2B5EF4-FFF2-40B4-BE49-F238E27FC236}">
              <a16:creationId xmlns:a16="http://schemas.microsoft.com/office/drawing/2014/main" id="{2D4F1D59-5022-43A5-97D9-C17C05409886}"/>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F3D695EB-8429-4C6A-924D-EDFF529941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7E808717-DE4C-42AF-9434-F570A2581F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23FADB26-5774-44E4-8FC0-6B008CBFCC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FEC314F-0328-4F46-BA42-4C1148A6449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5591AD38-6686-4B66-8658-BC029EC0E8A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69342</xdr:rowOff>
    </xdr:from>
    <xdr:to>
      <xdr:col>116</xdr:col>
      <xdr:colOff>114300</xdr:colOff>
      <xdr:row>107</xdr:row>
      <xdr:rowOff>170942</xdr:rowOff>
    </xdr:to>
    <xdr:sp macro="" textlink="">
      <xdr:nvSpPr>
        <xdr:cNvPr id="633" name="楕円 632">
          <a:extLst>
            <a:ext uri="{FF2B5EF4-FFF2-40B4-BE49-F238E27FC236}">
              <a16:creationId xmlns:a16="http://schemas.microsoft.com/office/drawing/2014/main" id="{CC07351F-339D-429D-9AD7-59CF85AD77D8}"/>
            </a:ext>
          </a:extLst>
        </xdr:cNvPr>
        <xdr:cNvSpPr/>
      </xdr:nvSpPr>
      <xdr:spPr>
        <a:xfrm>
          <a:off x="22110700" y="184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92219</xdr:rowOff>
    </xdr:from>
    <xdr:ext cx="469744" cy="259045"/>
    <xdr:sp macro="" textlink="">
      <xdr:nvSpPr>
        <xdr:cNvPr id="634" name="【庁舎】&#10;一人当たり面積該当値テキスト">
          <a:extLst>
            <a:ext uri="{FF2B5EF4-FFF2-40B4-BE49-F238E27FC236}">
              <a16:creationId xmlns:a16="http://schemas.microsoft.com/office/drawing/2014/main" id="{519B1458-35B0-4E06-AD3D-35903FB09859}"/>
            </a:ext>
          </a:extLst>
        </xdr:cNvPr>
        <xdr:cNvSpPr txBox="1"/>
      </xdr:nvSpPr>
      <xdr:spPr>
        <a:xfrm>
          <a:off x="22199600" y="1826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75819</xdr:rowOff>
    </xdr:from>
    <xdr:to>
      <xdr:col>112</xdr:col>
      <xdr:colOff>38100</xdr:colOff>
      <xdr:row>108</xdr:row>
      <xdr:rowOff>5969</xdr:rowOff>
    </xdr:to>
    <xdr:sp macro="" textlink="">
      <xdr:nvSpPr>
        <xdr:cNvPr id="635" name="楕円 634">
          <a:extLst>
            <a:ext uri="{FF2B5EF4-FFF2-40B4-BE49-F238E27FC236}">
              <a16:creationId xmlns:a16="http://schemas.microsoft.com/office/drawing/2014/main" id="{2FD8BDA1-0A8B-4A69-850F-6289D3008B5A}"/>
            </a:ext>
          </a:extLst>
        </xdr:cNvPr>
        <xdr:cNvSpPr/>
      </xdr:nvSpPr>
      <xdr:spPr>
        <a:xfrm>
          <a:off x="21272500" y="184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120142</xdr:rowOff>
    </xdr:from>
    <xdr:to>
      <xdr:col>116</xdr:col>
      <xdr:colOff>63500</xdr:colOff>
      <xdr:row>107</xdr:row>
      <xdr:rowOff>126619</xdr:rowOff>
    </xdr:to>
    <xdr:cxnSp macro="">
      <xdr:nvCxnSpPr>
        <xdr:cNvPr id="636" name="直線コネクタ 635">
          <a:extLst>
            <a:ext uri="{FF2B5EF4-FFF2-40B4-BE49-F238E27FC236}">
              <a16:creationId xmlns:a16="http://schemas.microsoft.com/office/drawing/2014/main" id="{5E830652-2F18-4B7F-9347-80FEA47B43BE}"/>
            </a:ext>
          </a:extLst>
        </xdr:cNvPr>
        <xdr:cNvCxnSpPr/>
      </xdr:nvCxnSpPr>
      <xdr:spPr>
        <a:xfrm flipV="1">
          <a:off x="21323300" y="1846529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80138</xdr:rowOff>
    </xdr:from>
    <xdr:to>
      <xdr:col>107</xdr:col>
      <xdr:colOff>101600</xdr:colOff>
      <xdr:row>108</xdr:row>
      <xdr:rowOff>10288</xdr:rowOff>
    </xdr:to>
    <xdr:sp macro="" textlink="">
      <xdr:nvSpPr>
        <xdr:cNvPr id="637" name="楕円 636">
          <a:extLst>
            <a:ext uri="{FF2B5EF4-FFF2-40B4-BE49-F238E27FC236}">
              <a16:creationId xmlns:a16="http://schemas.microsoft.com/office/drawing/2014/main" id="{8C37AE84-6D47-4276-8948-B29C41144EBC}"/>
            </a:ext>
          </a:extLst>
        </xdr:cNvPr>
        <xdr:cNvSpPr/>
      </xdr:nvSpPr>
      <xdr:spPr>
        <a:xfrm>
          <a:off x="20383500" y="184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126619</xdr:rowOff>
    </xdr:from>
    <xdr:to>
      <xdr:col>111</xdr:col>
      <xdr:colOff>177800</xdr:colOff>
      <xdr:row>107</xdr:row>
      <xdr:rowOff>130938</xdr:rowOff>
    </xdr:to>
    <xdr:cxnSp macro="">
      <xdr:nvCxnSpPr>
        <xdr:cNvPr id="638" name="直線コネクタ 637">
          <a:extLst>
            <a:ext uri="{FF2B5EF4-FFF2-40B4-BE49-F238E27FC236}">
              <a16:creationId xmlns:a16="http://schemas.microsoft.com/office/drawing/2014/main" id="{3310F9A9-919F-4C30-9A68-0E9711996F17}"/>
            </a:ext>
          </a:extLst>
        </xdr:cNvPr>
        <xdr:cNvCxnSpPr/>
      </xdr:nvCxnSpPr>
      <xdr:spPr>
        <a:xfrm flipV="1">
          <a:off x="20434300" y="18471769"/>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86995</xdr:rowOff>
    </xdr:from>
    <xdr:to>
      <xdr:col>102</xdr:col>
      <xdr:colOff>165100</xdr:colOff>
      <xdr:row>108</xdr:row>
      <xdr:rowOff>17145</xdr:rowOff>
    </xdr:to>
    <xdr:sp macro="" textlink="">
      <xdr:nvSpPr>
        <xdr:cNvPr id="639" name="楕円 638">
          <a:extLst>
            <a:ext uri="{FF2B5EF4-FFF2-40B4-BE49-F238E27FC236}">
              <a16:creationId xmlns:a16="http://schemas.microsoft.com/office/drawing/2014/main" id="{1CEBB0AA-95B4-4B1D-80A8-120757A976B7}"/>
            </a:ext>
          </a:extLst>
        </xdr:cNvPr>
        <xdr:cNvSpPr/>
      </xdr:nvSpPr>
      <xdr:spPr>
        <a:xfrm>
          <a:off x="19494500" y="184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130938</xdr:rowOff>
    </xdr:from>
    <xdr:to>
      <xdr:col>107</xdr:col>
      <xdr:colOff>50800</xdr:colOff>
      <xdr:row>107</xdr:row>
      <xdr:rowOff>137795</xdr:rowOff>
    </xdr:to>
    <xdr:cxnSp macro="">
      <xdr:nvCxnSpPr>
        <xdr:cNvPr id="640" name="直線コネクタ 639">
          <a:extLst>
            <a:ext uri="{FF2B5EF4-FFF2-40B4-BE49-F238E27FC236}">
              <a16:creationId xmlns:a16="http://schemas.microsoft.com/office/drawing/2014/main" id="{C4F19070-906C-4F76-9C56-C4B62CE1D9E2}"/>
            </a:ext>
          </a:extLst>
        </xdr:cNvPr>
        <xdr:cNvCxnSpPr/>
      </xdr:nvCxnSpPr>
      <xdr:spPr>
        <a:xfrm flipV="1">
          <a:off x="19545300" y="1847608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94742</xdr:rowOff>
    </xdr:from>
    <xdr:to>
      <xdr:col>98</xdr:col>
      <xdr:colOff>38100</xdr:colOff>
      <xdr:row>108</xdr:row>
      <xdr:rowOff>24892</xdr:rowOff>
    </xdr:to>
    <xdr:sp macro="" textlink="">
      <xdr:nvSpPr>
        <xdr:cNvPr id="641" name="楕円 640">
          <a:extLst>
            <a:ext uri="{FF2B5EF4-FFF2-40B4-BE49-F238E27FC236}">
              <a16:creationId xmlns:a16="http://schemas.microsoft.com/office/drawing/2014/main" id="{4DB755A4-2763-4FDE-8B87-E4FE06A1B0DD}"/>
            </a:ext>
          </a:extLst>
        </xdr:cNvPr>
        <xdr:cNvSpPr/>
      </xdr:nvSpPr>
      <xdr:spPr>
        <a:xfrm>
          <a:off x="18605500" y="184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137795</xdr:rowOff>
    </xdr:from>
    <xdr:to>
      <xdr:col>102</xdr:col>
      <xdr:colOff>114300</xdr:colOff>
      <xdr:row>107</xdr:row>
      <xdr:rowOff>145542</xdr:rowOff>
    </xdr:to>
    <xdr:cxnSp macro="">
      <xdr:nvCxnSpPr>
        <xdr:cNvPr id="642" name="直線コネクタ 641">
          <a:extLst>
            <a:ext uri="{FF2B5EF4-FFF2-40B4-BE49-F238E27FC236}">
              <a16:creationId xmlns:a16="http://schemas.microsoft.com/office/drawing/2014/main" id="{311EB69F-6B57-4402-9F0C-BB2A34DFA6AF}"/>
            </a:ext>
          </a:extLst>
        </xdr:cNvPr>
        <xdr:cNvCxnSpPr/>
      </xdr:nvCxnSpPr>
      <xdr:spPr>
        <a:xfrm flipV="1">
          <a:off x="18656300" y="18482945"/>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643" name="n_1aveValue【庁舎】&#10;一人当たり面積">
          <a:extLst>
            <a:ext uri="{FF2B5EF4-FFF2-40B4-BE49-F238E27FC236}">
              <a16:creationId xmlns:a16="http://schemas.microsoft.com/office/drawing/2014/main" id="{38557014-EA63-49C6-9224-32F0BA04FE97}"/>
            </a:ext>
          </a:extLst>
        </xdr:cNvPr>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644" name="n_2aveValue【庁舎】&#10;一人当たり面積">
          <a:extLst>
            <a:ext uri="{FF2B5EF4-FFF2-40B4-BE49-F238E27FC236}">
              <a16:creationId xmlns:a16="http://schemas.microsoft.com/office/drawing/2014/main" id="{264741C2-DD90-4787-BD51-7C2CF9EAB099}"/>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645" name="n_3aveValue【庁舎】&#10;一人当たり面積">
          <a:extLst>
            <a:ext uri="{FF2B5EF4-FFF2-40B4-BE49-F238E27FC236}">
              <a16:creationId xmlns:a16="http://schemas.microsoft.com/office/drawing/2014/main" id="{43E3BA18-9142-4288-8E70-31244F2F9ADA}"/>
            </a:ext>
          </a:extLst>
        </xdr:cNvPr>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646" name="n_4aveValue【庁舎】&#10;一人当たり面積">
          <a:extLst>
            <a:ext uri="{FF2B5EF4-FFF2-40B4-BE49-F238E27FC236}">
              <a16:creationId xmlns:a16="http://schemas.microsoft.com/office/drawing/2014/main" id="{898C7A30-9E86-4EC9-BCAB-9A703D13D3F4}"/>
            </a:ext>
          </a:extLst>
        </xdr:cNvPr>
        <xdr:cNvSpPr txBox="1"/>
      </xdr:nvSpPr>
      <xdr:spPr>
        <a:xfrm>
          <a:off x="18421427" y="186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22496</xdr:rowOff>
    </xdr:from>
    <xdr:ext cx="469744" cy="259045"/>
    <xdr:sp macro="" textlink="">
      <xdr:nvSpPr>
        <xdr:cNvPr id="647" name="n_1mainValue【庁舎】&#10;一人当たり面積">
          <a:extLst>
            <a:ext uri="{FF2B5EF4-FFF2-40B4-BE49-F238E27FC236}">
              <a16:creationId xmlns:a16="http://schemas.microsoft.com/office/drawing/2014/main" id="{0105C55F-ACB7-4A75-AC1B-25D9242FDE50}"/>
            </a:ext>
          </a:extLst>
        </xdr:cNvPr>
        <xdr:cNvSpPr txBox="1"/>
      </xdr:nvSpPr>
      <xdr:spPr>
        <a:xfrm>
          <a:off x="21075727" y="1819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26815</xdr:rowOff>
    </xdr:from>
    <xdr:ext cx="469744" cy="259045"/>
    <xdr:sp macro="" textlink="">
      <xdr:nvSpPr>
        <xdr:cNvPr id="648" name="n_2mainValue【庁舎】&#10;一人当たり面積">
          <a:extLst>
            <a:ext uri="{FF2B5EF4-FFF2-40B4-BE49-F238E27FC236}">
              <a16:creationId xmlns:a16="http://schemas.microsoft.com/office/drawing/2014/main" id="{B6989CA1-8379-439E-847E-EA8CE95FA6B5}"/>
            </a:ext>
          </a:extLst>
        </xdr:cNvPr>
        <xdr:cNvSpPr txBox="1"/>
      </xdr:nvSpPr>
      <xdr:spPr>
        <a:xfrm>
          <a:off x="20199427" y="182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33672</xdr:rowOff>
    </xdr:from>
    <xdr:ext cx="469744" cy="259045"/>
    <xdr:sp macro="" textlink="">
      <xdr:nvSpPr>
        <xdr:cNvPr id="649" name="n_3mainValue【庁舎】&#10;一人当たり面積">
          <a:extLst>
            <a:ext uri="{FF2B5EF4-FFF2-40B4-BE49-F238E27FC236}">
              <a16:creationId xmlns:a16="http://schemas.microsoft.com/office/drawing/2014/main" id="{508F97E8-B602-48DC-BFAF-8878C028D763}"/>
            </a:ext>
          </a:extLst>
        </xdr:cNvPr>
        <xdr:cNvSpPr txBox="1"/>
      </xdr:nvSpPr>
      <xdr:spPr>
        <a:xfrm>
          <a:off x="19310427" y="182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41419</xdr:rowOff>
    </xdr:from>
    <xdr:ext cx="469744" cy="259045"/>
    <xdr:sp macro="" textlink="">
      <xdr:nvSpPr>
        <xdr:cNvPr id="650" name="n_4mainValue【庁舎】&#10;一人当たり面積">
          <a:extLst>
            <a:ext uri="{FF2B5EF4-FFF2-40B4-BE49-F238E27FC236}">
              <a16:creationId xmlns:a16="http://schemas.microsoft.com/office/drawing/2014/main" id="{E3564D09-6C35-434F-B3C3-755EB9DB9BE4}"/>
            </a:ext>
          </a:extLst>
        </xdr:cNvPr>
        <xdr:cNvSpPr txBox="1"/>
      </xdr:nvSpPr>
      <xdr:spPr>
        <a:xfrm>
          <a:off x="18421427" y="182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F4C63530-A3D9-4B7E-9F71-CB8479869B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22318C07-8A3B-46B4-864C-9E31826244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BBC933F0-EC64-474E-9094-B57778E31A8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体育館は、有形固定資産減価償却率、一人当たり面積ともに類似団体の平均を大きく上回っている。国民体育館が昭和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年建設でかなり老朽化が進んでいるため、財政状況に注視しながら、必要に応じて修繕を行っていく。</a:t>
          </a:r>
        </a:p>
        <a:p>
          <a:r>
            <a:rPr kumimoji="1" lang="ja-JP" altLang="en-US" sz="1300">
              <a:latin typeface="ＭＳ Ｐゴシック" panose="020B0600070205080204" pitchFamily="50" charset="-128"/>
              <a:ea typeface="ＭＳ Ｐゴシック" panose="020B0600070205080204" pitchFamily="50" charset="-128"/>
            </a:rPr>
            <a:t>一般廃棄物処理施設は、木曽広域連合のごみ処理施設を更新したため、有形固定資産減価償却率は大きく改善した。</a:t>
          </a:r>
        </a:p>
        <a:p>
          <a:r>
            <a:rPr kumimoji="1" lang="ja-JP" altLang="en-US" sz="1300">
              <a:latin typeface="ＭＳ Ｐゴシック" panose="020B0600070205080204" pitchFamily="50" charset="-128"/>
              <a:ea typeface="ＭＳ Ｐゴシック" panose="020B0600070205080204" pitchFamily="50" charset="-128"/>
            </a:rPr>
            <a:t>保健センターは、有形固定資産減価償却率が類似団体の平均を下回っている。平成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年建設で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年経過しているが、施設状態は良好である。</a:t>
          </a:r>
        </a:p>
        <a:p>
          <a:r>
            <a:rPr kumimoji="1" lang="ja-JP" altLang="en-US" sz="1300">
              <a:latin typeface="ＭＳ Ｐゴシック" panose="020B0600070205080204" pitchFamily="50" charset="-128"/>
              <a:ea typeface="ＭＳ Ｐゴシック" panose="020B0600070205080204" pitchFamily="50" charset="-128"/>
            </a:rPr>
            <a:t>庁舎は、有形固定資産減価償却率、一人当たり面積ともに類似団体の平均を大きく上回っている。本庁舎は昭和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年建設で</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年経過していることが要因である。未耐震であるが建替は困難な状況のため、他の公共施設への機能集約等の検討を進める。</a:t>
          </a:r>
        </a:p>
        <a:p>
          <a:r>
            <a:rPr kumimoji="1" lang="ja-JP" altLang="en-US" sz="1300">
              <a:latin typeface="ＭＳ Ｐゴシック" panose="020B0600070205080204" pitchFamily="50" charset="-128"/>
              <a:ea typeface="ＭＳ Ｐゴシック" panose="020B0600070205080204" pitchFamily="50" charset="-128"/>
            </a:rPr>
            <a:t>いずれにしても、計画的な公共施設の管理のため、財政状況を考慮しつつ、更新整備を進め適正な維持管理を図っていく。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723
310.82
1,953,957
1,842,127
111,830
1,082,592
2,242,039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人口減少や村内に産業が少ないことから財政基盤が弱く、財政力指数は類似団体平均をやや下回っている。</a:t>
          </a:r>
        </a:p>
        <a:p>
          <a:r>
            <a:rPr kumimoji="1" lang="ja-JP" altLang="en-US" sz="1300">
              <a:latin typeface="ＭＳ Ｐゴシック" panose="020B0600070205080204" pitchFamily="50" charset="-128"/>
              <a:ea typeface="ＭＳ Ｐゴシック" panose="020B0600070205080204" pitchFamily="50" charset="-128"/>
            </a:rPr>
            <a:t>　今後は歳出の見直しと行政の効率化に努め、財政の健全化を図る。また、</a:t>
          </a:r>
          <a:r>
            <a:rPr kumimoji="1" lang="en-US" altLang="ja-JP" sz="1300">
              <a:latin typeface="ＭＳ Ｐゴシック" panose="020B0600070205080204" pitchFamily="50" charset="-128"/>
              <a:ea typeface="ＭＳ Ｐゴシック" panose="020B0600070205080204" pitchFamily="50" charset="-128"/>
            </a:rPr>
            <a:t>DMO</a:t>
          </a:r>
          <a:r>
            <a:rPr kumimoji="1" lang="ja-JP" altLang="en-US" sz="1300">
              <a:latin typeface="ＭＳ Ｐゴシック" panose="020B0600070205080204" pitchFamily="50" charset="-128"/>
              <a:ea typeface="ＭＳ Ｐゴシック" panose="020B0600070205080204" pitchFamily="50" charset="-128"/>
            </a:rPr>
            <a:t>との連携、地域おこし協力隊の活用を進めながら、地域資源を活かした新たな事業展開について模索している。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965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143510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153162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45483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102362</xdr:rowOff>
    </xdr:from>
    <xdr:to>
      <xdr:col>7</xdr:col>
      <xdr:colOff>31750</xdr:colOff>
      <xdr:row>44</xdr:row>
      <xdr:rowOff>32512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17289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令和元年度決算では、類似団体平均を下回っているものの、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％となっている。経常一般財源である普通交付税の減少が、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以降数値が増加傾向にある要因と考えられる。</a:t>
          </a:r>
        </a:p>
        <a:p>
          <a:r>
            <a:rPr kumimoji="1" lang="ja-JP" altLang="en-US" sz="1300">
              <a:latin typeface="ＭＳ Ｐゴシック" panose="020B0600070205080204" pitchFamily="50" charset="-128"/>
              <a:ea typeface="ＭＳ Ｐゴシック" panose="020B0600070205080204" pitchFamily="50" charset="-128"/>
            </a:rPr>
            <a:t>　今後は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％台に低下できるよう、歳出面の見直しにより経常経費の削減に努めたい。</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3704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9500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138959</xdr:rowOff>
    </xdr:from>
    <xdr:to>
      <xdr:col>19</xdr:col>
      <xdr:colOff>133350</xdr:colOff>
      <xdr:row>63</xdr:row>
      <xdr:rowOff>3704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6885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138959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90437"/>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149543</xdr:rowOff>
    </xdr:from>
    <xdr:to>
      <xdr:col>11</xdr:col>
      <xdr:colOff>31750</xdr:colOff>
      <xdr:row>62</xdr:row>
      <xdr:rowOff>60537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07993"/>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124354</xdr:rowOff>
    </xdr:from>
    <xdr:to>
      <xdr:col>19</xdr:col>
      <xdr:colOff>184150</xdr:colOff>
      <xdr:row>63</xdr:row>
      <xdr:rowOff>54504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64681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88159</xdr:rowOff>
    </xdr:from>
    <xdr:to>
      <xdr:col>15</xdr:col>
      <xdr:colOff>133350</xdr:colOff>
      <xdr:row>63</xdr:row>
      <xdr:rowOff>18309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28486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98743</xdr:rowOff>
    </xdr:from>
    <xdr:to>
      <xdr:col>7</xdr:col>
      <xdr:colOff>31750</xdr:colOff>
      <xdr:row>62</xdr:row>
      <xdr:rowOff>28893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39070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年度までスキー場を直営により運営してきたため類似団体と比較すると職員数は多く、人口も少ないため高めとなっている。</a:t>
          </a:r>
        </a:p>
        <a:p>
          <a:r>
            <a:rPr kumimoji="1" lang="ja-JP" altLang="en-US" sz="1300">
              <a:latin typeface="ＭＳ Ｐゴシック" panose="020B0600070205080204" pitchFamily="50" charset="-128"/>
              <a:ea typeface="ＭＳ Ｐゴシック" panose="020B0600070205080204" pitchFamily="50" charset="-128"/>
            </a:rPr>
            <a:t>　物件費は、財務や収納など人口規模に比例しないシステムにかかる費用等で割高となっている。</a:t>
          </a:r>
        </a:p>
        <a:p>
          <a:r>
            <a:rPr kumimoji="1" lang="ja-JP" altLang="en-US" sz="1300">
              <a:latin typeface="ＭＳ Ｐゴシック" panose="020B0600070205080204" pitchFamily="50" charset="-128"/>
              <a:ea typeface="ＭＳ Ｐゴシック" panose="020B0600070205080204" pitchFamily="50" charset="-128"/>
            </a:rPr>
            <a:t>　職員数や業務の見直しにより、経費の削減に努める。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29747</xdr:rowOff>
    </xdr:from>
    <xdr:to>
      <xdr:col>23</xdr:col>
      <xdr:colOff>133350</xdr:colOff>
      <xdr:row>83</xdr:row>
      <xdr:rowOff>54414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260097"/>
          <a:ext cx="8382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44190</xdr:rowOff>
    </xdr:from>
    <xdr:to>
      <xdr:col>19</xdr:col>
      <xdr:colOff>133350</xdr:colOff>
      <xdr:row>83</xdr:row>
      <xdr:rowOff>54414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74540"/>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44190</xdr:rowOff>
    </xdr:from>
    <xdr:to>
      <xdr:col>15</xdr:col>
      <xdr:colOff>82550</xdr:colOff>
      <xdr:row>83</xdr:row>
      <xdr:rowOff>70848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274540"/>
          <a:ext cx="8890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44771</xdr:rowOff>
    </xdr:from>
    <xdr:to>
      <xdr:col>11</xdr:col>
      <xdr:colOff>31750</xdr:colOff>
      <xdr:row>83</xdr:row>
      <xdr:rowOff>70848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75121"/>
          <a:ext cx="889000" cy="2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150397</xdr:rowOff>
    </xdr:from>
    <xdr:to>
      <xdr:col>23</xdr:col>
      <xdr:colOff>184150</xdr:colOff>
      <xdr:row>83</xdr:row>
      <xdr:rowOff>80547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122474</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8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3614</xdr:rowOff>
    </xdr:from>
    <xdr:to>
      <xdr:col>19</xdr:col>
      <xdr:colOff>184150</xdr:colOff>
      <xdr:row>83</xdr:row>
      <xdr:rowOff>105214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89991</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320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164840</xdr:rowOff>
    </xdr:from>
    <xdr:to>
      <xdr:col>15</xdr:col>
      <xdr:colOff>133350</xdr:colOff>
      <xdr:row>83</xdr:row>
      <xdr:rowOff>94990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79767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31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20048</xdr:rowOff>
    </xdr:from>
    <xdr:to>
      <xdr:col>11</xdr:col>
      <xdr:colOff>82550</xdr:colOff>
      <xdr:row>83</xdr:row>
      <xdr:rowOff>121648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106425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3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165421</xdr:rowOff>
    </xdr:from>
    <xdr:to>
      <xdr:col>7</xdr:col>
      <xdr:colOff>31750</xdr:colOff>
      <xdr:row>83</xdr:row>
      <xdr:rowOff>95571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80348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3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人件費は、過去において平成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％と人件費削減を行ってきた。平成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年度は国家公務員の給与削減と同程度の削減を行わなかったため</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を越えたが、現在は下回っている。現状の水準を維持していく。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17018</xdr:rowOff>
    </xdr:from>
    <xdr:to>
      <xdr:col>81</xdr:col>
      <xdr:colOff>44450</xdr:colOff>
      <xdr:row>87</xdr:row>
      <xdr:rowOff>26670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9331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17018</xdr:rowOff>
    </xdr:from>
    <xdr:to>
      <xdr:col>77</xdr:col>
      <xdr:colOff>44450</xdr:colOff>
      <xdr:row>87</xdr:row>
      <xdr:rowOff>36322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9331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36322</xdr:rowOff>
    </xdr:from>
    <xdr:to>
      <xdr:col>72</xdr:col>
      <xdr:colOff>203200</xdr:colOff>
      <xdr:row>87</xdr:row>
      <xdr:rowOff>55626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9524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55626</xdr:rowOff>
    </xdr:from>
    <xdr:to>
      <xdr:col>68</xdr:col>
      <xdr:colOff>152400</xdr:colOff>
      <xdr:row>87</xdr:row>
      <xdr:rowOff>60452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9717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163847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137668</xdr:rowOff>
    </xdr:from>
    <xdr:to>
      <xdr:col>77</xdr:col>
      <xdr:colOff>95250</xdr:colOff>
      <xdr:row>87</xdr:row>
      <xdr:rowOff>67818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77995</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65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156972</xdr:rowOff>
    </xdr:from>
    <xdr:to>
      <xdr:col>73</xdr:col>
      <xdr:colOff>44450</xdr:colOff>
      <xdr:row>87</xdr:row>
      <xdr:rowOff>87122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97299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6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xdr:rowOff>
    </xdr:from>
    <xdr:to>
      <xdr:col>68</xdr:col>
      <xdr:colOff>203200</xdr:colOff>
      <xdr:row>87</xdr:row>
      <xdr:rowOff>106426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116603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xdr:rowOff>
    </xdr:from>
    <xdr:to>
      <xdr:col>64</xdr:col>
      <xdr:colOff>152400</xdr:colOff>
      <xdr:row>87</xdr:row>
      <xdr:rowOff>111252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121429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69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年度までスキー場を直営で営業してきたため、職員数は過去から多い状況である。過去の財政状況等の事情により一時的に職員採用を抑制したため、年齢バランスが悪く職員構成に無理が生じてきている。</a:t>
          </a:r>
        </a:p>
        <a:p>
          <a:r>
            <a:rPr kumimoji="1" lang="ja-JP" altLang="en-US" sz="1300">
              <a:latin typeface="ＭＳ Ｐゴシック" panose="020B0600070205080204" pitchFamily="50" charset="-128"/>
              <a:ea typeface="ＭＳ Ｐゴシック" panose="020B0600070205080204" pitchFamily="50" charset="-128"/>
            </a:rPr>
            <a:t>　今後、毎年退職者が見込まれるため、新規採用を継続しつつ適正な職員数管理を行っていく。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67213</xdr:rowOff>
    </xdr:from>
    <xdr:to>
      <xdr:col>81</xdr:col>
      <xdr:colOff>44450</xdr:colOff>
      <xdr:row>61</xdr:row>
      <xdr:rowOff>78704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179800" y="1052566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50782</xdr:rowOff>
    </xdr:from>
    <xdr:to>
      <xdr:col>77</xdr:col>
      <xdr:colOff>44450</xdr:colOff>
      <xdr:row>61</xdr:row>
      <xdr:rowOff>78704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509232"/>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50782</xdr:rowOff>
    </xdr:from>
    <xdr:to>
      <xdr:col>72</xdr:col>
      <xdr:colOff>203200</xdr:colOff>
      <xdr:row>61</xdr:row>
      <xdr:rowOff>59285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509232"/>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34925</xdr:rowOff>
    </xdr:from>
    <xdr:to>
      <xdr:col>68</xdr:col>
      <xdr:colOff>152400</xdr:colOff>
      <xdr:row>61</xdr:row>
      <xdr:rowOff>59285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493375"/>
          <a:ext cx="889000" cy="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16413</xdr:rowOff>
    </xdr:from>
    <xdr:to>
      <xdr:col>81</xdr:col>
      <xdr:colOff>95250</xdr:colOff>
      <xdr:row>61</xdr:row>
      <xdr:rowOff>118013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4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159940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44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27904</xdr:rowOff>
    </xdr:from>
    <xdr:to>
      <xdr:col>77</xdr:col>
      <xdr:colOff>95250</xdr:colOff>
      <xdr:row>61</xdr:row>
      <xdr:rowOff>129504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4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114281</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57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171432</xdr:rowOff>
    </xdr:from>
    <xdr:to>
      <xdr:col>73</xdr:col>
      <xdr:colOff>44450</xdr:colOff>
      <xdr:row>61</xdr:row>
      <xdr:rowOff>101582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4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86359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5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8485</xdr:rowOff>
    </xdr:from>
    <xdr:to>
      <xdr:col>68</xdr:col>
      <xdr:colOff>203200</xdr:colOff>
      <xdr:row>61</xdr:row>
      <xdr:rowOff>110085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4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94862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55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年度以降は木曽広域連合の大型事業（新ごみ処理施設建設、ケーブルテレビ光化）、村営住宅建設、道路改良事業に過疎債を充当したため借入額が償還額を上回り、比率は増加に転じている。</a:t>
          </a:r>
        </a:p>
        <a:p>
          <a:r>
            <a:rPr kumimoji="1" lang="ja-JP" altLang="en-US" sz="1300">
              <a:latin typeface="ＭＳ Ｐゴシック" panose="020B0600070205080204" pitchFamily="50" charset="-128"/>
              <a:ea typeface="ＭＳ Ｐゴシック" panose="020B0600070205080204" pitchFamily="50" charset="-128"/>
            </a:rPr>
            <a:t>　今後も、防災無線デジタル化事業、御嶽山安全対策事業等の大型事業が控えており、過疎債や緊防債に頼らざるを得ない状況のため、比率が上昇する見込である。財政シミュレーションを精査し、健全な財政運営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92287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734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44027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252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40</xdr:row>
      <xdr:rowOff>167217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159173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令和元年度決算では、地方債残高増により将来負担額が前年度より増加したものの、充当可能財等が将来負担額を上回っているため、「数値なし」となっている。</a:t>
          </a:r>
        </a:p>
        <a:p>
          <a:r>
            <a:rPr kumimoji="1" lang="ja-JP" altLang="en-US" sz="1300">
              <a:latin typeface="ＭＳ Ｐゴシック" panose="020B0600070205080204" pitchFamily="50" charset="-128"/>
              <a:ea typeface="ＭＳ Ｐゴシック" panose="020B0600070205080204" pitchFamily="50" charset="-128"/>
            </a:rPr>
            <a:t>　今後は、地方交付税や基金残高の減少及び大型事業による借入額増加により比率の上昇が予想されるため、事業実施の適正化を図り、財政の健全化に努める。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723
310.82
1,953,957
1,842,127
111,830
1,082,592
2,242,039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類似団体平均と比較すると、人件費に係る比率は高い水準で推移している。平成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年度までスキー場を直営で営業してきたため、職員数が多いことが要因と考えられる。</a:t>
          </a:r>
        </a:p>
        <a:p>
          <a:r>
            <a:rPr kumimoji="1" lang="ja-JP" altLang="en-US" sz="1300">
              <a:latin typeface="ＭＳ Ｐゴシック" panose="020B0600070205080204" pitchFamily="50" charset="-128"/>
              <a:ea typeface="ＭＳ Ｐゴシック" panose="020B0600070205080204" pitchFamily="50" charset="-128"/>
            </a:rPr>
            <a:t>　適正な職員数管理と業務の効率化を行い、類似団体と同程度になるよう、人件費の抑制を図りたい。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127000</xdr:rowOff>
    </xdr:from>
    <xdr:to>
      <xdr:col>24</xdr:col>
      <xdr:colOff>25400</xdr:colOff>
      <xdr:row>35</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127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118428</xdr:rowOff>
    </xdr:from>
    <xdr:to>
      <xdr:col>19</xdr:col>
      <xdr:colOff>187325</xdr:colOff>
      <xdr:row>35</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11917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66992</xdr:rowOff>
    </xdr:from>
    <xdr:to>
      <xdr:col>15</xdr:col>
      <xdr:colOff>98425</xdr:colOff>
      <xdr:row>35</xdr:row>
      <xdr:rowOff>118428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06774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52705</xdr:rowOff>
    </xdr:from>
    <xdr:to>
      <xdr:col>11</xdr:col>
      <xdr:colOff>9525</xdr:colOff>
      <xdr:row>35</xdr:row>
      <xdr:rowOff>66992</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053455"/>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76200</xdr:rowOff>
    </xdr:from>
    <xdr:to>
      <xdr:col>24</xdr:col>
      <xdr:colOff>76200</xdr:colOff>
      <xdr:row>36</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48277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76200</xdr:rowOff>
    </xdr:from>
    <xdr:to>
      <xdr:col>20</xdr:col>
      <xdr:colOff>38100</xdr:colOff>
      <xdr:row>36</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162577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67628</xdr:rowOff>
    </xdr:from>
    <xdr:to>
      <xdr:col>15</xdr:col>
      <xdr:colOff>149225</xdr:colOff>
      <xdr:row>35</xdr:row>
      <xdr:rowOff>169228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0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154005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15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16192</xdr:rowOff>
    </xdr:from>
    <xdr:to>
      <xdr:col>11</xdr:col>
      <xdr:colOff>60325</xdr:colOff>
      <xdr:row>35</xdr:row>
      <xdr:rowOff>117792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102569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10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xdr:rowOff>
    </xdr:from>
    <xdr:to>
      <xdr:col>6</xdr:col>
      <xdr:colOff>171450</xdr:colOff>
      <xdr:row>35</xdr:row>
      <xdr:rowOff>103505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88282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類似団体平均と比較すると、物件費に係る比率は低い水準値で推移している。従来から除雪作業を直営で行っていることが主な要因と考えられる。</a:t>
          </a:r>
        </a:p>
        <a:p>
          <a:r>
            <a:rPr kumimoji="1" lang="ja-JP" altLang="en-US" sz="1300">
              <a:latin typeface="ＭＳ Ｐゴシック" panose="020B0600070205080204" pitchFamily="50" charset="-128"/>
              <a:ea typeface="ＭＳ Ｐゴシック" panose="020B0600070205080204" pitchFamily="50" charset="-128"/>
            </a:rPr>
            <a:t>　ただ、業務の電算化による保守点検や機器使用料等の経費、公共施設・公用車・除雪車の維持管理に係る経費が増加傾向にあるため、業務の精査を行い、経費抑制に務める。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824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99568</xdr:rowOff>
    </xdr:from>
    <xdr:to>
      <xdr:col>78</xdr:col>
      <xdr:colOff>69850</xdr:colOff>
      <xdr:row>16</xdr:row>
      <xdr:rowOff>117856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842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16</xdr:row>
      <xdr:rowOff>99568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2806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62992</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751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48768</xdr:rowOff>
    </xdr:from>
    <xdr:to>
      <xdr:col>74</xdr:col>
      <xdr:colOff>31750</xdr:colOff>
      <xdr:row>16</xdr:row>
      <xdr:rowOff>150368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160545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xdr:rowOff>
    </xdr:from>
    <xdr:to>
      <xdr:col>69</xdr:col>
      <xdr:colOff>142875</xdr:colOff>
      <xdr:row>16</xdr:row>
      <xdr:rowOff>113792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123969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128778</xdr:rowOff>
    </xdr:from>
    <xdr:to>
      <xdr:col>65</xdr:col>
      <xdr:colOff>53975</xdr:colOff>
      <xdr:row>16</xdr:row>
      <xdr:rowOff>58928</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69105</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類似団体平均と比較すると、扶助費に係る比率は低い水準で推移している。現在の水準維持に努める。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類似団体平均と比較すると、その他に係る比率は低い水準で推移している。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令和元年度で微増に転じたのは、上下水道事業への繰出金の増が主な要因と考えられる。施設管理における経費節減等により健全な経営を図り、繰出金の抑制に努める。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121285</xdr:rowOff>
    </xdr:from>
    <xdr:to>
      <xdr:col>82</xdr:col>
      <xdr:colOff>107950</xdr:colOff>
      <xdr:row>55</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5510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121285</xdr:rowOff>
    </xdr:from>
    <xdr:to>
      <xdr:col>78</xdr:col>
      <xdr:colOff>69850</xdr:colOff>
      <xdr:row>56</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5510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167005</xdr:rowOff>
    </xdr:from>
    <xdr:to>
      <xdr:col>73</xdr:col>
      <xdr:colOff>180975</xdr:colOff>
      <xdr:row>56</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5967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109855</xdr:rowOff>
    </xdr:from>
    <xdr:to>
      <xdr:col>69</xdr:col>
      <xdr:colOff>92075</xdr:colOff>
      <xdr:row>55</xdr:row>
      <xdr:rowOff>167005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5396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76200</xdr:rowOff>
    </xdr:from>
    <xdr:to>
      <xdr:col>82</xdr:col>
      <xdr:colOff>158750</xdr:colOff>
      <xdr:row>56</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92727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70485</xdr:rowOff>
    </xdr:from>
    <xdr:to>
      <xdr:col>78</xdr:col>
      <xdr:colOff>120650</xdr:colOff>
      <xdr:row>56</xdr:row>
      <xdr:rowOff>635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10812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6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116205</xdr:rowOff>
    </xdr:from>
    <xdr:to>
      <xdr:col>69</xdr:col>
      <xdr:colOff>142875</xdr:colOff>
      <xdr:row>56</xdr:row>
      <xdr:rowOff>46355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56532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59055</xdr:rowOff>
    </xdr:from>
    <xdr:to>
      <xdr:col>65</xdr:col>
      <xdr:colOff>53975</xdr:colOff>
      <xdr:row>55</xdr:row>
      <xdr:rowOff>160655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170832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5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年度まで下回っていたが、平成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年度以降は均衡からやや上回っている。</a:t>
          </a:r>
        </a:p>
        <a:p>
          <a:r>
            <a:rPr kumimoji="1" lang="ja-JP" altLang="en-US" sz="1300">
              <a:latin typeface="ＭＳ Ｐゴシック" panose="020B0600070205080204" pitchFamily="50" charset="-128"/>
              <a:ea typeface="ＭＳ Ｐゴシック" panose="020B0600070205080204" pitchFamily="50" charset="-128"/>
            </a:rPr>
            <a:t>　木曽広域連合分担金・負担金等の一部事務組合にかかるものが約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％を占めていることから、内容を十分精査し、抑制に努める。村単独の補助金交付金については、事業内容を定期的に検証し、見直しを図っていく。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33274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63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33274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1270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03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131572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類似団体平均と比較して、公債費に係る比率は低い水準で推移している。公債費は臨時財政対策債と過疎債で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割を占めている。過疎債の元金据置き期間等が終了していきているため、元金償還額は増加している。</a:t>
          </a:r>
        </a:p>
        <a:p>
          <a:r>
            <a:rPr kumimoji="1" lang="ja-JP" altLang="en-US" sz="1300">
              <a:latin typeface="ＭＳ Ｐゴシック" panose="020B0600070205080204" pitchFamily="50" charset="-128"/>
              <a:ea typeface="ＭＳ Ｐゴシック" panose="020B0600070205080204" pitchFamily="50" charset="-128"/>
            </a:rPr>
            <a:t>　さらに今後大型事業が予定されるため、公債費の増加が見込まれる。そのため、財政シミュレーションを精査し、健全な財政運営を図る。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2902</xdr:rowOff>
    </xdr:from>
    <xdr:to>
      <xdr:col>24</xdr:col>
      <xdr:colOff>25400</xdr:colOff>
      <xdr:row>76</xdr:row>
      <xdr:rowOff>19231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33102"/>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122101</xdr:rowOff>
    </xdr:from>
    <xdr:to>
      <xdr:col>19</xdr:col>
      <xdr:colOff>187325</xdr:colOff>
      <xdr:row>76</xdr:row>
      <xdr:rowOff>2902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8085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122101</xdr:rowOff>
    </xdr:from>
    <xdr:to>
      <xdr:col>15</xdr:col>
      <xdr:colOff>98425</xdr:colOff>
      <xdr:row>75</xdr:row>
      <xdr:rowOff>125367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808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99241</xdr:rowOff>
    </xdr:from>
    <xdr:to>
      <xdr:col>11</xdr:col>
      <xdr:colOff>9525</xdr:colOff>
      <xdr:row>75</xdr:row>
      <xdr:rowOff>125367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579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139881</xdr:rowOff>
    </xdr:from>
    <xdr:to>
      <xdr:col>24</xdr:col>
      <xdr:colOff>76200</xdr:colOff>
      <xdr:row>76</xdr:row>
      <xdr:rowOff>70031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156408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123553</xdr:rowOff>
    </xdr:from>
    <xdr:to>
      <xdr:col>20</xdr:col>
      <xdr:colOff>38100</xdr:colOff>
      <xdr:row>76</xdr:row>
      <xdr:rowOff>53702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63880</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5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71301</xdr:rowOff>
    </xdr:from>
    <xdr:to>
      <xdr:col>15</xdr:col>
      <xdr:colOff>149225</xdr:colOff>
      <xdr:row>76</xdr:row>
      <xdr:rowOff>1451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11628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74567</xdr:rowOff>
    </xdr:from>
    <xdr:to>
      <xdr:col>11</xdr:col>
      <xdr:colOff>60325</xdr:colOff>
      <xdr:row>76</xdr:row>
      <xdr:rowOff>4716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14894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48441</xdr:rowOff>
    </xdr:from>
    <xdr:to>
      <xdr:col>6</xdr:col>
      <xdr:colOff>171450</xdr:colOff>
      <xdr:row>75</xdr:row>
      <xdr:rowOff>150040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160218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類似団体平均と比較すると、公債費以外に係る比率は低い水準で推移している。</a:t>
          </a:r>
        </a:p>
        <a:p>
          <a:r>
            <a:rPr kumimoji="1" lang="ja-JP" altLang="en-US" sz="1300">
              <a:latin typeface="ＭＳ Ｐゴシック" panose="020B0600070205080204" pitchFamily="50" charset="-128"/>
              <a:ea typeface="ＭＳ Ｐゴシック" panose="020B0600070205080204" pitchFamily="50" charset="-128"/>
            </a:rPr>
            <a:t>　ただ、平成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年度から増加傾向になっている。人件費、物件費、補助費等、繰出金について、経常経費の見直しを行い、経費抑制に努める。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76708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840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108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76708</xdr:rowOff>
    </xdr:from>
    <xdr:to>
      <xdr:col>69</xdr:col>
      <xdr:colOff>92075</xdr:colOff>
      <xdr:row>75</xdr:row>
      <xdr:rowOff>152146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3545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25908</xdr:rowOff>
    </xdr:from>
    <xdr:to>
      <xdr:col>65</xdr:col>
      <xdr:colOff>53975</xdr:colOff>
      <xdr:row>75</xdr:row>
      <xdr:rowOff>127508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137685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169748</xdr:rowOff>
    </xdr:from>
    <xdr:to>
      <xdr:col>29</xdr:col>
      <xdr:colOff>127000</xdr:colOff>
      <xdr:row>15</xdr:row>
      <xdr:rowOff>10521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617673"/>
          <a:ext cx="647700" cy="1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169748</xdr:rowOff>
    </xdr:from>
    <xdr:to>
      <xdr:col>26</xdr:col>
      <xdr:colOff>50800</xdr:colOff>
      <xdr:row>15</xdr:row>
      <xdr:rowOff>7581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617673"/>
          <a:ext cx="698500" cy="9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7581</xdr:rowOff>
    </xdr:from>
    <xdr:to>
      <xdr:col>22</xdr:col>
      <xdr:colOff>114300</xdr:colOff>
      <xdr:row>15</xdr:row>
      <xdr:rowOff>48025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626956"/>
          <a:ext cx="698500" cy="4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48025</xdr:rowOff>
    </xdr:from>
    <xdr:to>
      <xdr:col>18</xdr:col>
      <xdr:colOff>177800</xdr:colOff>
      <xdr:row>15</xdr:row>
      <xdr:rowOff>72379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667400"/>
          <a:ext cx="698500" cy="24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131171</xdr:rowOff>
    </xdr:from>
    <xdr:to>
      <xdr:col>29</xdr:col>
      <xdr:colOff>177800</xdr:colOff>
      <xdr:row>15</xdr:row>
      <xdr:rowOff>61321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79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147698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42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118948</xdr:rowOff>
    </xdr:from>
    <xdr:to>
      <xdr:col>26</xdr:col>
      <xdr:colOff>101600</xdr:colOff>
      <xdr:row>15</xdr:row>
      <xdr:rowOff>49098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566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59275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335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128231</xdr:rowOff>
    </xdr:from>
    <xdr:to>
      <xdr:col>22</xdr:col>
      <xdr:colOff>165100</xdr:colOff>
      <xdr:row>15</xdr:row>
      <xdr:rowOff>58381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57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68558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34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168675</xdr:rowOff>
    </xdr:from>
    <xdr:to>
      <xdr:col>19</xdr:col>
      <xdr:colOff>38100</xdr:colOff>
      <xdr:row>15</xdr:row>
      <xdr:rowOff>98825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61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109002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3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21579</xdr:rowOff>
    </xdr:from>
    <xdr:to>
      <xdr:col>15</xdr:col>
      <xdr:colOff>101600</xdr:colOff>
      <xdr:row>15</xdr:row>
      <xdr:rowOff>123179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64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133356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40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221435</xdr:rowOff>
    </xdr:from>
    <xdr:to>
      <xdr:col>29</xdr:col>
      <xdr:colOff>127000</xdr:colOff>
      <xdr:row>35</xdr:row>
      <xdr:rowOff>285952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31785"/>
          <a:ext cx="647700" cy="64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285952</xdr:rowOff>
    </xdr:from>
    <xdr:to>
      <xdr:col>26</xdr:col>
      <xdr:colOff>50800</xdr:colOff>
      <xdr:row>35</xdr:row>
      <xdr:rowOff>323396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96302"/>
          <a:ext cx="698500" cy="3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323396</xdr:rowOff>
    </xdr:from>
    <xdr:to>
      <xdr:col>22</xdr:col>
      <xdr:colOff>114300</xdr:colOff>
      <xdr:row>35</xdr:row>
      <xdr:rowOff>333563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33746"/>
          <a:ext cx="698500" cy="1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333563</xdr:rowOff>
    </xdr:from>
    <xdr:to>
      <xdr:col>18</xdr:col>
      <xdr:colOff>177800</xdr:colOff>
      <xdr:row>36</xdr:row>
      <xdr:rowOff>23199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43913"/>
          <a:ext cx="698500" cy="32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170635</xdr:rowOff>
    </xdr:from>
    <xdr:to>
      <xdr:col>29</xdr:col>
      <xdr:colOff>177800</xdr:colOff>
      <xdr:row>35</xdr:row>
      <xdr:rowOff>272235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8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15712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2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235152</xdr:rowOff>
    </xdr:from>
    <xdr:to>
      <xdr:col>26</xdr:col>
      <xdr:colOff>101600</xdr:colOff>
      <xdr:row>35</xdr:row>
      <xdr:rowOff>336752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45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4029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14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272596</xdr:rowOff>
    </xdr:from>
    <xdr:to>
      <xdr:col>22</xdr:col>
      <xdr:colOff>165100</xdr:colOff>
      <xdr:row>36</xdr:row>
      <xdr:rowOff>31296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8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41473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282763</xdr:rowOff>
    </xdr:from>
    <xdr:to>
      <xdr:col>19</xdr:col>
      <xdr:colOff>38100</xdr:colOff>
      <xdr:row>36</xdr:row>
      <xdr:rowOff>41463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9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51640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6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315299</xdr:rowOff>
    </xdr:from>
    <xdr:to>
      <xdr:col>15</xdr:col>
      <xdr:colOff>101600</xdr:colOff>
      <xdr:row>36</xdr:row>
      <xdr:rowOff>73999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25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84176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9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723
310.82
1,953,957
1,842,127
111,830
1,082,592
2,242,039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162529</xdr:rowOff>
    </xdr:from>
    <xdr:to>
      <xdr:col>24</xdr:col>
      <xdr:colOff>63500</xdr:colOff>
      <xdr:row>35</xdr:row>
      <xdr:rowOff>7515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991829"/>
          <a:ext cx="8382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4878</xdr:rowOff>
    </xdr:from>
    <xdr:to>
      <xdr:col>19</xdr:col>
      <xdr:colOff>177800</xdr:colOff>
      <xdr:row>35</xdr:row>
      <xdr:rowOff>7515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005628"/>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4878</xdr:rowOff>
    </xdr:from>
    <xdr:to>
      <xdr:col>15</xdr:col>
      <xdr:colOff>50800</xdr:colOff>
      <xdr:row>35</xdr:row>
      <xdr:rowOff>40517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005628"/>
          <a:ext cx="8890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40517</xdr:rowOff>
    </xdr:from>
    <xdr:to>
      <xdr:col>10</xdr:col>
      <xdr:colOff>114300</xdr:colOff>
      <xdr:row>35</xdr:row>
      <xdr:rowOff>41144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041267"/>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111729</xdr:rowOff>
    </xdr:from>
    <xdr:to>
      <xdr:col>24</xdr:col>
      <xdr:colOff>114300</xdr:colOff>
      <xdr:row>35</xdr:row>
      <xdr:rowOff>41879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9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134606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79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128165</xdr:rowOff>
    </xdr:from>
    <xdr:to>
      <xdr:col>20</xdr:col>
      <xdr:colOff>38100</xdr:colOff>
      <xdr:row>35</xdr:row>
      <xdr:rowOff>58315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9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74842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73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125528</xdr:rowOff>
    </xdr:from>
    <xdr:to>
      <xdr:col>15</xdr:col>
      <xdr:colOff>101600</xdr:colOff>
      <xdr:row>35</xdr:row>
      <xdr:rowOff>55678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9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72205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73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161167</xdr:rowOff>
    </xdr:from>
    <xdr:to>
      <xdr:col>10</xdr:col>
      <xdr:colOff>165100</xdr:colOff>
      <xdr:row>35</xdr:row>
      <xdr:rowOff>91317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9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107844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7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161794</xdr:rowOff>
    </xdr:from>
    <xdr:to>
      <xdr:col>6</xdr:col>
      <xdr:colOff>38100</xdr:colOff>
      <xdr:row>35</xdr:row>
      <xdr:rowOff>91944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99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108471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76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92881</xdr:rowOff>
    </xdr:from>
    <xdr:to>
      <xdr:col>24</xdr:col>
      <xdr:colOff>63500</xdr:colOff>
      <xdr:row>57</xdr:row>
      <xdr:rowOff>138106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65531"/>
          <a:ext cx="8382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92881</xdr:rowOff>
    </xdr:from>
    <xdr:to>
      <xdr:col>19</xdr:col>
      <xdr:colOff>177800</xdr:colOff>
      <xdr:row>57</xdr:row>
      <xdr:rowOff>112029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5531"/>
          <a:ext cx="889000" cy="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61230</xdr:rowOff>
    </xdr:from>
    <xdr:to>
      <xdr:col>15</xdr:col>
      <xdr:colOff>50800</xdr:colOff>
      <xdr:row>57</xdr:row>
      <xdr:rowOff>112029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33880"/>
          <a:ext cx="889000" cy="5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61230</xdr:rowOff>
    </xdr:from>
    <xdr:to>
      <xdr:col>10</xdr:col>
      <xdr:colOff>114300</xdr:colOff>
      <xdr:row>57</xdr:row>
      <xdr:rowOff>96625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3880"/>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87306</xdr:rowOff>
    </xdr:from>
    <xdr:to>
      <xdr:col>24</xdr:col>
      <xdr:colOff>114300</xdr:colOff>
      <xdr:row>58</xdr:row>
      <xdr:rowOff>17456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110183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42081</xdr:rowOff>
    </xdr:from>
    <xdr:to>
      <xdr:col>20</xdr:col>
      <xdr:colOff>38100</xdr:colOff>
      <xdr:row>57</xdr:row>
      <xdr:rowOff>143681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160208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8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61229</xdr:rowOff>
    </xdr:from>
    <xdr:to>
      <xdr:col>15</xdr:col>
      <xdr:colOff>101600</xdr:colOff>
      <xdr:row>57</xdr:row>
      <xdr:rowOff>162829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7906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0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10430</xdr:rowOff>
    </xdr:from>
    <xdr:to>
      <xdr:col>10</xdr:col>
      <xdr:colOff>165100</xdr:colOff>
      <xdr:row>57</xdr:row>
      <xdr:rowOff>112030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128557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5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45825</xdr:rowOff>
    </xdr:from>
    <xdr:to>
      <xdr:col>6</xdr:col>
      <xdr:colOff>38100</xdr:colOff>
      <xdr:row>57</xdr:row>
      <xdr:rowOff>147425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163952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9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85585</xdr:rowOff>
    </xdr:from>
    <xdr:to>
      <xdr:col>24</xdr:col>
      <xdr:colOff>63500</xdr:colOff>
      <xdr:row>78</xdr:row>
      <xdr:rowOff>90382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58685"/>
          <a:ext cx="8382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73155</xdr:rowOff>
    </xdr:from>
    <xdr:to>
      <xdr:col>19</xdr:col>
      <xdr:colOff>177800</xdr:colOff>
      <xdr:row>78</xdr:row>
      <xdr:rowOff>85585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46255"/>
          <a:ext cx="889000" cy="1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29491</xdr:rowOff>
    </xdr:from>
    <xdr:to>
      <xdr:col>15</xdr:col>
      <xdr:colOff>50800</xdr:colOff>
      <xdr:row>78</xdr:row>
      <xdr:rowOff>73155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02591"/>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29491</xdr:rowOff>
    </xdr:from>
    <xdr:to>
      <xdr:col>10</xdr:col>
      <xdr:colOff>114300</xdr:colOff>
      <xdr:row>78</xdr:row>
      <xdr:rowOff>56421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2591"/>
          <a:ext cx="889000" cy="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39582</xdr:rowOff>
    </xdr:from>
    <xdr:to>
      <xdr:col>24</xdr:col>
      <xdr:colOff>114300</xdr:colOff>
      <xdr:row>78</xdr:row>
      <xdr:rowOff>141182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34785</xdr:rowOff>
    </xdr:from>
    <xdr:to>
      <xdr:col>20</xdr:col>
      <xdr:colOff>38100</xdr:colOff>
      <xdr:row>78</xdr:row>
      <xdr:rowOff>136385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127512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0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22355</xdr:rowOff>
    </xdr:from>
    <xdr:to>
      <xdr:col>15</xdr:col>
      <xdr:colOff>101600</xdr:colOff>
      <xdr:row>78</xdr:row>
      <xdr:rowOff>123955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115082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8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150141</xdr:rowOff>
    </xdr:from>
    <xdr:to>
      <xdr:col>10</xdr:col>
      <xdr:colOff>165100</xdr:colOff>
      <xdr:row>78</xdr:row>
      <xdr:rowOff>80291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96818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5621</xdr:rowOff>
    </xdr:from>
    <xdr:to>
      <xdr:col>6</xdr:col>
      <xdr:colOff>38100</xdr:colOff>
      <xdr:row>78</xdr:row>
      <xdr:rowOff>107221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123748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96876</xdr:rowOff>
    </xdr:from>
    <xdr:to>
      <xdr:col>24</xdr:col>
      <xdr:colOff>63500</xdr:colOff>
      <xdr:row>95</xdr:row>
      <xdr:rowOff>156073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84626"/>
          <a:ext cx="838200" cy="5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90649</xdr:rowOff>
    </xdr:from>
    <xdr:to>
      <xdr:col>19</xdr:col>
      <xdr:colOff>177800</xdr:colOff>
      <xdr:row>95</xdr:row>
      <xdr:rowOff>96876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78399"/>
          <a:ext cx="8890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90649</xdr:rowOff>
    </xdr:from>
    <xdr:to>
      <xdr:col>15</xdr:col>
      <xdr:colOff>50800</xdr:colOff>
      <xdr:row>95</xdr:row>
      <xdr:rowOff>126550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78399"/>
          <a:ext cx="889000" cy="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126550</xdr:rowOff>
    </xdr:from>
    <xdr:to>
      <xdr:col>10</xdr:col>
      <xdr:colOff>114300</xdr:colOff>
      <xdr:row>96</xdr:row>
      <xdr:rowOff>71664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14300"/>
          <a:ext cx="889000" cy="11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105273</xdr:rowOff>
    </xdr:from>
    <xdr:to>
      <xdr:col>24</xdr:col>
      <xdr:colOff>114300</xdr:colOff>
      <xdr:row>96</xdr:row>
      <xdr:rowOff>35423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83700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7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46076</xdr:rowOff>
    </xdr:from>
    <xdr:to>
      <xdr:col>20</xdr:col>
      <xdr:colOff>38100</xdr:colOff>
      <xdr:row>95</xdr:row>
      <xdr:rowOff>147676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39849</xdr:rowOff>
    </xdr:from>
    <xdr:to>
      <xdr:col>15</xdr:col>
      <xdr:colOff>101600</xdr:colOff>
      <xdr:row>95</xdr:row>
      <xdr:rowOff>141449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132576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75750</xdr:rowOff>
    </xdr:from>
    <xdr:to>
      <xdr:col>10</xdr:col>
      <xdr:colOff>165100</xdr:colOff>
      <xdr:row>96</xdr:row>
      <xdr:rowOff>5900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168477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20864</xdr:rowOff>
    </xdr:from>
    <xdr:to>
      <xdr:col>6</xdr:col>
      <xdr:colOff>38100</xdr:colOff>
      <xdr:row>96</xdr:row>
      <xdr:rowOff>122464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113591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7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74088</xdr:rowOff>
    </xdr:from>
    <xdr:to>
      <xdr:col>55</xdr:col>
      <xdr:colOff>0</xdr:colOff>
      <xdr:row>33</xdr:row>
      <xdr:rowOff>73800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217588"/>
          <a:ext cx="838200" cy="5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74088</xdr:rowOff>
    </xdr:from>
    <xdr:to>
      <xdr:col>50</xdr:col>
      <xdr:colOff>114300</xdr:colOff>
      <xdr:row>30</xdr:row>
      <xdr:rowOff>131196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217588"/>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131196</xdr:rowOff>
    </xdr:from>
    <xdr:to>
      <xdr:col>45</xdr:col>
      <xdr:colOff>177800</xdr:colOff>
      <xdr:row>34</xdr:row>
      <xdr:rowOff>102507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74696"/>
          <a:ext cx="889000" cy="6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102507</xdr:rowOff>
    </xdr:from>
    <xdr:to>
      <xdr:col>41</xdr:col>
      <xdr:colOff>50800</xdr:colOff>
      <xdr:row>35</xdr:row>
      <xdr:rowOff>79266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931807"/>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23000</xdr:rowOff>
    </xdr:from>
    <xdr:to>
      <xdr:col>55</xdr:col>
      <xdr:colOff>50800</xdr:colOff>
      <xdr:row>33</xdr:row>
      <xdr:rowOff>124600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8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45877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3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23288</xdr:rowOff>
    </xdr:from>
    <xdr:to>
      <xdr:col>50</xdr:col>
      <xdr:colOff>165100</xdr:colOff>
      <xdr:row>30</xdr:row>
      <xdr:rowOff>124888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141415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94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80396</xdr:rowOff>
    </xdr:from>
    <xdr:to>
      <xdr:col>46</xdr:col>
      <xdr:colOff>38100</xdr:colOff>
      <xdr:row>31</xdr:row>
      <xdr:rowOff>10546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22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27073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99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51707</xdr:rowOff>
    </xdr:from>
    <xdr:to>
      <xdr:col>41</xdr:col>
      <xdr:colOff>101600</xdr:colOff>
      <xdr:row>34</xdr:row>
      <xdr:rowOff>153307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8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169834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65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28466</xdr:rowOff>
    </xdr:from>
    <xdr:to>
      <xdr:col>36</xdr:col>
      <xdr:colOff>165100</xdr:colOff>
      <xdr:row>35</xdr:row>
      <xdr:rowOff>130066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146593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0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88675</xdr:rowOff>
    </xdr:from>
    <xdr:to>
      <xdr:col>55</xdr:col>
      <xdr:colOff>0</xdr:colOff>
      <xdr:row>58</xdr:row>
      <xdr:rowOff>52312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61325"/>
          <a:ext cx="838200" cy="13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830</xdr:rowOff>
    </xdr:from>
    <xdr:to>
      <xdr:col>50</xdr:col>
      <xdr:colOff>114300</xdr:colOff>
      <xdr:row>58</xdr:row>
      <xdr:rowOff>52312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44930"/>
          <a:ext cx="889000" cy="5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39133</xdr:rowOff>
    </xdr:from>
    <xdr:to>
      <xdr:col>45</xdr:col>
      <xdr:colOff>177800</xdr:colOff>
      <xdr:row>58</xdr:row>
      <xdr:rowOff>830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11783"/>
          <a:ext cx="889000" cy="1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39133</xdr:rowOff>
    </xdr:from>
    <xdr:to>
      <xdr:col>41</xdr:col>
      <xdr:colOff>50800</xdr:colOff>
      <xdr:row>58</xdr:row>
      <xdr:rowOff>5211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11783"/>
          <a:ext cx="889000" cy="1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37875</xdr:rowOff>
    </xdr:from>
    <xdr:to>
      <xdr:col>55</xdr:col>
      <xdr:colOff>50800</xdr:colOff>
      <xdr:row>57</xdr:row>
      <xdr:rowOff>139475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60752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1512</xdr:rowOff>
    </xdr:from>
    <xdr:to>
      <xdr:col>50</xdr:col>
      <xdr:colOff>165100</xdr:colOff>
      <xdr:row>58</xdr:row>
      <xdr:rowOff>103112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94239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3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121480</xdr:rowOff>
    </xdr:from>
    <xdr:to>
      <xdr:col>46</xdr:col>
      <xdr:colOff>38100</xdr:colOff>
      <xdr:row>58</xdr:row>
      <xdr:rowOff>51630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42757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98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159783</xdr:rowOff>
    </xdr:from>
    <xdr:to>
      <xdr:col>41</xdr:col>
      <xdr:colOff>101600</xdr:colOff>
      <xdr:row>57</xdr:row>
      <xdr:rowOff>89933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106460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125861</xdr:rowOff>
    </xdr:from>
    <xdr:to>
      <xdr:col>36</xdr:col>
      <xdr:colOff>165100</xdr:colOff>
      <xdr:row>58</xdr:row>
      <xdr:rowOff>56011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72538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7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9079</xdr:rowOff>
    </xdr:from>
    <xdr:to>
      <xdr:col>55</xdr:col>
      <xdr:colOff>0</xdr:colOff>
      <xdr:row>79</xdr:row>
      <xdr:rowOff>30752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53629"/>
          <a:ext cx="8382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162801</xdr:rowOff>
    </xdr:from>
    <xdr:to>
      <xdr:col>50</xdr:col>
      <xdr:colOff>114300</xdr:colOff>
      <xdr:row>79</xdr:row>
      <xdr:rowOff>30752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35901"/>
          <a:ext cx="889000" cy="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38133</xdr:rowOff>
    </xdr:from>
    <xdr:to>
      <xdr:col>45</xdr:col>
      <xdr:colOff>177800</xdr:colOff>
      <xdr:row>78</xdr:row>
      <xdr:rowOff>162801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11233"/>
          <a:ext cx="889000" cy="12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38133</xdr:rowOff>
    </xdr:from>
    <xdr:to>
      <xdr:col>41</xdr:col>
      <xdr:colOff>50800</xdr:colOff>
      <xdr:row>78</xdr:row>
      <xdr:rowOff>157611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11233"/>
          <a:ext cx="889000" cy="11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129729</xdr:rowOff>
    </xdr:from>
    <xdr:to>
      <xdr:col>55</xdr:col>
      <xdr:colOff>50800</xdr:colOff>
      <xdr:row>79</xdr:row>
      <xdr:rowOff>59879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44656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151402</xdr:rowOff>
    </xdr:from>
    <xdr:to>
      <xdr:col>50</xdr:col>
      <xdr:colOff>165100</xdr:colOff>
      <xdr:row>79</xdr:row>
      <xdr:rowOff>81552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72679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1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112001</xdr:rowOff>
    </xdr:from>
    <xdr:to>
      <xdr:col>46</xdr:col>
      <xdr:colOff>38100</xdr:colOff>
      <xdr:row>79</xdr:row>
      <xdr:rowOff>42151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33278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7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158783</xdr:rowOff>
    </xdr:from>
    <xdr:to>
      <xdr:col>41</xdr:col>
      <xdr:colOff>101600</xdr:colOff>
      <xdr:row>78</xdr:row>
      <xdr:rowOff>88933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105460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3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106811</xdr:rowOff>
    </xdr:from>
    <xdr:to>
      <xdr:col>36</xdr:col>
      <xdr:colOff>165100</xdr:colOff>
      <xdr:row>79</xdr:row>
      <xdr:rowOff>36961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7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28088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7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101409</xdr:rowOff>
    </xdr:from>
    <xdr:to>
      <xdr:col>55</xdr:col>
      <xdr:colOff>0</xdr:colOff>
      <xdr:row>98</xdr:row>
      <xdr:rowOff>57243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32059"/>
          <a:ext cx="838200" cy="12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19946</xdr:rowOff>
    </xdr:from>
    <xdr:to>
      <xdr:col>50</xdr:col>
      <xdr:colOff>114300</xdr:colOff>
      <xdr:row>98</xdr:row>
      <xdr:rowOff>57243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22046"/>
          <a:ext cx="889000" cy="3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113299</xdr:rowOff>
    </xdr:from>
    <xdr:to>
      <xdr:col>45</xdr:col>
      <xdr:colOff>177800</xdr:colOff>
      <xdr:row>98</xdr:row>
      <xdr:rowOff>19946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43949"/>
          <a:ext cx="889000" cy="7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113299</xdr:rowOff>
    </xdr:from>
    <xdr:to>
      <xdr:col>41</xdr:col>
      <xdr:colOff>50800</xdr:colOff>
      <xdr:row>98</xdr:row>
      <xdr:rowOff>27643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43949"/>
          <a:ext cx="889000" cy="8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50609</xdr:rowOff>
    </xdr:from>
    <xdr:to>
      <xdr:col>55</xdr:col>
      <xdr:colOff>50800</xdr:colOff>
      <xdr:row>97</xdr:row>
      <xdr:rowOff>152209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73486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3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6443</xdr:rowOff>
    </xdr:from>
    <xdr:to>
      <xdr:col>50</xdr:col>
      <xdr:colOff>165100</xdr:colOff>
      <xdr:row>98</xdr:row>
      <xdr:rowOff>108043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124570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8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140596</xdr:rowOff>
    </xdr:from>
    <xdr:to>
      <xdr:col>46</xdr:col>
      <xdr:colOff>38100</xdr:colOff>
      <xdr:row>98</xdr:row>
      <xdr:rowOff>70746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87273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4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62499</xdr:rowOff>
    </xdr:from>
    <xdr:to>
      <xdr:col>41</xdr:col>
      <xdr:colOff>101600</xdr:colOff>
      <xdr:row>97</xdr:row>
      <xdr:rowOff>164099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9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9176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148293</xdr:rowOff>
    </xdr:from>
    <xdr:to>
      <xdr:col>36</xdr:col>
      <xdr:colOff>165100</xdr:colOff>
      <xdr:row>98</xdr:row>
      <xdr:rowOff>78443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94970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5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90594</xdr:rowOff>
    </xdr:from>
    <xdr:to>
      <xdr:col>85</xdr:col>
      <xdr:colOff>127000</xdr:colOff>
      <xdr:row>38</xdr:row>
      <xdr:rowOff>113989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05694"/>
          <a:ext cx="838200" cy="2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78595</xdr:rowOff>
    </xdr:from>
    <xdr:to>
      <xdr:col>81</xdr:col>
      <xdr:colOff>50800</xdr:colOff>
      <xdr:row>38</xdr:row>
      <xdr:rowOff>90594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422245"/>
          <a:ext cx="889000" cy="18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78595</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422245"/>
          <a:ext cx="889000" cy="23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63189</xdr:rowOff>
    </xdr:from>
    <xdr:to>
      <xdr:col>85</xdr:col>
      <xdr:colOff>177800</xdr:colOff>
      <xdr:row>38</xdr:row>
      <xdr:rowOff>164789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39794</xdr:rowOff>
    </xdr:from>
    <xdr:to>
      <xdr:col>81</xdr:col>
      <xdr:colOff>101600</xdr:colOff>
      <xdr:row>38</xdr:row>
      <xdr:rowOff>141394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157921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3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27795</xdr:rowOff>
    </xdr:from>
    <xdr:to>
      <xdr:col>76</xdr:col>
      <xdr:colOff>165100</xdr:colOff>
      <xdr:row>37</xdr:row>
      <xdr:rowOff>129395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3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145922</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292795" y="614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24092</xdr:rowOff>
    </xdr:from>
    <xdr:to>
      <xdr:col>85</xdr:col>
      <xdr:colOff>127000</xdr:colOff>
      <xdr:row>76</xdr:row>
      <xdr:rowOff>50481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54292"/>
          <a:ext cx="8382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50481</xdr:rowOff>
    </xdr:from>
    <xdr:to>
      <xdr:col>81</xdr:col>
      <xdr:colOff>50800</xdr:colOff>
      <xdr:row>76</xdr:row>
      <xdr:rowOff>83432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80681"/>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72276</xdr:rowOff>
    </xdr:from>
    <xdr:to>
      <xdr:col>76</xdr:col>
      <xdr:colOff>114300</xdr:colOff>
      <xdr:row>76</xdr:row>
      <xdr:rowOff>83432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0247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72276</xdr:rowOff>
    </xdr:from>
    <xdr:to>
      <xdr:col>71</xdr:col>
      <xdr:colOff>177800</xdr:colOff>
      <xdr:row>76</xdr:row>
      <xdr:rowOff>85865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02476"/>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144742</xdr:rowOff>
    </xdr:from>
    <xdr:to>
      <xdr:col>85</xdr:col>
      <xdr:colOff>177800</xdr:colOff>
      <xdr:row>76</xdr:row>
      <xdr:rowOff>74892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167619</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5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171131</xdr:rowOff>
    </xdr:from>
    <xdr:to>
      <xdr:col>81</xdr:col>
      <xdr:colOff>101600</xdr:colOff>
      <xdr:row>76</xdr:row>
      <xdr:rowOff>101281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117808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80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32632</xdr:rowOff>
    </xdr:from>
    <xdr:to>
      <xdr:col>76</xdr:col>
      <xdr:colOff>165100</xdr:colOff>
      <xdr:row>76</xdr:row>
      <xdr:rowOff>134232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150759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83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21476</xdr:rowOff>
    </xdr:from>
    <xdr:to>
      <xdr:col>72</xdr:col>
      <xdr:colOff>38100</xdr:colOff>
      <xdr:row>76</xdr:row>
      <xdr:rowOff>123076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139603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82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35065</xdr:rowOff>
    </xdr:from>
    <xdr:to>
      <xdr:col>67</xdr:col>
      <xdr:colOff>101600</xdr:colOff>
      <xdr:row>76</xdr:row>
      <xdr:rowOff>136665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153192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84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90605</xdr:rowOff>
    </xdr:from>
    <xdr:to>
      <xdr:col>85</xdr:col>
      <xdr:colOff>127000</xdr:colOff>
      <xdr:row>97</xdr:row>
      <xdr:rowOff>137519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721255"/>
          <a:ext cx="8382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144041</xdr:rowOff>
    </xdr:from>
    <xdr:to>
      <xdr:col>81</xdr:col>
      <xdr:colOff>50800</xdr:colOff>
      <xdr:row>97</xdr:row>
      <xdr:rowOff>90605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603241"/>
          <a:ext cx="889000" cy="1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135925</xdr:rowOff>
    </xdr:from>
    <xdr:to>
      <xdr:col>76</xdr:col>
      <xdr:colOff>114300</xdr:colOff>
      <xdr:row>96</xdr:row>
      <xdr:rowOff>144041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595125"/>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119551</xdr:rowOff>
    </xdr:from>
    <xdr:to>
      <xdr:col>71</xdr:col>
      <xdr:colOff>177800</xdr:colOff>
      <xdr:row>96</xdr:row>
      <xdr:rowOff>135925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407301"/>
          <a:ext cx="889000" cy="18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28960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8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86719</xdr:rowOff>
    </xdr:from>
    <xdr:to>
      <xdr:col>85</xdr:col>
      <xdr:colOff>177800</xdr:colOff>
      <xdr:row>98</xdr:row>
      <xdr:rowOff>16869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1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109596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6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39805</xdr:rowOff>
    </xdr:from>
    <xdr:to>
      <xdr:col>81</xdr:col>
      <xdr:colOff>101600</xdr:colOff>
      <xdr:row>97</xdr:row>
      <xdr:rowOff>141405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157932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44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93241</xdr:rowOff>
    </xdr:from>
    <xdr:to>
      <xdr:col>76</xdr:col>
      <xdr:colOff>165100</xdr:colOff>
      <xdr:row>97</xdr:row>
      <xdr:rowOff>23391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5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39918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32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85125</xdr:rowOff>
    </xdr:from>
    <xdr:to>
      <xdr:col>72</xdr:col>
      <xdr:colOff>38100</xdr:colOff>
      <xdr:row>97</xdr:row>
      <xdr:rowOff>15275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54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31802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31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68751</xdr:rowOff>
    </xdr:from>
    <xdr:to>
      <xdr:col>67</xdr:col>
      <xdr:colOff>101600</xdr:colOff>
      <xdr:row>95</xdr:row>
      <xdr:rowOff>170351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3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15428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13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1930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88480"/>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65003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7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122580</xdr:rowOff>
    </xdr:from>
    <xdr:to>
      <xdr:col>98</xdr:col>
      <xdr:colOff>38100</xdr:colOff>
      <xdr:row>39</xdr:row>
      <xdr:rowOff>52730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69258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1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38042</xdr:rowOff>
    </xdr:from>
    <xdr:to>
      <xdr:col>116</xdr:col>
      <xdr:colOff>63500</xdr:colOff>
      <xdr:row>56</xdr:row>
      <xdr:rowOff>5238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467792"/>
          <a:ext cx="838200" cy="1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38042</xdr:rowOff>
    </xdr:from>
    <xdr:to>
      <xdr:col>111</xdr:col>
      <xdr:colOff>177800</xdr:colOff>
      <xdr:row>55</xdr:row>
      <xdr:rowOff>112725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467792"/>
          <a:ext cx="889000" cy="7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110348</xdr:rowOff>
    </xdr:from>
    <xdr:to>
      <xdr:col>107</xdr:col>
      <xdr:colOff>50800</xdr:colOff>
      <xdr:row>55</xdr:row>
      <xdr:rowOff>112725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540098"/>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110348</xdr:rowOff>
    </xdr:from>
    <xdr:to>
      <xdr:col>102</xdr:col>
      <xdr:colOff>114300</xdr:colOff>
      <xdr:row>56</xdr:row>
      <xdr:rowOff>25949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540098"/>
          <a:ext cx="8890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76014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8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55508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125888</xdr:rowOff>
    </xdr:from>
    <xdr:to>
      <xdr:col>116</xdr:col>
      <xdr:colOff>114300</xdr:colOff>
      <xdr:row>56</xdr:row>
      <xdr:rowOff>56038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5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148765</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4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158692</xdr:rowOff>
    </xdr:from>
    <xdr:to>
      <xdr:col>112</xdr:col>
      <xdr:colOff>38100</xdr:colOff>
      <xdr:row>55</xdr:row>
      <xdr:rowOff>88842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4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105369</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1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61925</xdr:rowOff>
    </xdr:from>
    <xdr:to>
      <xdr:col>107</xdr:col>
      <xdr:colOff>101600</xdr:colOff>
      <xdr:row>55</xdr:row>
      <xdr:rowOff>163525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4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8602</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2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59548</xdr:rowOff>
    </xdr:from>
    <xdr:to>
      <xdr:col>102</xdr:col>
      <xdr:colOff>165100</xdr:colOff>
      <xdr:row>55</xdr:row>
      <xdr:rowOff>161148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4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6225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26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146599</xdr:rowOff>
    </xdr:from>
    <xdr:to>
      <xdr:col>98</xdr:col>
      <xdr:colOff>38100</xdr:colOff>
      <xdr:row>56</xdr:row>
      <xdr:rowOff>76749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5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93276</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35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102298</xdr:rowOff>
    </xdr:from>
    <xdr:to>
      <xdr:col>116</xdr:col>
      <xdr:colOff>63500</xdr:colOff>
      <xdr:row>77</xdr:row>
      <xdr:rowOff>121422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303948"/>
          <a:ext cx="838200" cy="1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63867</xdr:rowOff>
    </xdr:from>
    <xdr:to>
      <xdr:col>111</xdr:col>
      <xdr:colOff>177800</xdr:colOff>
      <xdr:row>77</xdr:row>
      <xdr:rowOff>121422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265517"/>
          <a:ext cx="889000" cy="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63867</xdr:rowOff>
    </xdr:from>
    <xdr:to>
      <xdr:col>107</xdr:col>
      <xdr:colOff>50800</xdr:colOff>
      <xdr:row>77</xdr:row>
      <xdr:rowOff>65370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265517"/>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65370</xdr:rowOff>
    </xdr:from>
    <xdr:to>
      <xdr:col>102</xdr:col>
      <xdr:colOff>114300</xdr:colOff>
      <xdr:row>77</xdr:row>
      <xdr:rowOff>157824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267020"/>
          <a:ext cx="889000" cy="9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51498</xdr:rowOff>
    </xdr:from>
    <xdr:to>
      <xdr:col>116</xdr:col>
      <xdr:colOff>114300</xdr:colOff>
      <xdr:row>77</xdr:row>
      <xdr:rowOff>153098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29925</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3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70622</xdr:rowOff>
    </xdr:from>
    <xdr:to>
      <xdr:col>112</xdr:col>
      <xdr:colOff>38100</xdr:colOff>
      <xdr:row>78</xdr:row>
      <xdr:rowOff>772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163349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36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13067</xdr:rowOff>
    </xdr:from>
    <xdr:to>
      <xdr:col>107</xdr:col>
      <xdr:colOff>101600</xdr:colOff>
      <xdr:row>77</xdr:row>
      <xdr:rowOff>114667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105794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330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14570</xdr:rowOff>
    </xdr:from>
    <xdr:to>
      <xdr:col>102</xdr:col>
      <xdr:colOff>165100</xdr:colOff>
      <xdr:row>77</xdr:row>
      <xdr:rowOff>116170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107297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330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107024</xdr:rowOff>
    </xdr:from>
    <xdr:to>
      <xdr:col>98</xdr:col>
      <xdr:colOff>38100</xdr:colOff>
      <xdr:row>78</xdr:row>
      <xdr:rowOff>37174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3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28301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4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2,500</a:t>
          </a:r>
          <a:r>
            <a:rPr kumimoji="1" lang="ja-JP" altLang="en-US" sz="1300">
              <a:latin typeface="ＭＳ Ｐゴシック" panose="020B0600070205080204" pitchFamily="50" charset="-128"/>
              <a:ea typeface="ＭＳ Ｐゴシック" panose="020B0600070205080204" pitchFamily="50" charset="-128"/>
            </a:rPr>
            <a:t>千円であり、平成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年度決算と比較すると</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％）減少している。人口が</a:t>
          </a:r>
          <a:r>
            <a:rPr kumimoji="1" lang="en-US" altLang="ja-JP" sz="1300">
              <a:latin typeface="ＭＳ Ｐゴシック" panose="020B0600070205080204" pitchFamily="50" charset="-128"/>
              <a:ea typeface="ＭＳ Ｐゴシック" panose="020B0600070205080204" pitchFamily="50" charset="-128"/>
            </a:rPr>
            <a:t>737</a:t>
          </a:r>
          <a:r>
            <a:rPr kumimoji="1" lang="ja-JP" altLang="en-US" sz="1300">
              <a:latin typeface="ＭＳ Ｐゴシック" panose="020B0600070205080204" pitchFamily="50" charset="-128"/>
              <a:ea typeface="ＭＳ Ｐゴシック" panose="020B0600070205080204" pitchFamily="50" charset="-128"/>
            </a:rPr>
            <a:t>人と少ないため、ほとんどの指標で類似団体平均よりも高くなっている。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486,019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年度までスキー場を直営で営業してきたため職員数が多いため、高い水準で推移してきている。定年退職者が見込まれるため、適正な職員数管理により抑制を図りたい。</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327,092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％となっている。地域おこし協力隊賃金の減や木質バイオマス調査委託の皆減が主な要因である。</a:t>
          </a: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524,593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％となっている。木曽広域連合ケーブルテレビ光化事業負担金の皆減が主な要因である。広域連合の大型事業により今後も増減が見込まれるが、村単独の補助金等については内容の見直しを図っていく。</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486,602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154.6</a:t>
          </a:r>
          <a:r>
            <a:rPr kumimoji="1" lang="ja-JP" altLang="en-US" sz="1300">
              <a:latin typeface="ＭＳ Ｐゴシック" panose="020B0600070205080204" pitchFamily="50" charset="-128"/>
              <a:ea typeface="ＭＳ Ｐゴシック" panose="020B0600070205080204" pitchFamily="50" charset="-128"/>
            </a:rPr>
            <a:t>％増となっている。御嶽山完全対策事業や防災行政無線デジタル化事業が増加の主な要因である。</a:t>
          </a:r>
        </a:p>
        <a:p>
          <a:r>
            <a:rPr kumimoji="1" lang="ja-JP" altLang="en-US" sz="1300">
              <a:latin typeface="ＭＳ Ｐゴシック" panose="020B0600070205080204" pitchFamily="50" charset="-128"/>
              <a:ea typeface="ＭＳ Ｐゴシック" panose="020B0600070205080204" pitchFamily="50" charset="-128"/>
            </a:rPr>
            <a:t>人口減少が続き、今後財政状況が厳しくなることが予想されるため、事業の見直しを行い、経費抑制に努める。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723
310.82
1,953,957
1,842,127
111,830
1,082,592
2,242,039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57544</xdr:rowOff>
    </xdr:from>
    <xdr:to>
      <xdr:col>24</xdr:col>
      <xdr:colOff>63500</xdr:colOff>
      <xdr:row>36</xdr:row>
      <xdr:rowOff>63221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29744"/>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63221</xdr:rowOff>
    </xdr:from>
    <xdr:to>
      <xdr:col>19</xdr:col>
      <xdr:colOff>177800</xdr:colOff>
      <xdr:row>36</xdr:row>
      <xdr:rowOff>64402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35421"/>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64402</xdr:rowOff>
    </xdr:from>
    <xdr:to>
      <xdr:col>15</xdr:col>
      <xdr:colOff>50800</xdr:colOff>
      <xdr:row>36</xdr:row>
      <xdr:rowOff>95593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36602"/>
          <a:ext cx="889000" cy="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79451</xdr:rowOff>
    </xdr:from>
    <xdr:to>
      <xdr:col>10</xdr:col>
      <xdr:colOff>114300</xdr:colOff>
      <xdr:row>36</xdr:row>
      <xdr:rowOff>95593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51651"/>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6744</xdr:rowOff>
    </xdr:from>
    <xdr:to>
      <xdr:col>24</xdr:col>
      <xdr:colOff>114300</xdr:colOff>
      <xdr:row>36</xdr:row>
      <xdr:rowOff>108344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29621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12421</xdr:rowOff>
    </xdr:from>
    <xdr:to>
      <xdr:col>20</xdr:col>
      <xdr:colOff>38100</xdr:colOff>
      <xdr:row>36</xdr:row>
      <xdr:rowOff>114021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130548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5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13602</xdr:rowOff>
    </xdr:from>
    <xdr:to>
      <xdr:col>15</xdr:col>
      <xdr:colOff>101600</xdr:colOff>
      <xdr:row>36</xdr:row>
      <xdr:rowOff>115202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8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131729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6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44793</xdr:rowOff>
    </xdr:from>
    <xdr:to>
      <xdr:col>10</xdr:col>
      <xdr:colOff>165100</xdr:colOff>
      <xdr:row>36</xdr:row>
      <xdr:rowOff>146393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162920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9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28651</xdr:rowOff>
    </xdr:from>
    <xdr:to>
      <xdr:col>6</xdr:col>
      <xdr:colOff>38100</xdr:colOff>
      <xdr:row>36</xdr:row>
      <xdr:rowOff>130251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146778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75912</xdr:rowOff>
    </xdr:from>
    <xdr:to>
      <xdr:col>24</xdr:col>
      <xdr:colOff>63500</xdr:colOff>
      <xdr:row>57</xdr:row>
      <xdr:rowOff>44210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677112"/>
          <a:ext cx="838200" cy="13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75912</xdr:rowOff>
    </xdr:from>
    <xdr:to>
      <xdr:col>19</xdr:col>
      <xdr:colOff>177800</xdr:colOff>
      <xdr:row>56</xdr:row>
      <xdr:rowOff>109462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677112"/>
          <a:ext cx="889000" cy="3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60112</xdr:rowOff>
    </xdr:from>
    <xdr:to>
      <xdr:col>15</xdr:col>
      <xdr:colOff>50800</xdr:colOff>
      <xdr:row>56</xdr:row>
      <xdr:rowOff>109462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661312"/>
          <a:ext cx="889000" cy="4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12144</xdr:rowOff>
    </xdr:from>
    <xdr:to>
      <xdr:col>10</xdr:col>
      <xdr:colOff>114300</xdr:colOff>
      <xdr:row>56</xdr:row>
      <xdr:rowOff>60112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613344"/>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164860</xdr:rowOff>
    </xdr:from>
    <xdr:to>
      <xdr:col>24</xdr:col>
      <xdr:colOff>114300</xdr:colOff>
      <xdr:row>57</xdr:row>
      <xdr:rowOff>95010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16287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1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25112</xdr:rowOff>
    </xdr:from>
    <xdr:to>
      <xdr:col>20</xdr:col>
      <xdr:colOff>38100</xdr:colOff>
      <xdr:row>56</xdr:row>
      <xdr:rowOff>126712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143239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0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58662</xdr:rowOff>
    </xdr:from>
    <xdr:to>
      <xdr:col>15</xdr:col>
      <xdr:colOff>101600</xdr:colOff>
      <xdr:row>56</xdr:row>
      <xdr:rowOff>160262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5339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3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9312</xdr:rowOff>
    </xdr:from>
    <xdr:to>
      <xdr:col>10</xdr:col>
      <xdr:colOff>165100</xdr:colOff>
      <xdr:row>56</xdr:row>
      <xdr:rowOff>110912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1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127439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38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132794</xdr:rowOff>
    </xdr:from>
    <xdr:to>
      <xdr:col>6</xdr:col>
      <xdr:colOff>38100</xdr:colOff>
      <xdr:row>56</xdr:row>
      <xdr:rowOff>62944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5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79471</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85205" y="9337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162082</xdr:rowOff>
    </xdr:from>
    <xdr:to>
      <xdr:col>24</xdr:col>
      <xdr:colOff>63500</xdr:colOff>
      <xdr:row>76</xdr:row>
      <xdr:rowOff>3522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20832"/>
          <a:ext cx="838200" cy="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3522</xdr:rowOff>
    </xdr:from>
    <xdr:to>
      <xdr:col>19</xdr:col>
      <xdr:colOff>177800</xdr:colOff>
      <xdr:row>76</xdr:row>
      <xdr:rowOff>38540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33722"/>
          <a:ext cx="889000" cy="3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38540</xdr:rowOff>
    </xdr:from>
    <xdr:to>
      <xdr:col>15</xdr:col>
      <xdr:colOff>50800</xdr:colOff>
      <xdr:row>76</xdr:row>
      <xdr:rowOff>81400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68740"/>
          <a:ext cx="889000" cy="4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81400</xdr:rowOff>
    </xdr:from>
    <xdr:to>
      <xdr:col>10</xdr:col>
      <xdr:colOff>114300</xdr:colOff>
      <xdr:row>76</xdr:row>
      <xdr:rowOff>103890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11600"/>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111282</xdr:rowOff>
    </xdr:from>
    <xdr:to>
      <xdr:col>24</xdr:col>
      <xdr:colOff>114300</xdr:colOff>
      <xdr:row>76</xdr:row>
      <xdr:rowOff>41432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134159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2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124173</xdr:rowOff>
    </xdr:from>
    <xdr:to>
      <xdr:col>20</xdr:col>
      <xdr:colOff>38100</xdr:colOff>
      <xdr:row>76</xdr:row>
      <xdr:rowOff>54322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829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70850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5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159190</xdr:rowOff>
    </xdr:from>
    <xdr:to>
      <xdr:col>15</xdr:col>
      <xdr:colOff>101600</xdr:colOff>
      <xdr:row>76</xdr:row>
      <xdr:rowOff>89340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105868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9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30600</xdr:rowOff>
    </xdr:from>
    <xdr:to>
      <xdr:col>10</xdr:col>
      <xdr:colOff>165100</xdr:colOff>
      <xdr:row>76</xdr:row>
      <xdr:rowOff>132200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148727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3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53090</xdr:rowOff>
    </xdr:from>
    <xdr:to>
      <xdr:col>6</xdr:col>
      <xdr:colOff>38100</xdr:colOff>
      <xdr:row>76</xdr:row>
      <xdr:rowOff>154690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8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145817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17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3401</xdr:rowOff>
    </xdr:from>
    <xdr:to>
      <xdr:col>24</xdr:col>
      <xdr:colOff>63500</xdr:colOff>
      <xdr:row>97</xdr:row>
      <xdr:rowOff>8927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34051"/>
          <a:ext cx="8382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79905</xdr:rowOff>
    </xdr:from>
    <xdr:to>
      <xdr:col>19</xdr:col>
      <xdr:colOff>177800</xdr:colOff>
      <xdr:row>97</xdr:row>
      <xdr:rowOff>8927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367655"/>
          <a:ext cx="889000" cy="27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79905</xdr:rowOff>
    </xdr:from>
    <xdr:to>
      <xdr:col>15</xdr:col>
      <xdr:colOff>50800</xdr:colOff>
      <xdr:row>96</xdr:row>
      <xdr:rowOff>10261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367655"/>
          <a:ext cx="889000" cy="10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10261</xdr:rowOff>
    </xdr:from>
    <xdr:to>
      <xdr:col>10</xdr:col>
      <xdr:colOff>114300</xdr:colOff>
      <xdr:row>96</xdr:row>
      <xdr:rowOff>162908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469461"/>
          <a:ext cx="889000" cy="15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124051</xdr:rowOff>
    </xdr:from>
    <xdr:to>
      <xdr:col>24</xdr:col>
      <xdr:colOff>114300</xdr:colOff>
      <xdr:row>97</xdr:row>
      <xdr:rowOff>54201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102478</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6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129577</xdr:rowOff>
    </xdr:from>
    <xdr:to>
      <xdr:col>20</xdr:col>
      <xdr:colOff>38100</xdr:colOff>
      <xdr:row>97</xdr:row>
      <xdr:rowOff>59727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50854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6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29105</xdr:rowOff>
    </xdr:from>
    <xdr:to>
      <xdr:col>15</xdr:col>
      <xdr:colOff>101600</xdr:colOff>
      <xdr:row>95</xdr:row>
      <xdr:rowOff>130705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3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147232</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09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130911</xdr:rowOff>
    </xdr:from>
    <xdr:to>
      <xdr:col>10</xdr:col>
      <xdr:colOff>165100</xdr:colOff>
      <xdr:row>96</xdr:row>
      <xdr:rowOff>61061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77588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19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112108</xdr:rowOff>
    </xdr:from>
    <xdr:to>
      <xdr:col>6</xdr:col>
      <xdr:colOff>38100</xdr:colOff>
      <xdr:row>97</xdr:row>
      <xdr:rowOff>42258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7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58785</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4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3149</xdr:rowOff>
    </xdr:from>
    <xdr:to>
      <xdr:col>55</xdr:col>
      <xdr:colOff>0</xdr:colOff>
      <xdr:row>39</xdr:row>
      <xdr:rowOff>4661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89699"/>
          <a:ext cx="8382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4661</xdr:rowOff>
    </xdr:from>
    <xdr:to>
      <xdr:col>50</xdr:col>
      <xdr:colOff>114300</xdr:colOff>
      <xdr:row>39</xdr:row>
      <xdr:rowOff>5512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91211"/>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51211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5512</xdr:rowOff>
    </xdr:from>
    <xdr:to>
      <xdr:col>45</xdr:col>
      <xdr:colOff>177800</xdr:colOff>
      <xdr:row>39</xdr:row>
      <xdr:rowOff>6807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92062"/>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6807</xdr:rowOff>
    </xdr:from>
    <xdr:to>
      <xdr:col>41</xdr:col>
      <xdr:colOff>50800</xdr:colOff>
      <xdr:row>39</xdr:row>
      <xdr:rowOff>8217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69335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123799</xdr:rowOff>
    </xdr:from>
    <xdr:to>
      <xdr:col>55</xdr:col>
      <xdr:colOff>50800</xdr:colOff>
      <xdr:row>39</xdr:row>
      <xdr:rowOff>53949</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125311</xdr:rowOff>
    </xdr:from>
    <xdr:to>
      <xdr:col>50</xdr:col>
      <xdr:colOff>165100</xdr:colOff>
      <xdr:row>39</xdr:row>
      <xdr:rowOff>55461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71988</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4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126162</xdr:rowOff>
    </xdr:from>
    <xdr:to>
      <xdr:col>46</xdr:col>
      <xdr:colOff>38100</xdr:colOff>
      <xdr:row>39</xdr:row>
      <xdr:rowOff>56312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72839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127457</xdr:rowOff>
    </xdr:from>
    <xdr:to>
      <xdr:col>41</xdr:col>
      <xdr:colOff>101600</xdr:colOff>
      <xdr:row>39</xdr:row>
      <xdr:rowOff>57607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74134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41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128867</xdr:rowOff>
    </xdr:from>
    <xdr:to>
      <xdr:col>36</xdr:col>
      <xdr:colOff>165100</xdr:colOff>
      <xdr:row>39</xdr:row>
      <xdr:rowOff>59017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50144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7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135714</xdr:rowOff>
    </xdr:from>
    <xdr:to>
      <xdr:col>55</xdr:col>
      <xdr:colOff>0</xdr:colOff>
      <xdr:row>58</xdr:row>
      <xdr:rowOff>159634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79814"/>
          <a:ext cx="838200" cy="2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150359</xdr:rowOff>
    </xdr:from>
    <xdr:to>
      <xdr:col>50</xdr:col>
      <xdr:colOff>114300</xdr:colOff>
      <xdr:row>58</xdr:row>
      <xdr:rowOff>159634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94459"/>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150359</xdr:rowOff>
    </xdr:from>
    <xdr:to>
      <xdr:col>45</xdr:col>
      <xdr:colOff>177800</xdr:colOff>
      <xdr:row>58</xdr:row>
      <xdr:rowOff>158630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94459"/>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155844</xdr:rowOff>
    </xdr:from>
    <xdr:to>
      <xdr:col>41</xdr:col>
      <xdr:colOff>50800</xdr:colOff>
      <xdr:row>58</xdr:row>
      <xdr:rowOff>158630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99944"/>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84914</xdr:rowOff>
    </xdr:from>
    <xdr:to>
      <xdr:col>55</xdr:col>
      <xdr:colOff>50800</xdr:colOff>
      <xdr:row>59</xdr:row>
      <xdr:rowOff>15064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2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63341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108834</xdr:rowOff>
    </xdr:from>
    <xdr:to>
      <xdr:col>50</xdr:col>
      <xdr:colOff>165100</xdr:colOff>
      <xdr:row>59</xdr:row>
      <xdr:rowOff>38984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30111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99559</xdr:rowOff>
    </xdr:from>
    <xdr:to>
      <xdr:col>46</xdr:col>
      <xdr:colOff>38100</xdr:colOff>
      <xdr:row>59</xdr:row>
      <xdr:rowOff>29709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4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20836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3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107830</xdr:rowOff>
    </xdr:from>
    <xdr:to>
      <xdr:col>41</xdr:col>
      <xdr:colOff>101600</xdr:colOff>
      <xdr:row>59</xdr:row>
      <xdr:rowOff>37980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29107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4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105044</xdr:rowOff>
    </xdr:from>
    <xdr:to>
      <xdr:col>36</xdr:col>
      <xdr:colOff>165100</xdr:colOff>
      <xdr:row>59</xdr:row>
      <xdr:rowOff>35194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26321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4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82006</xdr:rowOff>
    </xdr:from>
    <xdr:to>
      <xdr:col>55</xdr:col>
      <xdr:colOff>0</xdr:colOff>
      <xdr:row>74</xdr:row>
      <xdr:rowOff>26498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597856"/>
          <a:ext cx="838200" cy="11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57578</xdr:rowOff>
    </xdr:from>
    <xdr:to>
      <xdr:col>50</xdr:col>
      <xdr:colOff>114300</xdr:colOff>
      <xdr:row>73</xdr:row>
      <xdr:rowOff>82006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401978"/>
          <a:ext cx="889000" cy="19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57578</xdr:rowOff>
    </xdr:from>
    <xdr:to>
      <xdr:col>45</xdr:col>
      <xdr:colOff>177800</xdr:colOff>
      <xdr:row>74</xdr:row>
      <xdr:rowOff>157197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401978"/>
          <a:ext cx="889000" cy="4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157197</xdr:rowOff>
    </xdr:from>
    <xdr:to>
      <xdr:col>41</xdr:col>
      <xdr:colOff>50800</xdr:colOff>
      <xdr:row>75</xdr:row>
      <xdr:rowOff>83858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844497"/>
          <a:ext cx="889000" cy="9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147148</xdr:rowOff>
    </xdr:from>
    <xdr:to>
      <xdr:col>55</xdr:col>
      <xdr:colOff>50800</xdr:colOff>
      <xdr:row>74</xdr:row>
      <xdr:rowOff>77298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6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170025</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5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31206</xdr:rowOff>
    </xdr:from>
    <xdr:to>
      <xdr:col>50</xdr:col>
      <xdr:colOff>165100</xdr:colOff>
      <xdr:row>73</xdr:row>
      <xdr:rowOff>132806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5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149333</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32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6778</xdr:rowOff>
    </xdr:from>
    <xdr:to>
      <xdr:col>46</xdr:col>
      <xdr:colOff>38100</xdr:colOff>
      <xdr:row>72</xdr:row>
      <xdr:rowOff>108378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3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124905</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12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106397</xdr:rowOff>
    </xdr:from>
    <xdr:to>
      <xdr:col>41</xdr:col>
      <xdr:colOff>101600</xdr:colOff>
      <xdr:row>75</xdr:row>
      <xdr:rowOff>36547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7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53074</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56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33058</xdr:rowOff>
    </xdr:from>
    <xdr:to>
      <xdr:col>36</xdr:col>
      <xdr:colOff>165100</xdr:colOff>
      <xdr:row>75</xdr:row>
      <xdr:rowOff>134658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8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151185</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66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151926</xdr:rowOff>
    </xdr:from>
    <xdr:to>
      <xdr:col>55</xdr:col>
      <xdr:colOff>0</xdr:colOff>
      <xdr:row>98</xdr:row>
      <xdr:rowOff>23399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82576"/>
          <a:ext cx="838200" cy="4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70469</xdr:rowOff>
    </xdr:from>
    <xdr:to>
      <xdr:col>50</xdr:col>
      <xdr:colOff>114300</xdr:colOff>
      <xdr:row>98</xdr:row>
      <xdr:rowOff>23399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01119"/>
          <a:ext cx="889000" cy="1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133333</xdr:rowOff>
    </xdr:from>
    <xdr:to>
      <xdr:col>45</xdr:col>
      <xdr:colOff>177800</xdr:colOff>
      <xdr:row>97</xdr:row>
      <xdr:rowOff>70469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592533"/>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133333</xdr:rowOff>
    </xdr:from>
    <xdr:to>
      <xdr:col>41</xdr:col>
      <xdr:colOff>50800</xdr:colOff>
      <xdr:row>97</xdr:row>
      <xdr:rowOff>91309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592533"/>
          <a:ext cx="889000" cy="1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101126</xdr:rowOff>
    </xdr:from>
    <xdr:to>
      <xdr:col>55</xdr:col>
      <xdr:colOff>50800</xdr:colOff>
      <xdr:row>98</xdr:row>
      <xdr:rowOff>31276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124003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8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144049</xdr:rowOff>
    </xdr:from>
    <xdr:to>
      <xdr:col>50</xdr:col>
      <xdr:colOff>165100</xdr:colOff>
      <xdr:row>98</xdr:row>
      <xdr:rowOff>74199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7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65326</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86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19669</xdr:rowOff>
    </xdr:from>
    <xdr:to>
      <xdr:col>46</xdr:col>
      <xdr:colOff>38100</xdr:colOff>
      <xdr:row>97</xdr:row>
      <xdr:rowOff>121269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5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137796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2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82533</xdr:rowOff>
    </xdr:from>
    <xdr:to>
      <xdr:col>41</xdr:col>
      <xdr:colOff>101600</xdr:colOff>
      <xdr:row>97</xdr:row>
      <xdr:rowOff>12683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29210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31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40509</xdr:rowOff>
    </xdr:from>
    <xdr:to>
      <xdr:col>36</xdr:col>
      <xdr:colOff>165100</xdr:colOff>
      <xdr:row>97</xdr:row>
      <xdr:rowOff>142109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158636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31327</xdr:rowOff>
    </xdr:from>
    <xdr:to>
      <xdr:col>85</xdr:col>
      <xdr:colOff>127000</xdr:colOff>
      <xdr:row>37</xdr:row>
      <xdr:rowOff>77893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517727"/>
          <a:ext cx="838200" cy="90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77893</xdr:rowOff>
    </xdr:from>
    <xdr:to>
      <xdr:col>81</xdr:col>
      <xdr:colOff>50800</xdr:colOff>
      <xdr:row>37</xdr:row>
      <xdr:rowOff>102187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21543"/>
          <a:ext cx="889000" cy="2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147424</xdr:rowOff>
    </xdr:from>
    <xdr:to>
      <xdr:col>76</xdr:col>
      <xdr:colOff>114300</xdr:colOff>
      <xdr:row>37</xdr:row>
      <xdr:rowOff>102187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19624"/>
          <a:ext cx="889000" cy="1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147424</xdr:rowOff>
    </xdr:from>
    <xdr:to>
      <xdr:col>71</xdr:col>
      <xdr:colOff>177800</xdr:colOff>
      <xdr:row>37</xdr:row>
      <xdr:rowOff>157818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19624"/>
          <a:ext cx="889000" cy="18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151977</xdr:rowOff>
    </xdr:from>
    <xdr:to>
      <xdr:col>85</xdr:col>
      <xdr:colOff>177800</xdr:colOff>
      <xdr:row>32</xdr:row>
      <xdr:rowOff>82127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4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3404</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31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27093</xdr:rowOff>
    </xdr:from>
    <xdr:to>
      <xdr:col>81</xdr:col>
      <xdr:colOff>101600</xdr:colOff>
      <xdr:row>37</xdr:row>
      <xdr:rowOff>128693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145220</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614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51387</xdr:rowOff>
    </xdr:from>
    <xdr:to>
      <xdr:col>76</xdr:col>
      <xdr:colOff>165100</xdr:colOff>
      <xdr:row>37</xdr:row>
      <xdr:rowOff>152987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169514</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617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96624</xdr:rowOff>
    </xdr:from>
    <xdr:to>
      <xdr:col>72</xdr:col>
      <xdr:colOff>38100</xdr:colOff>
      <xdr:row>37</xdr:row>
      <xdr:rowOff>26774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43301</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604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107018</xdr:rowOff>
    </xdr:from>
    <xdr:to>
      <xdr:col>67</xdr:col>
      <xdr:colOff>101600</xdr:colOff>
      <xdr:row>38</xdr:row>
      <xdr:rowOff>37168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53695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110583</xdr:rowOff>
    </xdr:from>
    <xdr:to>
      <xdr:col>85</xdr:col>
      <xdr:colOff>127000</xdr:colOff>
      <xdr:row>58</xdr:row>
      <xdr:rowOff>37501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83233"/>
          <a:ext cx="838200" cy="9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110583</xdr:rowOff>
    </xdr:from>
    <xdr:to>
      <xdr:col>81</xdr:col>
      <xdr:colOff>50800</xdr:colOff>
      <xdr:row>57</xdr:row>
      <xdr:rowOff>119905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83233"/>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46952</xdr:rowOff>
    </xdr:from>
    <xdr:to>
      <xdr:col>76</xdr:col>
      <xdr:colOff>114300</xdr:colOff>
      <xdr:row>57</xdr:row>
      <xdr:rowOff>119905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19602"/>
          <a:ext cx="889000" cy="7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46952</xdr:rowOff>
    </xdr:from>
    <xdr:to>
      <xdr:col>71</xdr:col>
      <xdr:colOff>177800</xdr:colOff>
      <xdr:row>58</xdr:row>
      <xdr:rowOff>30956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19602"/>
          <a:ext cx="889000" cy="1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158151</xdr:rowOff>
    </xdr:from>
    <xdr:to>
      <xdr:col>85</xdr:col>
      <xdr:colOff>177800</xdr:colOff>
      <xdr:row>58</xdr:row>
      <xdr:rowOff>88301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3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136578</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0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59783</xdr:rowOff>
    </xdr:from>
    <xdr:to>
      <xdr:col>81</xdr:col>
      <xdr:colOff>101600</xdr:colOff>
      <xdr:row>57</xdr:row>
      <xdr:rowOff>161383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3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6460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60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69105</xdr:rowOff>
    </xdr:from>
    <xdr:to>
      <xdr:col>76</xdr:col>
      <xdr:colOff>165100</xdr:colOff>
      <xdr:row>57</xdr:row>
      <xdr:rowOff>170705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15782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61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167602</xdr:rowOff>
    </xdr:from>
    <xdr:to>
      <xdr:col>72</xdr:col>
      <xdr:colOff>38100</xdr:colOff>
      <xdr:row>57</xdr:row>
      <xdr:rowOff>97752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114279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5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151606</xdr:rowOff>
    </xdr:from>
    <xdr:to>
      <xdr:col>67</xdr:col>
      <xdr:colOff>101600</xdr:colOff>
      <xdr:row>58</xdr:row>
      <xdr:rowOff>81756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98283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69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90594</xdr:rowOff>
    </xdr:from>
    <xdr:to>
      <xdr:col>85</xdr:col>
      <xdr:colOff>127000</xdr:colOff>
      <xdr:row>78</xdr:row>
      <xdr:rowOff>113990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63694"/>
          <a:ext cx="838200" cy="2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72563</xdr:rowOff>
    </xdr:from>
    <xdr:to>
      <xdr:col>81</xdr:col>
      <xdr:colOff>50800</xdr:colOff>
      <xdr:row>78</xdr:row>
      <xdr:rowOff>90594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274213"/>
          <a:ext cx="889000" cy="1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72563</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274213"/>
          <a:ext cx="889000" cy="2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63190</xdr:rowOff>
    </xdr:from>
    <xdr:to>
      <xdr:col>85</xdr:col>
      <xdr:colOff>177800</xdr:colOff>
      <xdr:row>78</xdr:row>
      <xdr:rowOff>164790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26756</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39794</xdr:rowOff>
    </xdr:from>
    <xdr:to>
      <xdr:col>81</xdr:col>
      <xdr:colOff>101600</xdr:colOff>
      <xdr:row>78</xdr:row>
      <xdr:rowOff>141394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157921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8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21763</xdr:rowOff>
    </xdr:from>
    <xdr:to>
      <xdr:col>76</xdr:col>
      <xdr:colOff>165100</xdr:colOff>
      <xdr:row>77</xdr:row>
      <xdr:rowOff>123363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2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139890</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292795" y="1299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24092</xdr:rowOff>
    </xdr:from>
    <xdr:to>
      <xdr:col>85</xdr:col>
      <xdr:colOff>127000</xdr:colOff>
      <xdr:row>96</xdr:row>
      <xdr:rowOff>50481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483292"/>
          <a:ext cx="8382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50481</xdr:rowOff>
    </xdr:from>
    <xdr:to>
      <xdr:col>81</xdr:col>
      <xdr:colOff>50800</xdr:colOff>
      <xdr:row>96</xdr:row>
      <xdr:rowOff>83432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509681"/>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72276</xdr:rowOff>
    </xdr:from>
    <xdr:to>
      <xdr:col>76</xdr:col>
      <xdr:colOff>114300</xdr:colOff>
      <xdr:row>96</xdr:row>
      <xdr:rowOff>83432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53147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72276</xdr:rowOff>
    </xdr:from>
    <xdr:to>
      <xdr:col>71</xdr:col>
      <xdr:colOff>177800</xdr:colOff>
      <xdr:row>96</xdr:row>
      <xdr:rowOff>85865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531476"/>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144742</xdr:rowOff>
    </xdr:from>
    <xdr:to>
      <xdr:col>85</xdr:col>
      <xdr:colOff>177800</xdr:colOff>
      <xdr:row>96</xdr:row>
      <xdr:rowOff>74892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4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167619</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28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171131</xdr:rowOff>
    </xdr:from>
    <xdr:to>
      <xdr:col>81</xdr:col>
      <xdr:colOff>101600</xdr:colOff>
      <xdr:row>96</xdr:row>
      <xdr:rowOff>101281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117808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23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32632</xdr:rowOff>
    </xdr:from>
    <xdr:to>
      <xdr:col>76</xdr:col>
      <xdr:colOff>165100</xdr:colOff>
      <xdr:row>96</xdr:row>
      <xdr:rowOff>134232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150759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26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21476</xdr:rowOff>
    </xdr:from>
    <xdr:to>
      <xdr:col>72</xdr:col>
      <xdr:colOff>38100</xdr:colOff>
      <xdr:row>96</xdr:row>
      <xdr:rowOff>123076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8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139603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25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35065</xdr:rowOff>
    </xdr:from>
    <xdr:to>
      <xdr:col>67</xdr:col>
      <xdr:colOff>101600</xdr:colOff>
      <xdr:row>96</xdr:row>
      <xdr:rowOff>136665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153192</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26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583,858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％となっている。これは木曽広域連合ケーブルテレビ光化事業負担金の皆減が主な要因である。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349,520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％となっている。人件費や観光施設事業会計補助金の減が主な要因である。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185,373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％増となっている。橋梁修繕工事の増が主な要因である。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388,185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248.4</a:t>
          </a:r>
          <a:r>
            <a:rPr kumimoji="1" lang="ja-JP" altLang="en-US" sz="1300">
              <a:latin typeface="ＭＳ Ｐゴシック" panose="020B0600070205080204" pitchFamily="50" charset="-128"/>
              <a:ea typeface="ＭＳ Ｐゴシック" panose="020B0600070205080204" pitchFamily="50" charset="-128"/>
            </a:rPr>
            <a:t>％増となっている。防災行政無線デジタル化整備工事、御嶽山安全対策工事が主な要因であり、令和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年度も高い水準が続く見込みである。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142,589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％となっている。学校の大規模修繕工事の皆減が主な要因である。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280,687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％増となっている。今後は大型事業による新規借入が見込まれるためさらに増加に転じると思われる。できる限り公債費の縮減に努めたい。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年度末に</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万円であったが、その後は積立を積極的に行ってきたことにより、令和元年度末に</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3,705</a:t>
          </a:r>
          <a:r>
            <a:rPr kumimoji="1" lang="ja-JP" altLang="en-US" sz="1400">
              <a:latin typeface="ＭＳ ゴシック" pitchFamily="49" charset="-128"/>
              <a:ea typeface="ＭＳ ゴシック" pitchFamily="49" charset="-128"/>
            </a:rPr>
            <a:t>万円となり、標準財政規模に占める割合は前年度と同水準を維持している。</a:t>
          </a:r>
        </a:p>
        <a:p>
          <a:r>
            <a:rPr kumimoji="1" lang="ja-JP" altLang="en-US" sz="1400">
              <a:latin typeface="ＭＳ ゴシック" pitchFamily="49" charset="-128"/>
              <a:ea typeface="ＭＳ ゴシック" pitchFamily="49" charset="-128"/>
            </a:rPr>
            <a:t>　今後は、交付税の動向から基金への積立は困難で、財政調整基金は必然的に減少すると予想される。適切な財源の確保と歳出の精査を図り、健全な財政運営に努める。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実質赤字となる会計は過去から発生していない。</a:t>
          </a:r>
        </a:p>
        <a:p>
          <a:r>
            <a:rPr kumimoji="1" lang="ja-JP" altLang="en-US" sz="1400">
              <a:latin typeface="ＭＳ ゴシック" pitchFamily="49" charset="-128"/>
              <a:ea typeface="ＭＳ ゴシック" pitchFamily="49" charset="-128"/>
            </a:rPr>
            <a:t>　上下水道事業について一般会計繰入金が増加傾向にあるため、経営戦略（農業集落排水事業：平成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年度策定、村営水道事業・おんたけ高原簡易水道事業：平成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年度策定、簡易排水事業：令和元年度策定）に基づき、中長期的な視点で安定的な運営が継続できるよう努める。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1953957</v>
      </c>
      <c r="BO4" s="431"/>
      <c r="BP4" s="431"/>
      <c r="BQ4" s="431"/>
      <c r="BR4" s="431"/>
      <c r="BS4" s="431"/>
      <c r="BT4" s="431"/>
      <c r="BU4" s="432"/>
      <c r="BV4" s="430">
        <v>2063027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10.3</v>
      </c>
      <c r="CU4" s="437"/>
      <c r="CV4" s="437"/>
      <c r="CW4" s="437"/>
      <c r="CX4" s="437"/>
      <c r="CY4" s="437"/>
      <c r="CZ4" s="437"/>
      <c r="DA4" s="438"/>
      <c r="DB4" s="436">
        <v>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1842127</v>
      </c>
      <c r="BO5" s="468"/>
      <c r="BP5" s="468"/>
      <c r="BQ5" s="468"/>
      <c r="BR5" s="468"/>
      <c r="BS5" s="468"/>
      <c r="BT5" s="468"/>
      <c r="BU5" s="469"/>
      <c r="BV5" s="467">
        <v>1961511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80</v>
      </c>
      <c r="CU5" s="465"/>
      <c r="CV5" s="465"/>
      <c r="CW5" s="465"/>
      <c r="CX5" s="465"/>
      <c r="CY5" s="465"/>
      <c r="CZ5" s="465"/>
      <c r="DA5" s="466"/>
      <c r="DB5" s="464">
        <v>80.5</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111830</v>
      </c>
      <c r="BO6" s="468"/>
      <c r="BP6" s="468"/>
      <c r="BQ6" s="468"/>
      <c r="BR6" s="468"/>
      <c r="BS6" s="468"/>
      <c r="BT6" s="468"/>
      <c r="BU6" s="469"/>
      <c r="BV6" s="467">
        <v>101516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82.3</v>
      </c>
      <c r="CU6" s="505"/>
      <c r="CV6" s="505"/>
      <c r="CW6" s="505"/>
      <c r="CX6" s="505"/>
      <c r="CY6" s="505"/>
      <c r="CZ6" s="505"/>
      <c r="DA6" s="506"/>
      <c r="DB6" s="504">
        <v>83.6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0</v>
      </c>
      <c r="BO7" s="468"/>
      <c r="BP7" s="468"/>
      <c r="BQ7" s="468"/>
      <c r="BR7" s="468"/>
      <c r="BS7" s="468"/>
      <c r="BT7" s="468"/>
      <c r="BU7" s="469"/>
      <c r="BV7" s="467">
        <v>3996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1082592</v>
      </c>
      <c r="CU7" s="468"/>
      <c r="CV7" s="468"/>
      <c r="CW7" s="468"/>
      <c r="CX7" s="468"/>
      <c r="CY7" s="468"/>
      <c r="CZ7" s="468"/>
      <c r="DA7" s="469"/>
      <c r="DB7" s="467">
        <v>1089589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111830</v>
      </c>
      <c r="BO8" s="468"/>
      <c r="BP8" s="468"/>
      <c r="BQ8" s="468"/>
      <c r="BR8" s="468"/>
      <c r="BS8" s="468"/>
      <c r="BT8" s="468"/>
      <c r="BU8" s="469"/>
      <c r="BV8" s="467">
        <v>97520</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0.22</v>
      </c>
      <c r="CU8" s="508"/>
      <c r="CV8" s="508"/>
      <c r="CW8" s="508"/>
      <c r="CX8" s="508"/>
      <c r="CY8" s="508"/>
      <c r="CZ8" s="508"/>
      <c r="DA8" s="509"/>
      <c r="DB8" s="507">
        <v>0.21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839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14310</v>
      </c>
      <c r="BO9" s="468"/>
      <c r="BP9" s="468"/>
      <c r="BQ9" s="468"/>
      <c r="BR9" s="468"/>
      <c r="BS9" s="468"/>
      <c r="BT9" s="468"/>
      <c r="BU9" s="469"/>
      <c r="BV9" s="467">
        <v>20337</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13.8</v>
      </c>
      <c r="CU9" s="465"/>
      <c r="CV9" s="465"/>
      <c r="CW9" s="465"/>
      <c r="CX9" s="465"/>
      <c r="CY9" s="465"/>
      <c r="CZ9" s="465"/>
      <c r="DA9" s="466"/>
      <c r="DB9" s="464">
        <v>12.6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965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121682</v>
      </c>
      <c r="BO10" s="468"/>
      <c r="BP10" s="468"/>
      <c r="BQ10" s="468"/>
      <c r="BR10" s="468"/>
      <c r="BS10" s="468"/>
      <c r="BT10" s="468"/>
      <c r="BU10" s="469"/>
      <c r="BV10" s="467">
        <v>168244</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737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129360</v>
      </c>
      <c r="BO12" s="468"/>
      <c r="BP12" s="468"/>
      <c r="BQ12" s="468"/>
      <c r="BR12" s="468"/>
      <c r="BS12" s="468"/>
      <c r="BT12" s="468"/>
      <c r="BU12" s="469"/>
      <c r="BV12" s="467">
        <v>252045</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723</v>
      </c>
      <c r="S13" s="552"/>
      <c r="T13" s="552"/>
      <c r="U13" s="552"/>
      <c r="V13" s="553"/>
      <c r="W13" s="483" t="s">
        <v>141</v>
      </c>
      <c r="X13" s="484"/>
      <c r="Y13" s="484"/>
      <c r="Z13" s="484"/>
      <c r="AA13" s="484"/>
      <c r="AB13" s="474"/>
      <c r="AC13" s="518">
        <v>49</v>
      </c>
      <c r="AD13" s="519"/>
      <c r="AE13" s="519"/>
      <c r="AF13" s="519"/>
      <c r="AG13" s="561"/>
      <c r="AH13" s="518">
        <v>56</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6632</v>
      </c>
      <c r="BO13" s="468"/>
      <c r="BP13" s="468"/>
      <c r="BQ13" s="468"/>
      <c r="BR13" s="468"/>
      <c r="BS13" s="468"/>
      <c r="BT13" s="468"/>
      <c r="BU13" s="469"/>
      <c r="BV13" s="467">
        <v>-63464</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6.7</v>
      </c>
      <c r="CU13" s="465"/>
      <c r="CV13" s="465"/>
      <c r="CW13" s="465"/>
      <c r="CX13" s="465"/>
      <c r="CY13" s="465"/>
      <c r="CZ13" s="465"/>
      <c r="DA13" s="466"/>
      <c r="DB13" s="464">
        <v>6.1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761</v>
      </c>
      <c r="S14" s="552"/>
      <c r="T14" s="552"/>
      <c r="U14" s="552"/>
      <c r="V14" s="553"/>
      <c r="W14" s="457"/>
      <c r="X14" s="458"/>
      <c r="Y14" s="458"/>
      <c r="Z14" s="458"/>
      <c r="AA14" s="458"/>
      <c r="AB14" s="447"/>
      <c r="AC14" s="554">
        <v>11.2</v>
      </c>
      <c r="AD14" s="555"/>
      <c r="AE14" s="555"/>
      <c r="AF14" s="555"/>
      <c r="AG14" s="556"/>
      <c r="AH14" s="554">
        <v>11.6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747</v>
      </c>
      <c r="S15" s="552"/>
      <c r="T15" s="552"/>
      <c r="U15" s="552"/>
      <c r="V15" s="553"/>
      <c r="W15" s="483" t="s">
        <v>149</v>
      </c>
      <c r="X15" s="484"/>
      <c r="Y15" s="484"/>
      <c r="Z15" s="484"/>
      <c r="AA15" s="484"/>
      <c r="AB15" s="474"/>
      <c r="AC15" s="518">
        <v>67</v>
      </c>
      <c r="AD15" s="519"/>
      <c r="AE15" s="519"/>
      <c r="AF15" s="519"/>
      <c r="AG15" s="561"/>
      <c r="AH15" s="518">
        <v>76</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222554</v>
      </c>
      <c r="BO15" s="431"/>
      <c r="BP15" s="431"/>
      <c r="BQ15" s="431"/>
      <c r="BR15" s="431"/>
      <c r="BS15" s="431"/>
      <c r="BT15" s="431"/>
      <c r="BU15" s="432"/>
      <c r="BV15" s="430">
        <v>224274</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15.3</v>
      </c>
      <c r="AD16" s="555"/>
      <c r="AE16" s="555"/>
      <c r="AF16" s="555"/>
      <c r="AG16" s="556"/>
      <c r="AH16" s="554">
        <v>15.7</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995723</v>
      </c>
      <c r="BO16" s="468"/>
      <c r="BP16" s="468"/>
      <c r="BQ16" s="468"/>
      <c r="BR16" s="468"/>
      <c r="BS16" s="468"/>
      <c r="BT16" s="468"/>
      <c r="BU16" s="469"/>
      <c r="BV16" s="467">
        <v>990421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153</v>
      </c>
      <c r="S17" s="572"/>
      <c r="T17" s="572"/>
      <c r="U17" s="572"/>
      <c r="V17" s="573"/>
      <c r="W17" s="483" t="s">
        <v>156</v>
      </c>
      <c r="X17" s="484"/>
      <c r="Y17" s="484"/>
      <c r="Z17" s="484"/>
      <c r="AA17" s="484"/>
      <c r="AB17" s="474"/>
      <c r="AC17" s="518">
        <v>323</v>
      </c>
      <c r="AD17" s="519"/>
      <c r="AE17" s="519"/>
      <c r="AF17" s="519"/>
      <c r="AG17" s="561"/>
      <c r="AH17" s="518">
        <v>352</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278773</v>
      </c>
      <c r="BO17" s="468"/>
      <c r="BP17" s="468"/>
      <c r="BQ17" s="468"/>
      <c r="BR17" s="468"/>
      <c r="BS17" s="468"/>
      <c r="BT17" s="468"/>
      <c r="BU17" s="469"/>
      <c r="BV17" s="467">
        <v>281305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310.82</v>
      </c>
      <c r="M18" s="583"/>
      <c r="N18" s="583"/>
      <c r="O18" s="583"/>
      <c r="P18" s="583"/>
      <c r="Q18" s="583"/>
      <c r="R18" s="584"/>
      <c r="S18" s="584"/>
      <c r="T18" s="584"/>
      <c r="U18" s="584"/>
      <c r="V18" s="585"/>
      <c r="W18" s="485"/>
      <c r="X18" s="486"/>
      <c r="Y18" s="486"/>
      <c r="Z18" s="486"/>
      <c r="AA18" s="486"/>
      <c r="AB18" s="477"/>
      <c r="AC18" s="586">
        <v>73.599999999999994</v>
      </c>
      <c r="AD18" s="587"/>
      <c r="AE18" s="587"/>
      <c r="AF18" s="587"/>
      <c r="AG18" s="588"/>
      <c r="AH18" s="586">
        <v>72.7</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911171</v>
      </c>
      <c r="BO18" s="468"/>
      <c r="BP18" s="468"/>
      <c r="BQ18" s="468"/>
      <c r="BR18" s="468"/>
      <c r="BS18" s="468"/>
      <c r="BT18" s="468"/>
      <c r="BU18" s="469"/>
      <c r="BV18" s="467">
        <v>921685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1498566</v>
      </c>
      <c r="BO19" s="468"/>
      <c r="BP19" s="468"/>
      <c r="BQ19" s="468"/>
      <c r="BR19" s="468"/>
      <c r="BS19" s="468"/>
      <c r="BT19" s="468"/>
      <c r="BU19" s="469"/>
      <c r="BV19" s="467">
        <v>1616993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398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2242039</v>
      </c>
      <c r="BO23" s="468"/>
      <c r="BP23" s="468"/>
      <c r="BQ23" s="468"/>
      <c r="BR23" s="468"/>
      <c r="BS23" s="468"/>
      <c r="BT23" s="468"/>
      <c r="BU23" s="469"/>
      <c r="BV23" s="467">
        <v>2167823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5832</v>
      </c>
      <c r="R24" s="519"/>
      <c r="S24" s="519"/>
      <c r="T24" s="519"/>
      <c r="U24" s="519"/>
      <c r="V24" s="561"/>
      <c r="W24" s="620"/>
      <c r="X24" s="608"/>
      <c r="Y24" s="609"/>
      <c r="Z24" s="517" t="s">
        <v>172</v>
      </c>
      <c r="AA24" s="497"/>
      <c r="AB24" s="497"/>
      <c r="AC24" s="497"/>
      <c r="AD24" s="497"/>
      <c r="AE24" s="497"/>
      <c r="AF24" s="497"/>
      <c r="AG24" s="498"/>
      <c r="AH24" s="518">
        <v>38</v>
      </c>
      <c r="AI24" s="519"/>
      <c r="AJ24" s="519"/>
      <c r="AK24" s="519"/>
      <c r="AL24" s="561"/>
      <c r="AM24" s="518">
        <v>116242</v>
      </c>
      <c r="AN24" s="519"/>
      <c r="AO24" s="519"/>
      <c r="AP24" s="519"/>
      <c r="AQ24" s="519"/>
      <c r="AR24" s="561"/>
      <c r="AS24" s="518">
        <v>3059</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1571049</v>
      </c>
      <c r="BO24" s="468"/>
      <c r="BP24" s="468"/>
      <c r="BQ24" s="468"/>
      <c r="BR24" s="468"/>
      <c r="BS24" s="468"/>
      <c r="BT24" s="468"/>
      <c r="BU24" s="469"/>
      <c r="BV24" s="467">
        <v>1439709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5290</v>
      </c>
      <c r="R25" s="519"/>
      <c r="S25" s="519"/>
      <c r="T25" s="519"/>
      <c r="U25" s="519"/>
      <c r="V25" s="561"/>
      <c r="W25" s="620"/>
      <c r="X25" s="608"/>
      <c r="Y25" s="609"/>
      <c r="Z25" s="517" t="s">
        <v>175</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t="s">
        <v>138</v>
      </c>
      <c r="BO25" s="431"/>
      <c r="BP25" s="431"/>
      <c r="BQ25" s="431"/>
      <c r="BR25" s="431"/>
      <c r="BS25" s="431"/>
      <c r="BT25" s="431"/>
      <c r="BU25" s="432"/>
      <c r="BV25" s="430" t="s">
        <v>138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5107</v>
      </c>
      <c r="R26" s="519"/>
      <c r="S26" s="519"/>
      <c r="T26" s="519"/>
      <c r="U26" s="519"/>
      <c r="V26" s="561"/>
      <c r="W26" s="620"/>
      <c r="X26" s="608"/>
      <c r="Y26" s="609"/>
      <c r="Z26" s="517" t="s">
        <v>178</v>
      </c>
      <c r="AA26" s="630"/>
      <c r="AB26" s="630"/>
      <c r="AC26" s="630"/>
      <c r="AD26" s="630"/>
      <c r="AE26" s="630"/>
      <c r="AF26" s="630"/>
      <c r="AG26" s="631"/>
      <c r="AH26" s="518" t="s">
        <v>138</v>
      </c>
      <c r="AI26" s="519"/>
      <c r="AJ26" s="519"/>
      <c r="AK26" s="519"/>
      <c r="AL26" s="561"/>
      <c r="AM26" s="518" t="s">
        <v>138</v>
      </c>
      <c r="AN26" s="519"/>
      <c r="AO26" s="519"/>
      <c r="AP26" s="519"/>
      <c r="AQ26" s="519"/>
      <c r="AR26" s="561"/>
      <c r="AS26" s="518" t="s">
        <v>138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2312</v>
      </c>
      <c r="R27" s="519"/>
      <c r="S27" s="519"/>
      <c r="T27" s="519"/>
      <c r="U27" s="519"/>
      <c r="V27" s="561"/>
      <c r="W27" s="620"/>
      <c r="X27" s="608"/>
      <c r="Y27" s="609"/>
      <c r="Z27" s="517" t="s">
        <v>181</v>
      </c>
      <c r="AA27" s="497"/>
      <c r="AB27" s="497"/>
      <c r="AC27" s="497"/>
      <c r="AD27" s="497"/>
      <c r="AE27" s="497"/>
      <c r="AF27" s="497"/>
      <c r="AG27" s="498"/>
      <c r="AH27" s="518" t="s">
        <v>138</v>
      </c>
      <c r="AI27" s="519"/>
      <c r="AJ27" s="519"/>
      <c r="AK27" s="519"/>
      <c r="AL27" s="561"/>
      <c r="AM27" s="518" t="s">
        <v>138</v>
      </c>
      <c r="AN27" s="519"/>
      <c r="AO27" s="519"/>
      <c r="AP27" s="519"/>
      <c r="AQ27" s="519"/>
      <c r="AR27" s="561"/>
      <c r="AS27" s="518" t="s">
        <v>138</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20475</v>
      </c>
      <c r="BO27" s="644"/>
      <c r="BP27" s="644"/>
      <c r="BQ27" s="644"/>
      <c r="BR27" s="644"/>
      <c r="BS27" s="644"/>
      <c r="BT27" s="644"/>
      <c r="BU27" s="645"/>
      <c r="BV27" s="643">
        <v>20475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1586</v>
      </c>
      <c r="R28" s="519"/>
      <c r="S28" s="519"/>
      <c r="T28" s="519"/>
      <c r="U28" s="519"/>
      <c r="V28" s="561"/>
      <c r="W28" s="620"/>
      <c r="X28" s="608"/>
      <c r="Y28" s="609"/>
      <c r="Z28" s="517" t="s">
        <v>184</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1337044</v>
      </c>
      <c r="BO28" s="431"/>
      <c r="BP28" s="431"/>
      <c r="BQ28" s="431"/>
      <c r="BR28" s="431"/>
      <c r="BS28" s="431"/>
      <c r="BT28" s="431"/>
      <c r="BU28" s="432"/>
      <c r="BV28" s="430">
        <v>1344722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4</v>
      </c>
      <c r="M29" s="519"/>
      <c r="N29" s="519"/>
      <c r="O29" s="519"/>
      <c r="P29" s="561"/>
      <c r="Q29" s="518">
        <v>1353</v>
      </c>
      <c r="R29" s="519"/>
      <c r="S29" s="519"/>
      <c r="T29" s="519"/>
      <c r="U29" s="519"/>
      <c r="V29" s="561"/>
      <c r="W29" s="621"/>
      <c r="X29" s="622"/>
      <c r="Y29" s="623"/>
      <c r="Z29" s="517" t="s">
        <v>187</v>
      </c>
      <c r="AA29" s="497"/>
      <c r="AB29" s="497"/>
      <c r="AC29" s="497"/>
      <c r="AD29" s="497"/>
      <c r="AE29" s="497"/>
      <c r="AF29" s="497"/>
      <c r="AG29" s="498"/>
      <c r="AH29" s="518">
        <v>38</v>
      </c>
      <c r="AI29" s="519"/>
      <c r="AJ29" s="519"/>
      <c r="AK29" s="519"/>
      <c r="AL29" s="561"/>
      <c r="AM29" s="518">
        <v>116242</v>
      </c>
      <c r="AN29" s="519"/>
      <c r="AO29" s="519"/>
      <c r="AP29" s="519"/>
      <c r="AQ29" s="519"/>
      <c r="AR29" s="561"/>
      <c r="AS29" s="518">
        <v>3059</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371</v>
      </c>
      <c r="BO29" s="468"/>
      <c r="BP29" s="468"/>
      <c r="BQ29" s="468"/>
      <c r="BR29" s="468"/>
      <c r="BS29" s="468"/>
      <c r="BT29" s="468"/>
      <c r="BU29" s="469"/>
      <c r="BV29" s="467">
        <v>371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297918</v>
      </c>
      <c r="BO30" s="644"/>
      <c r="BP30" s="644"/>
      <c r="BQ30" s="644"/>
      <c r="BR30" s="644"/>
      <c r="BS30" s="644"/>
      <c r="BT30" s="644"/>
      <c r="BU30" s="645"/>
      <c r="BV30" s="643">
        <v>298444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特別会計国民健康保険（事業勘定）</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公営企業観光施設事業会計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特別会計村営水道事業費</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木曽広域連合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特別会計国民健康保険診療施設費</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特別会計おんたけ高原簡易水道事業費</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　（一般会計）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特別会計後期高齢者医療費事業</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特別会計農業集落排水事業費</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　（一般会計（下水道））</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9</v>
      </c>
      <c r="BF37" s="656"/>
      <c r="BG37" s="657" t="str">
        <f>IF('各会計、関係団体の財政状況及び健全化判断比率'!B35="","",'各会計、関係団体の財政状況及び健全化判断比率'!B35)</f>
        <v>特別会計簡易排水事業費</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　（介護保険特別会計）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10</v>
      </c>
      <c r="BF38" s="656"/>
      <c r="BG38" s="657" t="str">
        <f>IF('各会計、関係団体の財政状況及び健全化判断比率'!B36="","",'各会計、関係団体の財政状況及び健全化判断比率'!B36)</f>
        <v>特別会計宅地造成分譲事業費</v>
      </c>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長野県市町村自治振興組合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長野県後期高齢者医療広域連合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　（一般会計）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　（後期高齢者医療事業会計）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長野県市町村総合事務組合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　（一般会計）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jfqTveo5VAbsTFZVcVQd4LZov63rE/9usIHQi2ZPEK9/ecADbJCd8iS1p1jPXOmsxnYb/VSIf5ovkWAaggNXQw==" saltValue="Lq0ngokjQIWafbpyOOZn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1" t="s">
        <v>579</v>
      </c>
      <c r="D34" s="1251"/>
      <c r="E34" s="1252"/>
      <c r="F34" s="32">
        <v>6.63</v>
      </c>
      <c r="G34" s="33">
        <v>6.4</v>
      </c>
      <c r="H34" s="33">
        <v>6.72</v>
      </c>
      <c r="I34" s="33">
        <v>8.9499999999999993</v>
      </c>
      <c r="J34" s="34">
        <v>10.32</v>
      </c>
      <c r="K34" s="22"/>
      <c r="L34" s="22"/>
      <c r="M34" s="22"/>
      <c r="N34" s="22"/>
      <c r="O34" s="22"/>
      <c r="P34" s="22"/>
    </row>
    <row r="35" spans="1:16" ht="39" customHeight="1" x14ac:dyDescent="0.15">
      <c r="A35" s="22"/>
      <c r="B35" s="35"/>
      <c r="C35" s="1245" t="s">
        <v>580</v>
      </c>
      <c r="D35" s="1246"/>
      <c r="E35" s="1247"/>
      <c r="F35" s="36">
        <v>0.02</v>
      </c>
      <c r="G35" s="37">
        <v>0.01</v>
      </c>
      <c r="H35" s="37">
        <v>0</v>
      </c>
      <c r="I35" s="37">
        <v>0.23</v>
      </c>
      <c r="J35" s="38">
        <v>0.39</v>
      </c>
      <c r="K35" s="22"/>
      <c r="L35" s="22"/>
      <c r="M35" s="22"/>
      <c r="N35" s="22"/>
      <c r="O35" s="22"/>
      <c r="P35" s="22"/>
    </row>
    <row r="36" spans="1:16" ht="39" customHeight="1" x14ac:dyDescent="0.15">
      <c r="A36" s="22"/>
      <c r="B36" s="35"/>
      <c r="C36" s="1245" t="s">
        <v>581</v>
      </c>
      <c r="D36" s="1246"/>
      <c r="E36" s="1247"/>
      <c r="F36" s="36">
        <v>2.2799999999999998</v>
      </c>
      <c r="G36" s="37">
        <v>2.93</v>
      </c>
      <c r="H36" s="37">
        <v>2.74</v>
      </c>
      <c r="I36" s="37">
        <v>1.02</v>
      </c>
      <c r="J36" s="38">
        <v>0.34</v>
      </c>
      <c r="K36" s="22"/>
      <c r="L36" s="22"/>
      <c r="M36" s="22"/>
      <c r="N36" s="22"/>
      <c r="O36" s="22"/>
      <c r="P36" s="22"/>
    </row>
    <row r="37" spans="1:16" ht="39" customHeight="1" x14ac:dyDescent="0.15">
      <c r="A37" s="22"/>
      <c r="B37" s="35"/>
      <c r="C37" s="1245" t="s">
        <v>582</v>
      </c>
      <c r="D37" s="1246"/>
      <c r="E37" s="1247"/>
      <c r="F37" s="36">
        <v>0.18</v>
      </c>
      <c r="G37" s="37">
        <v>0.19</v>
      </c>
      <c r="H37" s="37">
        <v>0.21</v>
      </c>
      <c r="I37" s="37">
        <v>0.2</v>
      </c>
      <c r="J37" s="38">
        <v>0.2</v>
      </c>
      <c r="K37" s="22"/>
      <c r="L37" s="22"/>
      <c r="M37" s="22"/>
      <c r="N37" s="22"/>
      <c r="O37" s="22"/>
      <c r="P37" s="22"/>
    </row>
    <row r="38" spans="1:16" ht="39" customHeight="1" x14ac:dyDescent="0.15">
      <c r="A38" s="22"/>
      <c r="B38" s="35"/>
      <c r="C38" s="1245" t="s">
        <v>583</v>
      </c>
      <c r="D38" s="1246"/>
      <c r="E38" s="1247"/>
      <c r="F38" s="36">
        <v>0.22</v>
      </c>
      <c r="G38" s="37">
        <v>0.56000000000000005</v>
      </c>
      <c r="H38" s="37">
        <v>0.01</v>
      </c>
      <c r="I38" s="37">
        <v>0.14000000000000001</v>
      </c>
      <c r="J38" s="38">
        <v>0.14000000000000001</v>
      </c>
      <c r="K38" s="22"/>
      <c r="L38" s="22"/>
      <c r="M38" s="22"/>
      <c r="N38" s="22"/>
      <c r="O38" s="22"/>
      <c r="P38" s="22"/>
    </row>
    <row r="39" spans="1:16" ht="39" customHeight="1" x14ac:dyDescent="0.15">
      <c r="A39" s="22"/>
      <c r="B39" s="35"/>
      <c r="C39" s="1245" t="s">
        <v>584</v>
      </c>
      <c r="D39" s="1246"/>
      <c r="E39" s="1247"/>
      <c r="F39" s="36">
        <v>0</v>
      </c>
      <c r="G39" s="37">
        <v>0.01</v>
      </c>
      <c r="H39" s="37">
        <v>0</v>
      </c>
      <c r="I39" s="37">
        <v>0</v>
      </c>
      <c r="J39" s="38">
        <v>0.06</v>
      </c>
      <c r="K39" s="22"/>
      <c r="L39" s="22"/>
      <c r="M39" s="22"/>
      <c r="N39" s="22"/>
      <c r="O39" s="22"/>
      <c r="P39" s="22"/>
    </row>
    <row r="40" spans="1:16" ht="39" customHeight="1" x14ac:dyDescent="0.15">
      <c r="A40" s="22"/>
      <c r="B40" s="35"/>
      <c r="C40" s="1245" t="s">
        <v>585</v>
      </c>
      <c r="D40" s="1246"/>
      <c r="E40" s="1247"/>
      <c r="F40" s="36">
        <v>0</v>
      </c>
      <c r="G40" s="37">
        <v>0</v>
      </c>
      <c r="H40" s="37">
        <v>0</v>
      </c>
      <c r="I40" s="37">
        <v>0</v>
      </c>
      <c r="J40" s="38">
        <v>0</v>
      </c>
      <c r="K40" s="22"/>
      <c r="L40" s="22"/>
      <c r="M40" s="22"/>
      <c r="N40" s="22"/>
      <c r="O40" s="22"/>
      <c r="P40" s="22"/>
    </row>
    <row r="41" spans="1:16" ht="39" customHeight="1" x14ac:dyDescent="0.15">
      <c r="A41" s="22"/>
      <c r="B41" s="35"/>
      <c r="C41" s="1245" t="s">
        <v>586</v>
      </c>
      <c r="D41" s="1246"/>
      <c r="E41" s="1247"/>
      <c r="F41" s="36">
        <v>0.01</v>
      </c>
      <c r="G41" s="37">
        <v>0</v>
      </c>
      <c r="H41" s="37">
        <v>0</v>
      </c>
      <c r="I41" s="37">
        <v>0</v>
      </c>
      <c r="J41" s="38">
        <v>0</v>
      </c>
      <c r="K41" s="22"/>
      <c r="L41" s="22"/>
      <c r="M41" s="22"/>
      <c r="N41" s="22"/>
      <c r="O41" s="22"/>
      <c r="P41" s="22"/>
    </row>
    <row r="42" spans="1:16" ht="39" customHeight="1" x14ac:dyDescent="0.15">
      <c r="A42" s="22"/>
      <c r="B42" s="39"/>
      <c r="C42" s="1245" t="s">
        <v>587</v>
      </c>
      <c r="D42" s="1246"/>
      <c r="E42" s="1247"/>
      <c r="F42" s="36" t="s">
        <v>529</v>
      </c>
      <c r="G42" s="37" t="s">
        <v>529</v>
      </c>
      <c r="H42" s="37" t="s">
        <v>529</v>
      </c>
      <c r="I42" s="37" t="s">
        <v>529</v>
      </c>
      <c r="J42" s="38" t="s">
        <v>529</v>
      </c>
      <c r="K42" s="22"/>
      <c r="L42" s="22"/>
      <c r="M42" s="22"/>
      <c r="N42" s="22"/>
      <c r="O42" s="22"/>
      <c r="P42" s="22"/>
    </row>
    <row r="43" spans="1:16" ht="39" customHeight="1" thickBot="1" x14ac:dyDescent="0.2">
      <c r="A43" s="22"/>
      <c r="B43" s="40"/>
      <c r="C43" s="1248" t="s">
        <v>588</v>
      </c>
      <c r="D43" s="1249"/>
      <c r="E43" s="12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ex0ST/D/Wd+C64TOVSYoQq4mv7lamRElcJor0Bg/rh5qfIOoy9pTb9XfC0ZSIF4AmDGKLXP23Gs8qavqUxyuw==" saltValue="2VaWHIjcGMVlB5GEVy5r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209</v>
      </c>
      <c r="L45" s="60">
        <v>206</v>
      </c>
      <c r="M45" s="60">
        <v>194</v>
      </c>
      <c r="N45" s="60">
        <v>203</v>
      </c>
      <c r="O45" s="61">
        <v>207</v>
      </c>
      <c r="P45" s="48"/>
      <c r="Q45" s="48"/>
      <c r="R45" s="48"/>
      <c r="S45" s="48"/>
      <c r="T45" s="48"/>
      <c r="U45" s="48"/>
    </row>
    <row r="46" spans="1:21" ht="30.75" customHeight="1" x14ac:dyDescent="0.15">
      <c r="A46" s="48"/>
      <c r="B46" s="1255"/>
      <c r="C46" s="1256"/>
      <c r="D46" s="62"/>
      <c r="E46" s="1261" t="s">
        <v>12</v>
      </c>
      <c r="F46" s="1261"/>
      <c r="G46" s="1261"/>
      <c r="H46" s="1261"/>
      <c r="I46" s="1261"/>
      <c r="J46" s="1262"/>
      <c r="K46" s="63" t="s">
        <v>529</v>
      </c>
      <c r="L46" s="64" t="s">
        <v>529</v>
      </c>
      <c r="M46" s="64" t="s">
        <v>529</v>
      </c>
      <c r="N46" s="64" t="s">
        <v>529</v>
      </c>
      <c r="O46" s="65" t="s">
        <v>529</v>
      </c>
      <c r="P46" s="48"/>
      <c r="Q46" s="48"/>
      <c r="R46" s="48"/>
      <c r="S46" s="48"/>
      <c r="T46" s="48"/>
      <c r="U46" s="48"/>
    </row>
    <row r="47" spans="1:21" ht="30.75" customHeight="1" x14ac:dyDescent="0.15">
      <c r="A47" s="48"/>
      <c r="B47" s="1255"/>
      <c r="C47" s="1256"/>
      <c r="D47" s="62"/>
      <c r="E47" s="1261" t="s">
        <v>13</v>
      </c>
      <c r="F47" s="1261"/>
      <c r="G47" s="1261"/>
      <c r="H47" s="1261"/>
      <c r="I47" s="1261"/>
      <c r="J47" s="1262"/>
      <c r="K47" s="63" t="s">
        <v>529</v>
      </c>
      <c r="L47" s="64" t="s">
        <v>529</v>
      </c>
      <c r="M47" s="64" t="s">
        <v>529</v>
      </c>
      <c r="N47" s="64" t="s">
        <v>529</v>
      </c>
      <c r="O47" s="65" t="s">
        <v>529</v>
      </c>
      <c r="P47" s="48"/>
      <c r="Q47" s="48"/>
      <c r="R47" s="48"/>
      <c r="S47" s="48"/>
      <c r="T47" s="48"/>
      <c r="U47" s="48"/>
    </row>
    <row r="48" spans="1:21" ht="30.75" customHeight="1" x14ac:dyDescent="0.15">
      <c r="A48" s="48"/>
      <c r="B48" s="1255"/>
      <c r="C48" s="1256"/>
      <c r="D48" s="62"/>
      <c r="E48" s="1261" t="s">
        <v>14</v>
      </c>
      <c r="F48" s="1261"/>
      <c r="G48" s="1261"/>
      <c r="H48" s="1261"/>
      <c r="I48" s="1261"/>
      <c r="J48" s="1262"/>
      <c r="K48" s="63">
        <v>18</v>
      </c>
      <c r="L48" s="64">
        <v>24</v>
      </c>
      <c r="M48" s="64">
        <v>22</v>
      </c>
      <c r="N48" s="64">
        <v>20</v>
      </c>
      <c r="O48" s="65">
        <v>20</v>
      </c>
      <c r="P48" s="48"/>
      <c r="Q48" s="48"/>
      <c r="R48" s="48"/>
      <c r="S48" s="48"/>
      <c r="T48" s="48"/>
      <c r="U48" s="48"/>
    </row>
    <row r="49" spans="1:21" ht="30.75" customHeight="1" x14ac:dyDescent="0.15">
      <c r="A49" s="48"/>
      <c r="B49" s="1255"/>
      <c r="C49" s="1256"/>
      <c r="D49" s="62"/>
      <c r="E49" s="1261" t="s">
        <v>15</v>
      </c>
      <c r="F49" s="1261"/>
      <c r="G49" s="1261"/>
      <c r="H49" s="1261"/>
      <c r="I49" s="1261"/>
      <c r="J49" s="1262"/>
      <c r="K49" s="63">
        <v>3</v>
      </c>
      <c r="L49" s="64">
        <v>5</v>
      </c>
      <c r="M49" s="64">
        <v>5</v>
      </c>
      <c r="N49" s="64">
        <v>5</v>
      </c>
      <c r="O49" s="65">
        <v>5</v>
      </c>
      <c r="P49" s="48"/>
      <c r="Q49" s="48"/>
      <c r="R49" s="48"/>
      <c r="S49" s="48"/>
      <c r="T49" s="48"/>
      <c r="U49" s="48"/>
    </row>
    <row r="50" spans="1:21" ht="30.75" customHeight="1" x14ac:dyDescent="0.15">
      <c r="A50" s="48"/>
      <c r="B50" s="1255"/>
      <c r="C50" s="1256"/>
      <c r="D50" s="62"/>
      <c r="E50" s="1261" t="s">
        <v>16</v>
      </c>
      <c r="F50" s="1261"/>
      <c r="G50" s="1261"/>
      <c r="H50" s="1261"/>
      <c r="I50" s="1261"/>
      <c r="J50" s="1262"/>
      <c r="K50" s="63" t="s">
        <v>529</v>
      </c>
      <c r="L50" s="64" t="s">
        <v>529</v>
      </c>
      <c r="M50" s="64" t="s">
        <v>529</v>
      </c>
      <c r="N50" s="64" t="s">
        <v>529</v>
      </c>
      <c r="O50" s="65" t="s">
        <v>529</v>
      </c>
      <c r="P50" s="48"/>
      <c r="Q50" s="48"/>
      <c r="R50" s="48"/>
      <c r="S50" s="48"/>
      <c r="T50" s="48"/>
      <c r="U50" s="48"/>
    </row>
    <row r="51" spans="1:21" ht="30.75" customHeight="1" x14ac:dyDescent="0.15">
      <c r="A51" s="48"/>
      <c r="B51" s="1257"/>
      <c r="C51" s="1258"/>
      <c r="D51" s="66"/>
      <c r="E51" s="1261" t="s">
        <v>17</v>
      </c>
      <c r="F51" s="1261"/>
      <c r="G51" s="1261"/>
      <c r="H51" s="1261"/>
      <c r="I51" s="1261"/>
      <c r="J51" s="1262"/>
      <c r="K51" s="63" t="s">
        <v>529</v>
      </c>
      <c r="L51" s="64" t="s">
        <v>529</v>
      </c>
      <c r="M51" s="64" t="s">
        <v>529</v>
      </c>
      <c r="N51" s="64" t="s">
        <v>529</v>
      </c>
      <c r="O51" s="65" t="s">
        <v>529</v>
      </c>
      <c r="P51" s="48"/>
      <c r="Q51" s="48"/>
      <c r="R51" s="48"/>
      <c r="S51" s="48"/>
      <c r="T51" s="48"/>
      <c r="U51" s="48"/>
    </row>
    <row r="52" spans="1:21" ht="30.75" customHeight="1" x14ac:dyDescent="0.15">
      <c r="A52" s="48"/>
      <c r="B52" s="1263" t="s">
        <v>18</v>
      </c>
      <c r="C52" s="1264"/>
      <c r="D52" s="66"/>
      <c r="E52" s="1261" t="s">
        <v>19</v>
      </c>
      <c r="F52" s="1261"/>
      <c r="G52" s="1261"/>
      <c r="H52" s="1261"/>
      <c r="I52" s="1261"/>
      <c r="J52" s="1262"/>
      <c r="K52" s="63">
        <v>171</v>
      </c>
      <c r="L52" s="64">
        <v>175</v>
      </c>
      <c r="M52" s="64">
        <v>162</v>
      </c>
      <c r="N52" s="64">
        <v>165</v>
      </c>
      <c r="O52" s="65">
        <v>163</v>
      </c>
      <c r="P52" s="48"/>
      <c r="Q52" s="48"/>
      <c r="R52" s="48"/>
      <c r="S52" s="48"/>
      <c r="T52" s="48"/>
      <c r="U52" s="48"/>
    </row>
    <row r="53" spans="1:21" ht="30.75" customHeight="1" thickBot="1" x14ac:dyDescent="0.2">
      <c r="A53" s="48"/>
      <c r="B53" s="1265" t="s">
        <v>20</v>
      </c>
      <c r="C53" s="1266"/>
      <c r="D53" s="67"/>
      <c r="E53" s="1267" t="s">
        <v>21</v>
      </c>
      <c r="F53" s="1267"/>
      <c r="G53" s="1267"/>
      <c r="H53" s="1267"/>
      <c r="I53" s="1267"/>
      <c r="J53" s="1268"/>
      <c r="K53" s="68">
        <v>59</v>
      </c>
      <c r="L53" s="69">
        <v>60</v>
      </c>
      <c r="M53" s="69">
        <v>59</v>
      </c>
      <c r="N53" s="69">
        <v>63</v>
      </c>
      <c r="O53" s="70">
        <v>69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9" t="s">
        <v>24</v>
      </c>
      <c r="C57" s="1270"/>
      <c r="D57" s="1273" t="s">
        <v>25</v>
      </c>
      <c r="E57" s="1274"/>
      <c r="F57" s="1274"/>
      <c r="G57" s="1274"/>
      <c r="H57" s="1274"/>
      <c r="I57" s="1274"/>
      <c r="J57" s="1275"/>
      <c r="K57" s="83"/>
      <c r="L57" s="84"/>
      <c r="M57" s="84"/>
      <c r="N57" s="84"/>
      <c r="O57" s="85"/>
    </row>
    <row r="58" spans="1:21" ht="31.5" customHeight="1" thickBot="1" x14ac:dyDescent="0.2">
      <c r="B58" s="1271"/>
      <c r="C58" s="1272"/>
      <c r="D58" s="1276" t="s">
        <v>26</v>
      </c>
      <c r="E58" s="1277"/>
      <c r="F58" s="1277"/>
      <c r="G58" s="1277"/>
      <c r="H58" s="1277"/>
      <c r="I58" s="1277"/>
      <c r="J58" s="127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ubUjZBqIp9ke3iTC04ZWXwPjoqoZhd4fOKRTxkY4/eCHidmIJYsSWo17lFXrdBHojnL/yAafUQkvX28+D1IA==" saltValue="8N6HVp/Y0jtYUlUcc7BH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571</v>
      </c>
      <c r="J40" s="100" t="s">
        <v>572</v>
      </c>
      <c r="K40" s="100" t="s">
        <v>573</v>
      </c>
      <c r="L40" s="100" t="s">
        <v>574</v>
      </c>
      <c r="M40" s="101" t="s">
        <v>575</v>
      </c>
    </row>
    <row r="41" spans="2:13" ht="27.75" customHeight="1" x14ac:dyDescent="0.15">
      <c r="B41" s="1279" t="s">
        <v>29</v>
      </c>
      <c r="C41" s="1280"/>
      <c r="D41" s="102"/>
      <c r="E41" s="1285" t="s">
        <v>30</v>
      </c>
      <c r="F41" s="1285"/>
      <c r="G41" s="1285"/>
      <c r="H41" s="1286"/>
      <c r="I41" s="103">
        <v>1935</v>
      </c>
      <c r="J41" s="104">
        <v>2035</v>
      </c>
      <c r="K41" s="104">
        <v>2104</v>
      </c>
      <c r="L41" s="104">
        <v>2168</v>
      </c>
      <c r="M41" s="105">
        <v>2242</v>
      </c>
    </row>
    <row r="42" spans="2:13" ht="27.75" customHeight="1" x14ac:dyDescent="0.15">
      <c r="B42" s="1281"/>
      <c r="C42" s="1282"/>
      <c r="D42" s="106"/>
      <c r="E42" s="1287" t="s">
        <v>31</v>
      </c>
      <c r="F42" s="1287"/>
      <c r="G42" s="1287"/>
      <c r="H42" s="1288"/>
      <c r="I42" s="107" t="s">
        <v>529</v>
      </c>
      <c r="J42" s="108" t="s">
        <v>529</v>
      </c>
      <c r="K42" s="108" t="s">
        <v>529</v>
      </c>
      <c r="L42" s="108" t="s">
        <v>529</v>
      </c>
      <c r="M42" s="109" t="s">
        <v>529</v>
      </c>
    </row>
    <row r="43" spans="2:13" ht="27.75" customHeight="1" x14ac:dyDescent="0.15">
      <c r="B43" s="1281"/>
      <c r="C43" s="1282"/>
      <c r="D43" s="106"/>
      <c r="E43" s="1287" t="s">
        <v>32</v>
      </c>
      <c r="F43" s="1287"/>
      <c r="G43" s="1287"/>
      <c r="H43" s="1288"/>
      <c r="I43" s="107">
        <v>128</v>
      </c>
      <c r="J43" s="108">
        <v>127</v>
      </c>
      <c r="K43" s="108">
        <v>126</v>
      </c>
      <c r="L43" s="108">
        <v>122</v>
      </c>
      <c r="M43" s="109">
        <v>107</v>
      </c>
    </row>
    <row r="44" spans="2:13" ht="27.75" customHeight="1" x14ac:dyDescent="0.15">
      <c r="B44" s="1281"/>
      <c r="C44" s="1282"/>
      <c r="D44" s="106"/>
      <c r="E44" s="1287" t="s">
        <v>33</v>
      </c>
      <c r="F44" s="1287"/>
      <c r="G44" s="1287"/>
      <c r="H44" s="1288"/>
      <c r="I44" s="107">
        <v>86</v>
      </c>
      <c r="J44" s="108">
        <v>32</v>
      </c>
      <c r="K44" s="108">
        <v>28</v>
      </c>
      <c r="L44" s="108">
        <v>23</v>
      </c>
      <c r="M44" s="109">
        <v>19</v>
      </c>
    </row>
    <row r="45" spans="2:13" ht="27.75" customHeight="1" x14ac:dyDescent="0.15">
      <c r="B45" s="1281"/>
      <c r="C45" s="1282"/>
      <c r="D45" s="106"/>
      <c r="E45" s="1287" t="s">
        <v>34</v>
      </c>
      <c r="F45" s="1287"/>
      <c r="G45" s="1287"/>
      <c r="H45" s="1288"/>
      <c r="I45" s="107">
        <v>484</v>
      </c>
      <c r="J45" s="108">
        <v>475</v>
      </c>
      <c r="K45" s="108">
        <v>467</v>
      </c>
      <c r="L45" s="108">
        <v>458</v>
      </c>
      <c r="M45" s="109">
        <v>453</v>
      </c>
    </row>
    <row r="46" spans="2:13" ht="27.75" customHeight="1" x14ac:dyDescent="0.15">
      <c r="B46" s="1281"/>
      <c r="C46" s="1282"/>
      <c r="D46" s="110"/>
      <c r="E46" s="1287" t="s">
        <v>35</v>
      </c>
      <c r="F46" s="1287"/>
      <c r="G46" s="1287"/>
      <c r="H46" s="1288"/>
      <c r="I46" s="107" t="s">
        <v>529</v>
      </c>
      <c r="J46" s="108" t="s">
        <v>529</v>
      </c>
      <c r="K46" s="108" t="s">
        <v>529</v>
      </c>
      <c r="L46" s="108" t="s">
        <v>529</v>
      </c>
      <c r="M46" s="109" t="s">
        <v>529</v>
      </c>
    </row>
    <row r="47" spans="2:13" ht="27.75" customHeight="1" x14ac:dyDescent="0.15">
      <c r="B47" s="1281"/>
      <c r="C47" s="1282"/>
      <c r="D47" s="111"/>
      <c r="E47" s="1289" t="s">
        <v>36</v>
      </c>
      <c r="F47" s="1290"/>
      <c r="G47" s="1290"/>
      <c r="H47" s="1291"/>
      <c r="I47" s="107" t="s">
        <v>529</v>
      </c>
      <c r="J47" s="108" t="s">
        <v>529</v>
      </c>
      <c r="K47" s="108" t="s">
        <v>529</v>
      </c>
      <c r="L47" s="108" t="s">
        <v>529</v>
      </c>
      <c r="M47" s="109" t="s">
        <v>529</v>
      </c>
    </row>
    <row r="48" spans="2:13" ht="27.75" customHeight="1" x14ac:dyDescent="0.15">
      <c r="B48" s="1281"/>
      <c r="C48" s="1282"/>
      <c r="D48" s="106"/>
      <c r="E48" s="1287" t="s">
        <v>37</v>
      </c>
      <c r="F48" s="1287"/>
      <c r="G48" s="1287"/>
      <c r="H48" s="1288"/>
      <c r="I48" s="107" t="s">
        <v>529</v>
      </c>
      <c r="J48" s="108" t="s">
        <v>529</v>
      </c>
      <c r="K48" s="108" t="s">
        <v>529</v>
      </c>
      <c r="L48" s="108" t="s">
        <v>529</v>
      </c>
      <c r="M48" s="109" t="s">
        <v>529</v>
      </c>
    </row>
    <row r="49" spans="2:13" ht="27.75" customHeight="1" x14ac:dyDescent="0.15">
      <c r="B49" s="1283"/>
      <c r="C49" s="1284"/>
      <c r="D49" s="106"/>
      <c r="E49" s="1287" t="s">
        <v>38</v>
      </c>
      <c r="F49" s="1287"/>
      <c r="G49" s="1287"/>
      <c r="H49" s="1288"/>
      <c r="I49" s="107" t="s">
        <v>529</v>
      </c>
      <c r="J49" s="108" t="s">
        <v>529</v>
      </c>
      <c r="K49" s="108" t="s">
        <v>529</v>
      </c>
      <c r="L49" s="108" t="s">
        <v>529</v>
      </c>
      <c r="M49" s="109" t="s">
        <v>529</v>
      </c>
    </row>
    <row r="50" spans="2:13" ht="27.75" customHeight="1" x14ac:dyDescent="0.15">
      <c r="B50" s="1292" t="s">
        <v>39</v>
      </c>
      <c r="C50" s="1293"/>
      <c r="D50" s="112"/>
      <c r="E50" s="1287" t="s">
        <v>40</v>
      </c>
      <c r="F50" s="1287"/>
      <c r="G50" s="1287"/>
      <c r="H50" s="1288"/>
      <c r="I50" s="107">
        <v>1633</v>
      </c>
      <c r="J50" s="108">
        <v>2007</v>
      </c>
      <c r="K50" s="108">
        <v>1838</v>
      </c>
      <c r="L50" s="108">
        <v>1708</v>
      </c>
      <c r="M50" s="109">
        <v>1705</v>
      </c>
    </row>
    <row r="51" spans="2:13" ht="27.75" customHeight="1" x14ac:dyDescent="0.15">
      <c r="B51" s="1281"/>
      <c r="C51" s="1282"/>
      <c r="D51" s="106"/>
      <c r="E51" s="1287" t="s">
        <v>41</v>
      </c>
      <c r="F51" s="1287"/>
      <c r="G51" s="1287"/>
      <c r="H51" s="1288"/>
      <c r="I51" s="107" t="s">
        <v>529</v>
      </c>
      <c r="J51" s="108" t="s">
        <v>529</v>
      </c>
      <c r="K51" s="108" t="s">
        <v>529</v>
      </c>
      <c r="L51" s="108" t="s">
        <v>529</v>
      </c>
      <c r="M51" s="109" t="s">
        <v>529</v>
      </c>
    </row>
    <row r="52" spans="2:13" ht="27.75" customHeight="1" x14ac:dyDescent="0.15">
      <c r="B52" s="1283"/>
      <c r="C52" s="1284"/>
      <c r="D52" s="106"/>
      <c r="E52" s="1287" t="s">
        <v>42</v>
      </c>
      <c r="F52" s="1287"/>
      <c r="G52" s="1287"/>
      <c r="H52" s="1288"/>
      <c r="I52" s="107">
        <v>1692</v>
      </c>
      <c r="J52" s="108">
        <v>1738</v>
      </c>
      <c r="K52" s="108">
        <v>1780</v>
      </c>
      <c r="L52" s="108">
        <v>1821</v>
      </c>
      <c r="M52" s="109">
        <v>1821</v>
      </c>
    </row>
    <row r="53" spans="2:13" ht="27.75" customHeight="1" thickBot="1" x14ac:dyDescent="0.2">
      <c r="B53" s="1294" t="s">
        <v>43</v>
      </c>
      <c r="C53" s="1295"/>
      <c r="D53" s="113"/>
      <c r="E53" s="1296" t="s">
        <v>44</v>
      </c>
      <c r="F53" s="1296"/>
      <c r="G53" s="1296"/>
      <c r="H53" s="1297"/>
      <c r="I53" s="114">
        <v>-691</v>
      </c>
      <c r="J53" s="115">
        <v>-1076</v>
      </c>
      <c r="K53" s="115">
        <v>-893</v>
      </c>
      <c r="L53" s="115">
        <v>-758</v>
      </c>
      <c r="M53" s="116">
        <v>-705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T+Eak1S10KSz36Y+PjLXpL3EYiYD+nQAejGnO+4znFEDCJN7ub/mUkyQaRoyi6a7T46JIFejIvvNIyCzjSv/g==" saltValue="1mcwApQ2Phnh+JoFjYyV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6" t="s">
        <v>47</v>
      </c>
      <c r="D55" s="1306"/>
      <c r="E55" s="1307"/>
      <c r="F55" s="128">
        <v>1429</v>
      </c>
      <c r="G55" s="128">
        <v>1345</v>
      </c>
      <c r="H55" s="129">
        <v>1337</v>
      </c>
    </row>
    <row r="56" spans="2:8" ht="52.5" customHeight="1" x14ac:dyDescent="0.15">
      <c r="B56" s="130"/>
      <c r="C56" s="1308" t="s">
        <v>48</v>
      </c>
      <c r="D56" s="1308"/>
      <c r="E56" s="1309"/>
      <c r="F56" s="131">
        <v>0</v>
      </c>
      <c r="G56" s="131">
        <v>0</v>
      </c>
      <c r="H56" s="132">
        <v>0</v>
      </c>
    </row>
    <row r="57" spans="2:8" ht="53.25" customHeight="1" x14ac:dyDescent="0.15">
      <c r="B57" s="130"/>
      <c r="C57" s="1310" t="s">
        <v>49</v>
      </c>
      <c r="D57" s="1310"/>
      <c r="E57" s="1311"/>
      <c r="F57" s="133">
        <v>350</v>
      </c>
      <c r="G57" s="133">
        <v>298</v>
      </c>
      <c r="H57" s="134">
        <v>298</v>
      </c>
    </row>
    <row r="58" spans="2:8" ht="45.75" customHeight="1" x14ac:dyDescent="0.15">
      <c r="B58" s="135"/>
      <c r="C58" s="1298" t="s">
        <v>607</v>
      </c>
      <c r="D58" s="1299"/>
      <c r="E58" s="1300"/>
      <c r="F58" s="136">
        <v>265</v>
      </c>
      <c r="G58" s="136">
        <v>220</v>
      </c>
      <c r="H58" s="137">
        <v>216</v>
      </c>
    </row>
    <row r="59" spans="2:8" ht="45.75" customHeight="1" x14ac:dyDescent="0.15">
      <c r="B59" s="135"/>
      <c r="C59" s="1298" t="s">
        <v>608</v>
      </c>
      <c r="D59" s="1299"/>
      <c r="E59" s="1300"/>
      <c r="F59" s="136">
        <v>74</v>
      </c>
      <c r="G59" s="136">
        <v>73</v>
      </c>
      <c r="H59" s="137">
        <v>73</v>
      </c>
    </row>
    <row r="60" spans="2:8" ht="45.75" customHeight="1" x14ac:dyDescent="0.15">
      <c r="B60" s="135"/>
      <c r="C60" s="1298" t="s">
        <v>609</v>
      </c>
      <c r="D60" s="1299"/>
      <c r="E60" s="1300"/>
      <c r="F60" s="136">
        <v>3</v>
      </c>
      <c r="G60" s="136">
        <v>4</v>
      </c>
      <c r="H60" s="137">
        <v>5</v>
      </c>
    </row>
    <row r="61" spans="2:8" ht="45.75" customHeight="1" x14ac:dyDescent="0.15">
      <c r="B61" s="135"/>
      <c r="C61" s="1298" t="s">
        <v>610</v>
      </c>
      <c r="D61" s="1299"/>
      <c r="E61" s="1300"/>
      <c r="F61" s="136" t="s">
        <v>611</v>
      </c>
      <c r="G61" s="136" t="s">
        <v>611</v>
      </c>
      <c r="H61" s="137">
        <v>3</v>
      </c>
    </row>
    <row r="62" spans="2:8" ht="45.75" customHeight="1" thickBot="1" x14ac:dyDescent="0.2">
      <c r="B62" s="138"/>
      <c r="C62" s="1301" t="s">
        <v>612</v>
      </c>
      <c r="D62" s="1302"/>
      <c r="E62" s="1303"/>
      <c r="F62" s="139">
        <v>8</v>
      </c>
      <c r="G62" s="139">
        <v>1</v>
      </c>
      <c r="H62" s="140">
        <v>1</v>
      </c>
    </row>
    <row r="63" spans="2:8" ht="52.5" customHeight="1" thickBot="1" x14ac:dyDescent="0.2">
      <c r="B63" s="141"/>
      <c r="C63" s="1304" t="s">
        <v>50</v>
      </c>
      <c r="D63" s="1304"/>
      <c r="E63" s="1305"/>
      <c r="F63" s="142">
        <v>1779</v>
      </c>
      <c r="G63" s="142">
        <v>1644</v>
      </c>
      <c r="H63" s="143">
        <v>1635</v>
      </c>
    </row>
    <row r="64" spans="2:8" ht="15" customHeight="1" x14ac:dyDescent="0.15"/>
  </sheetData>
  <sheetProtection algorithmName="SHA-512" hashValue="HGVHED7V3S2M+vOnL2yo9MdFj4tXSlF5Vk+V4/EtAzELKcANrbOk1CPnn6kDHcdU4AmdFs1fSjglstXlaQKAcg==" saltValue="PcOhDhVeC91sJd2eyCjR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W64" sqref="CW6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2" t="s">
        <v>630</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5"/>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5"/>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5"/>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5"/>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620</v>
      </c>
    </row>
    <row r="50" spans="1:109" x14ac:dyDescent="0.15">
      <c r="B50" s="395"/>
      <c r="G50" s="1321"/>
      <c r="H50" s="1321"/>
      <c r="I50" s="1321"/>
      <c r="J50" s="1321"/>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571</v>
      </c>
      <c r="BQ50" s="1325"/>
      <c r="BR50" s="1325"/>
      <c r="BS50" s="1325"/>
      <c r="BT50" s="1325"/>
      <c r="BU50" s="1325"/>
      <c r="BV50" s="1325"/>
      <c r="BW50" s="1325"/>
      <c r="BX50" s="1325" t="s">
        <v>572</v>
      </c>
      <c r="BY50" s="1325"/>
      <c r="BZ50" s="1325"/>
      <c r="CA50" s="1325"/>
      <c r="CB50" s="1325"/>
      <c r="CC50" s="1325"/>
      <c r="CD50" s="1325"/>
      <c r="CE50" s="1325"/>
      <c r="CF50" s="1325" t="s">
        <v>573</v>
      </c>
      <c r="CG50" s="1325"/>
      <c r="CH50" s="1325"/>
      <c r="CI50" s="1325"/>
      <c r="CJ50" s="1325"/>
      <c r="CK50" s="1325"/>
      <c r="CL50" s="1325"/>
      <c r="CM50" s="1325"/>
      <c r="CN50" s="1325" t="s">
        <v>574</v>
      </c>
      <c r="CO50" s="1325"/>
      <c r="CP50" s="1325"/>
      <c r="CQ50" s="1325"/>
      <c r="CR50" s="1325"/>
      <c r="CS50" s="1325"/>
      <c r="CT50" s="1325"/>
      <c r="CU50" s="1325"/>
      <c r="CV50" s="1325" t="s">
        <v>575</v>
      </c>
      <c r="CW50" s="1325"/>
      <c r="CX50" s="1325"/>
      <c r="CY50" s="1325"/>
      <c r="CZ50" s="1325"/>
      <c r="DA50" s="1325"/>
      <c r="DB50" s="1325"/>
      <c r="DC50" s="1325"/>
    </row>
    <row r="51" spans="1:109" ht="13.5" customHeight="1" x14ac:dyDescent="0.15">
      <c r="B51" s="395"/>
      <c r="G51" s="1331"/>
      <c r="H51" s="1331"/>
      <c r="I51" s="1329"/>
      <c r="J51" s="1329"/>
      <c r="K51" s="1327"/>
      <c r="L51" s="1327"/>
      <c r="M51" s="1327"/>
      <c r="N51" s="1327"/>
      <c r="AM51" s="404"/>
      <c r="AN51" s="1328" t="s">
        <v>621</v>
      </c>
      <c r="AO51" s="1328"/>
      <c r="AP51" s="1328"/>
      <c r="AQ51" s="1328"/>
      <c r="AR51" s="1328"/>
      <c r="AS51" s="1328"/>
      <c r="AT51" s="1328"/>
      <c r="AU51" s="1328"/>
      <c r="AV51" s="1328"/>
      <c r="AW51" s="1328"/>
      <c r="AX51" s="1328"/>
      <c r="AY51" s="1328"/>
      <c r="AZ51" s="1328"/>
      <c r="BA51" s="1328"/>
      <c r="BB51" s="1328" t="s">
        <v>622</v>
      </c>
      <c r="BC51" s="1328"/>
      <c r="BD51" s="1328"/>
      <c r="BE51" s="1328"/>
      <c r="BF51" s="1328"/>
      <c r="BG51" s="1328"/>
      <c r="BH51" s="1328"/>
      <c r="BI51" s="1328"/>
      <c r="BJ51" s="1328"/>
      <c r="BK51" s="1328"/>
      <c r="BL51" s="1328"/>
      <c r="BM51" s="1328"/>
      <c r="BN51" s="1328"/>
      <c r="BO51" s="1328"/>
      <c r="BP51" s="1326"/>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x14ac:dyDescent="0.15">
      <c r="B52" s="395"/>
      <c r="G52" s="1331"/>
      <c r="H52" s="1331"/>
      <c r="I52" s="1329"/>
      <c r="J52" s="1329"/>
      <c r="K52" s="1327"/>
      <c r="L52" s="1327"/>
      <c r="M52" s="1327"/>
      <c r="N52" s="1327"/>
      <c r="AM52" s="404"/>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3"/>
      <c r="B53" s="395"/>
      <c r="G53" s="1331"/>
      <c r="H53" s="1331"/>
      <c r="I53" s="1321"/>
      <c r="J53" s="1321"/>
      <c r="K53" s="1327"/>
      <c r="L53" s="1327"/>
      <c r="M53" s="1327"/>
      <c r="N53" s="1327"/>
      <c r="AM53" s="404"/>
      <c r="AN53" s="1328"/>
      <c r="AO53" s="1328"/>
      <c r="AP53" s="1328"/>
      <c r="AQ53" s="1328"/>
      <c r="AR53" s="1328"/>
      <c r="AS53" s="1328"/>
      <c r="AT53" s="1328"/>
      <c r="AU53" s="1328"/>
      <c r="AV53" s="1328"/>
      <c r="AW53" s="1328"/>
      <c r="AX53" s="1328"/>
      <c r="AY53" s="1328"/>
      <c r="AZ53" s="1328"/>
      <c r="BA53" s="1328"/>
      <c r="BB53" s="1328" t="s">
        <v>623</v>
      </c>
      <c r="BC53" s="1328"/>
      <c r="BD53" s="1328"/>
      <c r="BE53" s="1328"/>
      <c r="BF53" s="1328"/>
      <c r="BG53" s="1328"/>
      <c r="BH53" s="1328"/>
      <c r="BI53" s="1328"/>
      <c r="BJ53" s="1328"/>
      <c r="BK53" s="1328"/>
      <c r="BL53" s="1328"/>
      <c r="BM53" s="1328"/>
      <c r="BN53" s="1328"/>
      <c r="BO53" s="1328"/>
      <c r="BP53" s="1326">
        <v>66.400000000000006</v>
      </c>
      <c r="BQ53" s="1326"/>
      <c r="BR53" s="1326"/>
      <c r="BS53" s="1326"/>
      <c r="BT53" s="1326"/>
      <c r="BU53" s="1326"/>
      <c r="BV53" s="1326"/>
      <c r="BW53" s="1326"/>
      <c r="BX53" s="1326">
        <v>74.400000000000006</v>
      </c>
      <c r="BY53" s="1326"/>
      <c r="BZ53" s="1326"/>
      <c r="CA53" s="1326"/>
      <c r="CB53" s="1326"/>
      <c r="CC53" s="1326"/>
      <c r="CD53" s="1326"/>
      <c r="CE53" s="1326"/>
      <c r="CF53" s="1326">
        <v>75.099999999999994</v>
      </c>
      <c r="CG53" s="1326"/>
      <c r="CH53" s="1326"/>
      <c r="CI53" s="1326"/>
      <c r="CJ53" s="1326"/>
      <c r="CK53" s="1326"/>
      <c r="CL53" s="1326"/>
      <c r="CM53" s="1326"/>
      <c r="CN53" s="1326">
        <v>75.900000000000006</v>
      </c>
      <c r="CO53" s="1326"/>
      <c r="CP53" s="1326"/>
      <c r="CQ53" s="1326"/>
      <c r="CR53" s="1326"/>
      <c r="CS53" s="1326"/>
      <c r="CT53" s="1326"/>
      <c r="CU53" s="1326"/>
      <c r="CV53" s="1326">
        <v>76.8</v>
      </c>
      <c r="CW53" s="1326"/>
      <c r="CX53" s="1326"/>
      <c r="CY53" s="1326"/>
      <c r="CZ53" s="1326"/>
      <c r="DA53" s="1326"/>
      <c r="DB53" s="1326"/>
      <c r="DC53" s="1326"/>
    </row>
    <row r="54" spans="1:109" x14ac:dyDescent="0.15">
      <c r="A54" s="403"/>
      <c r="B54" s="395"/>
      <c r="G54" s="1331"/>
      <c r="H54" s="1331"/>
      <c r="I54" s="1321"/>
      <c r="J54" s="1321"/>
      <c r="K54" s="1327"/>
      <c r="L54" s="1327"/>
      <c r="M54" s="1327"/>
      <c r="N54" s="1327"/>
      <c r="AM54" s="404"/>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3"/>
      <c r="B55" s="395"/>
      <c r="G55" s="1321"/>
      <c r="H55" s="1321"/>
      <c r="I55" s="1321"/>
      <c r="J55" s="1321"/>
      <c r="K55" s="1327"/>
      <c r="L55" s="1327"/>
      <c r="M55" s="1327"/>
      <c r="N55" s="1327"/>
      <c r="AN55" s="1325" t="s">
        <v>624</v>
      </c>
      <c r="AO55" s="1325"/>
      <c r="AP55" s="1325"/>
      <c r="AQ55" s="1325"/>
      <c r="AR55" s="1325"/>
      <c r="AS55" s="1325"/>
      <c r="AT55" s="1325"/>
      <c r="AU55" s="1325"/>
      <c r="AV55" s="1325"/>
      <c r="AW55" s="1325"/>
      <c r="AX55" s="1325"/>
      <c r="AY55" s="1325"/>
      <c r="AZ55" s="1325"/>
      <c r="BA55" s="1325"/>
      <c r="BB55" s="1328" t="s">
        <v>625</v>
      </c>
      <c r="BC55" s="1328"/>
      <c r="BD55" s="1328"/>
      <c r="BE55" s="1328"/>
      <c r="BF55" s="1328"/>
      <c r="BG55" s="1328"/>
      <c r="BH55" s="1328"/>
      <c r="BI55" s="1328"/>
      <c r="BJ55" s="1328"/>
      <c r="BK55" s="1328"/>
      <c r="BL55" s="1328"/>
      <c r="BM55" s="1328"/>
      <c r="BN55" s="1328"/>
      <c r="BO55" s="1328"/>
      <c r="BP55" s="1326">
        <v>0</v>
      </c>
      <c r="BQ55" s="1326"/>
      <c r="BR55" s="1326"/>
      <c r="BS55" s="1326"/>
      <c r="BT55" s="1326"/>
      <c r="BU55" s="1326"/>
      <c r="BV55" s="1326"/>
      <c r="BW55" s="1326"/>
      <c r="BX55" s="1326">
        <v>0</v>
      </c>
      <c r="BY55" s="1326"/>
      <c r="BZ55" s="1326"/>
      <c r="CA55" s="1326"/>
      <c r="CB55" s="1326"/>
      <c r="CC55" s="1326"/>
      <c r="CD55" s="1326"/>
      <c r="CE55" s="1326"/>
      <c r="CF55" s="1326">
        <v>0</v>
      </c>
      <c r="CG55" s="1326"/>
      <c r="CH55" s="1326"/>
      <c r="CI55" s="1326"/>
      <c r="CJ55" s="1326"/>
      <c r="CK55" s="1326"/>
      <c r="CL55" s="1326"/>
      <c r="CM55" s="1326"/>
      <c r="CN55" s="1326">
        <v>0</v>
      </c>
      <c r="CO55" s="1326"/>
      <c r="CP55" s="1326"/>
      <c r="CQ55" s="1326"/>
      <c r="CR55" s="1326"/>
      <c r="CS55" s="1326"/>
      <c r="CT55" s="1326"/>
      <c r="CU55" s="1326"/>
      <c r="CV55" s="1326">
        <v>0</v>
      </c>
      <c r="CW55" s="1326"/>
      <c r="CX55" s="1326"/>
      <c r="CY55" s="1326"/>
      <c r="CZ55" s="1326"/>
      <c r="DA55" s="1326"/>
      <c r="DB55" s="1326"/>
      <c r="DC55" s="1326"/>
    </row>
    <row r="56" spans="1:109" x14ac:dyDescent="0.15">
      <c r="A56" s="403"/>
      <c r="B56" s="395"/>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3" customFormat="1" x14ac:dyDescent="0.15">
      <c r="B57" s="407"/>
      <c r="G57" s="1321"/>
      <c r="H57" s="1321"/>
      <c r="I57" s="1330"/>
      <c r="J57" s="1330"/>
      <c r="K57" s="1327"/>
      <c r="L57" s="1327"/>
      <c r="M57" s="1327"/>
      <c r="N57" s="1327"/>
      <c r="AM57" s="388"/>
      <c r="AN57" s="1325"/>
      <c r="AO57" s="1325"/>
      <c r="AP57" s="1325"/>
      <c r="AQ57" s="1325"/>
      <c r="AR57" s="1325"/>
      <c r="AS57" s="1325"/>
      <c r="AT57" s="1325"/>
      <c r="AU57" s="1325"/>
      <c r="AV57" s="1325"/>
      <c r="AW57" s="1325"/>
      <c r="AX57" s="1325"/>
      <c r="AY57" s="1325"/>
      <c r="AZ57" s="1325"/>
      <c r="BA57" s="1325"/>
      <c r="BB57" s="1328" t="s">
        <v>626</v>
      </c>
      <c r="BC57" s="1328"/>
      <c r="BD57" s="1328"/>
      <c r="BE57" s="1328"/>
      <c r="BF57" s="1328"/>
      <c r="BG57" s="1328"/>
      <c r="BH57" s="1328"/>
      <c r="BI57" s="1328"/>
      <c r="BJ57" s="1328"/>
      <c r="BK57" s="1328"/>
      <c r="BL57" s="1328"/>
      <c r="BM57" s="1328"/>
      <c r="BN57" s="1328"/>
      <c r="BO57" s="1328"/>
      <c r="BP57" s="1326">
        <v>57.1</v>
      </c>
      <c r="BQ57" s="1326"/>
      <c r="BR57" s="1326"/>
      <c r="BS57" s="1326"/>
      <c r="BT57" s="1326"/>
      <c r="BU57" s="1326"/>
      <c r="BV57" s="1326"/>
      <c r="BW57" s="1326"/>
      <c r="BX57" s="1326">
        <v>57.9</v>
      </c>
      <c r="BY57" s="1326"/>
      <c r="BZ57" s="1326"/>
      <c r="CA57" s="1326"/>
      <c r="CB57" s="1326"/>
      <c r="CC57" s="1326"/>
      <c r="CD57" s="1326"/>
      <c r="CE57" s="1326"/>
      <c r="CF57" s="1326">
        <v>58.2</v>
      </c>
      <c r="CG57" s="1326"/>
      <c r="CH57" s="1326"/>
      <c r="CI57" s="1326"/>
      <c r="CJ57" s="1326"/>
      <c r="CK57" s="1326"/>
      <c r="CL57" s="1326"/>
      <c r="CM57" s="1326"/>
      <c r="CN57" s="1326">
        <v>59.4</v>
      </c>
      <c r="CO57" s="1326"/>
      <c r="CP57" s="1326"/>
      <c r="CQ57" s="1326"/>
      <c r="CR57" s="1326"/>
      <c r="CS57" s="1326"/>
      <c r="CT57" s="1326"/>
      <c r="CU57" s="1326"/>
      <c r="CV57" s="1326">
        <v>60.3</v>
      </c>
      <c r="CW57" s="1326"/>
      <c r="CX57" s="1326"/>
      <c r="CY57" s="1326"/>
      <c r="CZ57" s="1326"/>
      <c r="DA57" s="1326"/>
      <c r="DB57" s="1326"/>
      <c r="DC57" s="1326"/>
      <c r="DD57" s="408"/>
      <c r="DE57" s="407"/>
    </row>
    <row r="58" spans="1:109" s="403" customFormat="1" x14ac:dyDescent="0.15">
      <c r="A58" s="388"/>
      <c r="B58" s="407"/>
      <c r="G58" s="1321"/>
      <c r="H58" s="1321"/>
      <c r="I58" s="1330"/>
      <c r="J58" s="1330"/>
      <c r="K58" s="1327"/>
      <c r="L58" s="1327"/>
      <c r="M58" s="1327"/>
      <c r="N58" s="1327"/>
      <c r="AM58" s="388"/>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627</v>
      </c>
    </row>
    <row r="64" spans="1:109" x14ac:dyDescent="0.15">
      <c r="B64" s="395"/>
      <c r="G64" s="402"/>
      <c r="I64" s="415"/>
      <c r="J64" s="415"/>
      <c r="K64" s="415"/>
      <c r="L64" s="415"/>
      <c r="M64" s="415"/>
      <c r="N64" s="416"/>
      <c r="AM64" s="402"/>
      <c r="AN64" s="402" t="s">
        <v>619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2" t="s">
        <v>631</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5"/>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5"/>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5"/>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5"/>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620</v>
      </c>
    </row>
    <row r="72" spans="2:107" x14ac:dyDescent="0.15">
      <c r="B72" s="395"/>
      <c r="G72" s="1321"/>
      <c r="H72" s="1321"/>
      <c r="I72" s="1321"/>
      <c r="J72" s="1321"/>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571</v>
      </c>
      <c r="BQ72" s="1325"/>
      <c r="BR72" s="1325"/>
      <c r="BS72" s="1325"/>
      <c r="BT72" s="1325"/>
      <c r="BU72" s="1325"/>
      <c r="BV72" s="1325"/>
      <c r="BW72" s="1325"/>
      <c r="BX72" s="1325" t="s">
        <v>572</v>
      </c>
      <c r="BY72" s="1325"/>
      <c r="BZ72" s="1325"/>
      <c r="CA72" s="1325"/>
      <c r="CB72" s="1325"/>
      <c r="CC72" s="1325"/>
      <c r="CD72" s="1325"/>
      <c r="CE72" s="1325"/>
      <c r="CF72" s="1325" t="s">
        <v>573</v>
      </c>
      <c r="CG72" s="1325"/>
      <c r="CH72" s="1325"/>
      <c r="CI72" s="1325"/>
      <c r="CJ72" s="1325"/>
      <c r="CK72" s="1325"/>
      <c r="CL72" s="1325"/>
      <c r="CM72" s="1325"/>
      <c r="CN72" s="1325" t="s">
        <v>574</v>
      </c>
      <c r="CO72" s="1325"/>
      <c r="CP72" s="1325"/>
      <c r="CQ72" s="1325"/>
      <c r="CR72" s="1325"/>
      <c r="CS72" s="1325"/>
      <c r="CT72" s="1325"/>
      <c r="CU72" s="1325"/>
      <c r="CV72" s="1325" t="s">
        <v>575</v>
      </c>
      <c r="CW72" s="1325"/>
      <c r="CX72" s="1325"/>
      <c r="CY72" s="1325"/>
      <c r="CZ72" s="1325"/>
      <c r="DA72" s="1325"/>
      <c r="DB72" s="1325"/>
      <c r="DC72" s="1325"/>
    </row>
    <row r="73" spans="2:107" x14ac:dyDescent="0.15">
      <c r="B73" s="395"/>
      <c r="G73" s="1331"/>
      <c r="H73" s="1331"/>
      <c r="I73" s="1331"/>
      <c r="J73" s="1331"/>
      <c r="K73" s="1332"/>
      <c r="L73" s="1332"/>
      <c r="M73" s="1332"/>
      <c r="N73" s="1332"/>
      <c r="AM73" s="404"/>
      <c r="AN73" s="1328" t="s">
        <v>621</v>
      </c>
      <c r="AO73" s="1328"/>
      <c r="AP73" s="1328"/>
      <c r="AQ73" s="1328"/>
      <c r="AR73" s="1328"/>
      <c r="AS73" s="1328"/>
      <c r="AT73" s="1328"/>
      <c r="AU73" s="1328"/>
      <c r="AV73" s="1328"/>
      <c r="AW73" s="1328"/>
      <c r="AX73" s="1328"/>
      <c r="AY73" s="1328"/>
      <c r="AZ73" s="1328"/>
      <c r="BA73" s="1328"/>
      <c r="BB73" s="1328" t="s">
        <v>628</v>
      </c>
      <c r="BC73" s="1328"/>
      <c r="BD73" s="1328"/>
      <c r="BE73" s="1328"/>
      <c r="BF73" s="1328"/>
      <c r="BG73" s="1328"/>
      <c r="BH73" s="1328"/>
      <c r="BI73" s="1328"/>
      <c r="BJ73" s="1328"/>
      <c r="BK73" s="1328"/>
      <c r="BL73" s="1328"/>
      <c r="BM73" s="1328"/>
      <c r="BN73" s="1328"/>
      <c r="BO73" s="1328"/>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x14ac:dyDescent="0.15">
      <c r="B74" s="395"/>
      <c r="G74" s="1331"/>
      <c r="H74" s="1331"/>
      <c r="I74" s="1331"/>
      <c r="J74" s="1331"/>
      <c r="K74" s="1332"/>
      <c r="L74" s="1332"/>
      <c r="M74" s="1332"/>
      <c r="N74" s="1332"/>
      <c r="AM74" s="404"/>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5"/>
      <c r="G75" s="1331"/>
      <c r="H75" s="1331"/>
      <c r="I75" s="1321"/>
      <c r="J75" s="1321"/>
      <c r="K75" s="1327"/>
      <c r="L75" s="1327"/>
      <c r="M75" s="1327"/>
      <c r="N75" s="1327"/>
      <c r="AM75" s="404"/>
      <c r="AN75" s="1328"/>
      <c r="AO75" s="1328"/>
      <c r="AP75" s="1328"/>
      <c r="AQ75" s="1328"/>
      <c r="AR75" s="1328"/>
      <c r="AS75" s="1328"/>
      <c r="AT75" s="1328"/>
      <c r="AU75" s="1328"/>
      <c r="AV75" s="1328"/>
      <c r="AW75" s="1328"/>
      <c r="AX75" s="1328"/>
      <c r="AY75" s="1328"/>
      <c r="AZ75" s="1328"/>
      <c r="BA75" s="1328"/>
      <c r="BB75" s="1328" t="s">
        <v>629</v>
      </c>
      <c r="BC75" s="1328"/>
      <c r="BD75" s="1328"/>
      <c r="BE75" s="1328"/>
      <c r="BF75" s="1328"/>
      <c r="BG75" s="1328"/>
      <c r="BH75" s="1328"/>
      <c r="BI75" s="1328"/>
      <c r="BJ75" s="1328"/>
      <c r="BK75" s="1328"/>
      <c r="BL75" s="1328"/>
      <c r="BM75" s="1328"/>
      <c r="BN75" s="1328"/>
      <c r="BO75" s="1328"/>
      <c r="BP75" s="1326">
        <v>4.7</v>
      </c>
      <c r="BQ75" s="1326"/>
      <c r="BR75" s="1326"/>
      <c r="BS75" s="1326"/>
      <c r="BT75" s="1326"/>
      <c r="BU75" s="1326"/>
      <c r="BV75" s="1326"/>
      <c r="BW75" s="1326"/>
      <c r="BX75" s="1326">
        <v>5.4</v>
      </c>
      <c r="BY75" s="1326"/>
      <c r="BZ75" s="1326"/>
      <c r="CA75" s="1326"/>
      <c r="CB75" s="1326"/>
      <c r="CC75" s="1326"/>
      <c r="CD75" s="1326"/>
      <c r="CE75" s="1326"/>
      <c r="CF75" s="1326">
        <v>5.5</v>
      </c>
      <c r="CG75" s="1326"/>
      <c r="CH75" s="1326"/>
      <c r="CI75" s="1326"/>
      <c r="CJ75" s="1326"/>
      <c r="CK75" s="1326"/>
      <c r="CL75" s="1326"/>
      <c r="CM75" s="1326"/>
      <c r="CN75" s="1326">
        <v>6.1</v>
      </c>
      <c r="CO75" s="1326"/>
      <c r="CP75" s="1326"/>
      <c r="CQ75" s="1326"/>
      <c r="CR75" s="1326"/>
      <c r="CS75" s="1326"/>
      <c r="CT75" s="1326"/>
      <c r="CU75" s="1326"/>
      <c r="CV75" s="1326">
        <v>6.7</v>
      </c>
      <c r="CW75" s="1326"/>
      <c r="CX75" s="1326"/>
      <c r="CY75" s="1326"/>
      <c r="CZ75" s="1326"/>
      <c r="DA75" s="1326"/>
      <c r="DB75" s="1326"/>
      <c r="DC75" s="1326"/>
    </row>
    <row r="76" spans="2:107" x14ac:dyDescent="0.15">
      <c r="B76" s="395"/>
      <c r="G76" s="1331"/>
      <c r="H76" s="1331"/>
      <c r="I76" s="1321"/>
      <c r="J76" s="1321"/>
      <c r="K76" s="1327"/>
      <c r="L76" s="1327"/>
      <c r="M76" s="1327"/>
      <c r="N76" s="1327"/>
      <c r="AM76" s="404"/>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5"/>
      <c r="G77" s="1321"/>
      <c r="H77" s="1321"/>
      <c r="I77" s="1321"/>
      <c r="J77" s="1321"/>
      <c r="K77" s="1332"/>
      <c r="L77" s="1332"/>
      <c r="M77" s="1332"/>
      <c r="N77" s="1332"/>
      <c r="AN77" s="1325" t="s">
        <v>624</v>
      </c>
      <c r="AO77" s="1325"/>
      <c r="AP77" s="1325"/>
      <c r="AQ77" s="1325"/>
      <c r="AR77" s="1325"/>
      <c r="AS77" s="1325"/>
      <c r="AT77" s="1325"/>
      <c r="AU77" s="1325"/>
      <c r="AV77" s="1325"/>
      <c r="AW77" s="1325"/>
      <c r="AX77" s="1325"/>
      <c r="AY77" s="1325"/>
      <c r="AZ77" s="1325"/>
      <c r="BA77" s="1325"/>
      <c r="BB77" s="1328" t="s">
        <v>622</v>
      </c>
      <c r="BC77" s="1328"/>
      <c r="BD77" s="1328"/>
      <c r="BE77" s="1328"/>
      <c r="BF77" s="1328"/>
      <c r="BG77" s="1328"/>
      <c r="BH77" s="1328"/>
      <c r="BI77" s="1328"/>
      <c r="BJ77" s="1328"/>
      <c r="BK77" s="1328"/>
      <c r="BL77" s="1328"/>
      <c r="BM77" s="1328"/>
      <c r="BN77" s="1328"/>
      <c r="BO77" s="1328"/>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0</v>
      </c>
      <c r="CO77" s="1326"/>
      <c r="CP77" s="1326"/>
      <c r="CQ77" s="1326"/>
      <c r="CR77" s="1326"/>
      <c r="CS77" s="1326"/>
      <c r="CT77" s="1326"/>
      <c r="CU77" s="1326"/>
      <c r="CV77" s="1326">
        <v>0</v>
      </c>
      <c r="CW77" s="1326"/>
      <c r="CX77" s="1326"/>
      <c r="CY77" s="1326"/>
      <c r="CZ77" s="1326"/>
      <c r="DA77" s="1326"/>
      <c r="DB77" s="1326"/>
      <c r="DC77" s="1326"/>
    </row>
    <row r="78" spans="2:107" x14ac:dyDescent="0.15">
      <c r="B78" s="395"/>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5"/>
      <c r="G79" s="1321"/>
      <c r="H79" s="1321"/>
      <c r="I79" s="1330"/>
      <c r="J79" s="1330"/>
      <c r="K79" s="1333"/>
      <c r="L79" s="1333"/>
      <c r="M79" s="1333"/>
      <c r="N79" s="1333"/>
      <c r="AN79" s="1325"/>
      <c r="AO79" s="1325"/>
      <c r="AP79" s="1325"/>
      <c r="AQ79" s="1325"/>
      <c r="AR79" s="1325"/>
      <c r="AS79" s="1325"/>
      <c r="AT79" s="1325"/>
      <c r="AU79" s="1325"/>
      <c r="AV79" s="1325"/>
      <c r="AW79" s="1325"/>
      <c r="AX79" s="1325"/>
      <c r="AY79" s="1325"/>
      <c r="AZ79" s="1325"/>
      <c r="BA79" s="1325"/>
      <c r="BB79" s="1328" t="s">
        <v>629</v>
      </c>
      <c r="BC79" s="1328"/>
      <c r="BD79" s="1328"/>
      <c r="BE79" s="1328"/>
      <c r="BF79" s="1328"/>
      <c r="BG79" s="1328"/>
      <c r="BH79" s="1328"/>
      <c r="BI79" s="1328"/>
      <c r="BJ79" s="1328"/>
      <c r="BK79" s="1328"/>
      <c r="BL79" s="1328"/>
      <c r="BM79" s="1328"/>
      <c r="BN79" s="1328"/>
      <c r="BO79" s="1328"/>
      <c r="BP79" s="1326">
        <v>6.4</v>
      </c>
      <c r="BQ79" s="1326"/>
      <c r="BR79" s="1326"/>
      <c r="BS79" s="1326"/>
      <c r="BT79" s="1326"/>
      <c r="BU79" s="1326"/>
      <c r="BV79" s="1326"/>
      <c r="BW79" s="1326"/>
      <c r="BX79" s="1326">
        <v>6.9</v>
      </c>
      <c r="BY79" s="1326"/>
      <c r="BZ79" s="1326"/>
      <c r="CA79" s="1326"/>
      <c r="CB79" s="1326"/>
      <c r="CC79" s="1326"/>
      <c r="CD79" s="1326"/>
      <c r="CE79" s="1326"/>
      <c r="CF79" s="1326">
        <v>7.1</v>
      </c>
      <c r="CG79" s="1326"/>
      <c r="CH79" s="1326"/>
      <c r="CI79" s="1326"/>
      <c r="CJ79" s="1326"/>
      <c r="CK79" s="1326"/>
      <c r="CL79" s="1326"/>
      <c r="CM79" s="1326"/>
      <c r="CN79" s="1326">
        <v>7.4</v>
      </c>
      <c r="CO79" s="1326"/>
      <c r="CP79" s="1326"/>
      <c r="CQ79" s="1326"/>
      <c r="CR79" s="1326"/>
      <c r="CS79" s="1326"/>
      <c r="CT79" s="1326"/>
      <c r="CU79" s="1326"/>
      <c r="CV79" s="1326">
        <v>7.4</v>
      </c>
      <c r="CW79" s="1326"/>
      <c r="CX79" s="1326"/>
      <c r="CY79" s="1326"/>
      <c r="CZ79" s="1326"/>
      <c r="DA79" s="1326"/>
      <c r="DB79" s="1326"/>
      <c r="DC79" s="1326"/>
    </row>
    <row r="80" spans="2:107" x14ac:dyDescent="0.15">
      <c r="B80" s="395"/>
      <c r="G80" s="1321"/>
      <c r="H80" s="1321"/>
      <c r="I80" s="1330"/>
      <c r="J80" s="1330"/>
      <c r="K80" s="1333"/>
      <c r="L80" s="1333"/>
      <c r="M80" s="1333"/>
      <c r="N80" s="1333"/>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Fk4BJu7tx7GEKciBH6tL5hVWwfLVRIyBpltY+aG5cB8EwS7DqhhJBTtFxSZyNp0TlkrPyKYNr02uNMUWHIqNg==" saltValue="w//GFpZR7aW74WdiPPoZ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W64" sqref="CW6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Z0/kF1/+Qz/o1YkkE/t/R+g72dKMTsRkABhr5ZZSdhxx30P9HJy6lA8V6Ea+LleL/pgLwHuJxSqKgxtO4u0rew==" saltValue="DdReMRq1gja2VOHPubaM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W64" sqref="CW6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DZE1Ys4LdIx0MpKCcG6gHZZJBaQw9aXCP8kwvK48Rp4kLxbScsEUw5bZFkY5OhIZVznUO9cJcLi5YVNgT2+bnQ==" saltValue="FxC+2Iyj1+s2/XIb8g4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568</v>
      </c>
      <c r="G2" s="157"/>
      <c r="H2" s="158"/>
    </row>
    <row r="3" spans="1:8" x14ac:dyDescent="0.15">
      <c r="A3" s="154" t="s">
        <v>561</v>
      </c>
      <c r="B3" s="159"/>
      <c r="C3" s="160"/>
      <c r="D3" s="161">
        <v>294158</v>
      </c>
      <c r="E3" s="162"/>
      <c r="F3" s="163">
        <v>287914</v>
      </c>
      <c r="G3" s="164"/>
      <c r="H3" s="165"/>
    </row>
    <row r="4" spans="1:8" x14ac:dyDescent="0.15">
      <c r="A4" s="166"/>
      <c r="B4" s="167"/>
      <c r="C4" s="168"/>
      <c r="D4" s="169">
        <v>158125</v>
      </c>
      <c r="E4" s="170"/>
      <c r="F4" s="171">
        <v>146531</v>
      </c>
      <c r="G4" s="172"/>
      <c r="H4" s="173"/>
    </row>
    <row r="5" spans="1:8" x14ac:dyDescent="0.15">
      <c r="A5" s="154" t="s">
        <v>563</v>
      </c>
      <c r="B5" s="159"/>
      <c r="C5" s="160"/>
      <c r="D5" s="161">
        <v>594963</v>
      </c>
      <c r="E5" s="162"/>
      <c r="F5" s="163">
        <v>310300</v>
      </c>
      <c r="G5" s="164"/>
      <c r="H5" s="165"/>
    </row>
    <row r="6" spans="1:8" x14ac:dyDescent="0.15">
      <c r="A6" s="166"/>
      <c r="B6" s="167"/>
      <c r="C6" s="168"/>
      <c r="D6" s="169">
        <v>372210</v>
      </c>
      <c r="E6" s="170"/>
      <c r="F6" s="171">
        <v>157576</v>
      </c>
      <c r="G6" s="172"/>
      <c r="H6" s="173"/>
    </row>
    <row r="7" spans="1:8" x14ac:dyDescent="0.15">
      <c r="A7" s="154" t="s">
        <v>564</v>
      </c>
      <c r="B7" s="159"/>
      <c r="C7" s="160"/>
      <c r="D7" s="161">
        <v>303739</v>
      </c>
      <c r="E7" s="162"/>
      <c r="F7" s="163">
        <v>317319</v>
      </c>
      <c r="G7" s="164"/>
      <c r="H7" s="165"/>
    </row>
    <row r="8" spans="1:8" x14ac:dyDescent="0.15">
      <c r="A8" s="166"/>
      <c r="B8" s="167"/>
      <c r="C8" s="168"/>
      <c r="D8" s="169">
        <v>215590</v>
      </c>
      <c r="E8" s="170"/>
      <c r="F8" s="171">
        <v>164214</v>
      </c>
      <c r="G8" s="172"/>
      <c r="H8" s="173"/>
    </row>
    <row r="9" spans="1:8" x14ac:dyDescent="0.15">
      <c r="A9" s="154" t="s">
        <v>565</v>
      </c>
      <c r="B9" s="159"/>
      <c r="C9" s="160"/>
      <c r="D9" s="161">
        <v>191138</v>
      </c>
      <c r="E9" s="162"/>
      <c r="F9" s="163">
        <v>289738</v>
      </c>
      <c r="G9" s="164"/>
      <c r="H9" s="165"/>
    </row>
    <row r="10" spans="1:8" x14ac:dyDescent="0.15">
      <c r="A10" s="166"/>
      <c r="B10" s="167"/>
      <c r="C10" s="168"/>
      <c r="D10" s="169">
        <v>180778</v>
      </c>
      <c r="E10" s="170"/>
      <c r="F10" s="171">
        <v>156238</v>
      </c>
      <c r="G10" s="172"/>
      <c r="H10" s="173"/>
    </row>
    <row r="11" spans="1:8" x14ac:dyDescent="0.15">
      <c r="A11" s="154" t="s">
        <v>566</v>
      </c>
      <c r="B11" s="159"/>
      <c r="C11" s="160"/>
      <c r="D11" s="161">
        <v>486602</v>
      </c>
      <c r="E11" s="162"/>
      <c r="F11" s="163">
        <v>316937</v>
      </c>
      <c r="G11" s="164"/>
      <c r="H11" s="165"/>
    </row>
    <row r="12" spans="1:8" x14ac:dyDescent="0.15">
      <c r="A12" s="166"/>
      <c r="B12" s="167"/>
      <c r="C12" s="174"/>
      <c r="D12" s="169">
        <v>366782</v>
      </c>
      <c r="E12" s="170"/>
      <c r="F12" s="171">
        <v>199150</v>
      </c>
      <c r="G12" s="172"/>
      <c r="H12" s="173"/>
    </row>
    <row r="13" spans="1:8" x14ac:dyDescent="0.15">
      <c r="A13" s="154"/>
      <c r="B13" s="159"/>
      <c r="C13" s="175"/>
      <c r="D13" s="176">
        <v>374120</v>
      </c>
      <c r="E13" s="177"/>
      <c r="F13" s="178">
        <v>304442</v>
      </c>
      <c r="G13" s="179"/>
      <c r="H13" s="165"/>
    </row>
    <row r="14" spans="1:8" x14ac:dyDescent="0.15">
      <c r="A14" s="166"/>
      <c r="B14" s="167"/>
      <c r="C14" s="168"/>
      <c r="D14" s="169">
        <v>258697</v>
      </c>
      <c r="E14" s="170"/>
      <c r="F14" s="171">
        <v>164742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6.63</v>
      </c>
      <c r="C19" s="180">
        <f>ROUND(VALUE(SUBSTITUTE(実質収支比率等に係る経年分析!G$48,"▲","-")),2)</f>
        <v>6.4</v>
      </c>
      <c r="D19" s="180">
        <f>ROUND(VALUE(SUBSTITUTE(実質収支比率等に係る経年分析!H$48,"▲","-")),2)</f>
        <v>6.72</v>
      </c>
      <c r="E19" s="180">
        <f>ROUND(VALUE(SUBSTITUTE(実質収支比率等に係る経年分析!I$48,"▲","-")),2)</f>
        <v>8.9499999999999993</v>
      </c>
      <c r="F19" s="180">
        <f>ROUND(VALUE(SUBSTITUTE(実質収支比率等に係る経年分析!J$48,"▲","-")),2)</f>
        <v>10.33</v>
      </c>
    </row>
    <row r="20" spans="1:11" x14ac:dyDescent="0.15">
      <c r="A20" s="180" t="s">
        <v>54</v>
      </c>
      <c r="B20" s="180">
        <f>ROUND(VALUE(SUBSTITUTE(実質収支比率等に係る経年分析!F$47,"▲","-")),2)</f>
        <v>115.27</v>
      </c>
      <c r="C20" s="180">
        <f>ROUND(VALUE(SUBSTITUTE(実質収支比率等に係る経年分析!G$47,"▲","-")),2)</f>
        <v>132.79</v>
      </c>
      <c r="D20" s="180">
        <f>ROUND(VALUE(SUBSTITUTE(実質収支比率等に係る経年分析!H$47,"▲","-")),2)</f>
        <v>124.46</v>
      </c>
      <c r="E20" s="180">
        <f>ROUND(VALUE(SUBSTITUTE(実質収支比率等に係る経年分析!I$47,"▲","-")),2)</f>
        <v>123.42</v>
      </c>
      <c r="F20" s="180">
        <f>ROUND(VALUE(SUBSTITUTE(実質収支比率等に係る経年分析!J$47,"▲","-")),2)</f>
        <v>123.5</v>
      </c>
    </row>
    <row r="21" spans="1:11" x14ac:dyDescent="0.15">
      <c r="A21" s="180" t="s">
        <v>55</v>
      </c>
      <c r="B21" s="180">
        <f>IF(ISNUMBER(VALUE(SUBSTITUTE(実質収支比率等に係る経年分析!F$49,"▲","-"))),ROUND(VALUE(SUBSTITUTE(実質収支比率等に係る経年分析!F$49,"▲","-")),2),NA())</f>
        <v>-1.94</v>
      </c>
      <c r="C21" s="180">
        <f>IF(ISNUMBER(VALUE(SUBSTITUTE(実質収支比率等に係る経年分析!G$49,"▲","-"))),ROUND(VALUE(SUBSTITUTE(実質収支比率等に係る経年分析!G$49,"▲","-")),2),NA())</f>
        <v>10.45</v>
      </c>
      <c r="D21" s="180">
        <f>IF(ISNUMBER(VALUE(SUBSTITUTE(実質収支比率等に係る経年分析!H$49,"▲","-"))),ROUND(VALUE(SUBSTITUTE(実質収支比率等に係る経年分析!H$49,"▲","-")),2),NA())</f>
        <v>-17.34</v>
      </c>
      <c r="E21" s="180">
        <f>IF(ISNUMBER(VALUE(SUBSTITUTE(実質収支比率等に係る経年分析!I$49,"▲","-"))),ROUND(VALUE(SUBSTITUTE(実質収支比率等に係る経年分析!I$49,"▲","-")),2),NA())</f>
        <v>-5.82</v>
      </c>
      <c r="F21" s="180">
        <f>IF(ISNUMBER(VALUE(SUBSTITUTE(実質収支比率等に係る経年分析!J$49,"▲","-"))),ROUND(VALUE(SUBSTITUTE(実質収支比率等に係る経年分析!J$49,"▲","-")),2),NA())</f>
        <v>0.61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特別会計農業集落排水事業費</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特別会計おんたけ高原簡易水道事業費</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特別会計国民健康保険診療施設費</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公営企業観光施設事業会計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0.56000000000000005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特別会計宅地造成分譲事業費</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特別会計国民健康保険（事業勘定）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2.2799999999999998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0.34</v>
      </c>
    </row>
    <row r="35" spans="1:16" x14ac:dyDescent="0.15">
      <c r="A35" s="181" t="str">
        <f>IF(連結実質赤字比率に係る赤字・黒字の構成分析!C$35="",NA(),連結実質赤字比率に係る赤字・黒字の構成分析!C$35)</f>
        <v>特別会計村営水道事業費</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8.9499999999999993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171</v>
      </c>
      <c r="E42" s="182"/>
      <c r="F42" s="182"/>
      <c r="G42" s="182">
        <f>'実質公債費比率（分子）の構造'!L$52</f>
        <v>175</v>
      </c>
      <c r="H42" s="182"/>
      <c r="I42" s="182"/>
      <c r="J42" s="182">
        <f>'実質公債費比率（分子）の構造'!M$52</f>
        <v>162</v>
      </c>
      <c r="K42" s="182"/>
      <c r="L42" s="182"/>
      <c r="M42" s="182">
        <f>'実質公債費比率（分子）の構造'!N$52</f>
        <v>165</v>
      </c>
      <c r="N42" s="182"/>
      <c r="O42" s="182"/>
      <c r="P42" s="182">
        <f>'実質公債費比率（分子）の構造'!O$52</f>
        <v>163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x14ac:dyDescent="0.15">
      <c r="A46" s="182" t="s">
        <v>66</v>
      </c>
      <c r="B46" s="182">
        <f>'実質公債費比率（分子）の構造'!K$48</f>
        <v>18</v>
      </c>
      <c r="C46" s="182"/>
      <c r="D46" s="182"/>
      <c r="E46" s="182">
        <f>'実質公債費比率（分子）の構造'!L$48</f>
        <v>24</v>
      </c>
      <c r="F46" s="182"/>
      <c r="G46" s="182"/>
      <c r="H46" s="182">
        <f>'実質公債費比率（分子）の構造'!M$48</f>
        <v>22</v>
      </c>
      <c r="I46" s="182"/>
      <c r="J46" s="182"/>
      <c r="K46" s="182">
        <f>'実質公債費比率（分子）の構造'!N$48</f>
        <v>20</v>
      </c>
      <c r="L46" s="182"/>
      <c r="M46" s="182"/>
      <c r="N46" s="182">
        <f>'実質公債費比率（分子）の構造'!O$48</f>
        <v>20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209</v>
      </c>
      <c r="C49" s="182"/>
      <c r="D49" s="182"/>
      <c r="E49" s="182">
        <f>'実質公債費比率（分子）の構造'!L$45</f>
        <v>206</v>
      </c>
      <c r="F49" s="182"/>
      <c r="G49" s="182"/>
      <c r="H49" s="182">
        <f>'実質公債費比率（分子）の構造'!M$45</f>
        <v>194</v>
      </c>
      <c r="I49" s="182"/>
      <c r="J49" s="182"/>
      <c r="K49" s="182">
        <f>'実質公債費比率（分子）の構造'!N$45</f>
        <v>203</v>
      </c>
      <c r="L49" s="182"/>
      <c r="M49" s="182"/>
      <c r="N49" s="182">
        <f>'実質公債費比率（分子）の構造'!O$45</f>
        <v>207</v>
      </c>
      <c r="O49" s="182"/>
      <c r="P49" s="182"/>
    </row>
    <row r="50" spans="1:16" x14ac:dyDescent="0.15">
      <c r="A50" s="182" t="s">
        <v>70</v>
      </c>
      <c r="B50" s="182" t="e">
        <f>NA()</f>
        <v>#N/A</v>
      </c>
      <c r="C50" s="182">
        <f>IF(ISNUMBER('実質公債費比率（分子）の構造'!K$53),'実質公債費比率（分子）の構造'!K$53,NA())</f>
        <v>59</v>
      </c>
      <c r="D50" s="182" t="e">
        <f>NA()</f>
        <v>#N/A</v>
      </c>
      <c r="E50" s="182" t="e">
        <f>NA()</f>
        <v>#N/A</v>
      </c>
      <c r="F50" s="182">
        <f>IF(ISNUMBER('実質公債費比率（分子）の構造'!L$53),'実質公債費比率（分子）の構造'!L$53,NA())</f>
        <v>60</v>
      </c>
      <c r="G50" s="182" t="e">
        <f>NA()</f>
        <v>#N/A</v>
      </c>
      <c r="H50" s="182" t="e">
        <f>NA()</f>
        <v>#N/A</v>
      </c>
      <c r="I50" s="182">
        <f>IF(ISNUMBER('実質公債費比率（分子）の構造'!M$53),'実質公債費比率（分子）の構造'!M$53,NA())</f>
        <v>59</v>
      </c>
      <c r="J50" s="182" t="e">
        <f>NA()</f>
        <v>#N/A</v>
      </c>
      <c r="K50" s="182" t="e">
        <f>NA()</f>
        <v>#N/A</v>
      </c>
      <c r="L50" s="182">
        <f>IF(ISNUMBER('実質公債費比率（分子）の構造'!N$53),'実質公債費比率（分子）の構造'!N$53,NA())</f>
        <v>63</v>
      </c>
      <c r="M50" s="182" t="e">
        <f>NA()</f>
        <v>#N/A</v>
      </c>
      <c r="N50" s="182" t="e">
        <f>NA()</f>
        <v>#N/A</v>
      </c>
      <c r="O50" s="182">
        <f>IF(ISNUMBER('実質公債費比率（分子）の構造'!O$53),'実質公債費比率（分子）の構造'!O$53,NA())</f>
        <v>69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1692</v>
      </c>
      <c r="E56" s="181"/>
      <c r="F56" s="181"/>
      <c r="G56" s="181">
        <f>'将来負担比率（分子）の構造'!J$52</f>
        <v>1738</v>
      </c>
      <c r="H56" s="181"/>
      <c r="I56" s="181"/>
      <c r="J56" s="181">
        <f>'将来負担比率（分子）の構造'!K$52</f>
        <v>1780</v>
      </c>
      <c r="K56" s="181"/>
      <c r="L56" s="181"/>
      <c r="M56" s="181">
        <f>'将来負担比率（分子）の構造'!L$52</f>
        <v>1821</v>
      </c>
      <c r="N56" s="181"/>
      <c r="O56" s="181"/>
      <c r="P56" s="181">
        <f>'将来負担比率（分子）の構造'!M$52</f>
        <v>1821</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1633</v>
      </c>
      <c r="E58" s="181"/>
      <c r="F58" s="181"/>
      <c r="G58" s="181">
        <f>'将来負担比率（分子）の構造'!J$50</f>
        <v>2007</v>
      </c>
      <c r="H58" s="181"/>
      <c r="I58" s="181"/>
      <c r="J58" s="181">
        <f>'将来負担比率（分子）の構造'!K$50</f>
        <v>1838</v>
      </c>
      <c r="K58" s="181"/>
      <c r="L58" s="181"/>
      <c r="M58" s="181">
        <f>'将来負担比率（分子）の構造'!L$50</f>
        <v>1708</v>
      </c>
      <c r="N58" s="181"/>
      <c r="O58" s="181"/>
      <c r="P58" s="181">
        <f>'将来負担比率（分子）の構造'!M$50</f>
        <v>1705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484</v>
      </c>
      <c r="C62" s="181"/>
      <c r="D62" s="181"/>
      <c r="E62" s="181">
        <f>'将来負担比率（分子）の構造'!J$45</f>
        <v>475</v>
      </c>
      <c r="F62" s="181"/>
      <c r="G62" s="181"/>
      <c r="H62" s="181">
        <f>'将来負担比率（分子）の構造'!K$45</f>
        <v>467</v>
      </c>
      <c r="I62" s="181"/>
      <c r="J62" s="181"/>
      <c r="K62" s="181">
        <f>'将来負担比率（分子）の構造'!L$45</f>
        <v>458</v>
      </c>
      <c r="L62" s="181"/>
      <c r="M62" s="181"/>
      <c r="N62" s="181">
        <f>'将来負担比率（分子）の構造'!M$45</f>
        <v>453</v>
      </c>
      <c r="O62" s="181"/>
      <c r="P62" s="181"/>
    </row>
    <row r="63" spans="1:16" x14ac:dyDescent="0.15">
      <c r="A63" s="181" t="s">
        <v>33</v>
      </c>
      <c r="B63" s="181">
        <f>'将来負担比率（分子）の構造'!I$44</f>
        <v>86</v>
      </c>
      <c r="C63" s="181"/>
      <c r="D63" s="181"/>
      <c r="E63" s="181">
        <f>'将来負担比率（分子）の構造'!J$44</f>
        <v>32</v>
      </c>
      <c r="F63" s="181"/>
      <c r="G63" s="181"/>
      <c r="H63" s="181">
        <f>'将来負担比率（分子）の構造'!K$44</f>
        <v>28</v>
      </c>
      <c r="I63" s="181"/>
      <c r="J63" s="181"/>
      <c r="K63" s="181">
        <f>'将来負担比率（分子）の構造'!L$44</f>
        <v>23</v>
      </c>
      <c r="L63" s="181"/>
      <c r="M63" s="181"/>
      <c r="N63" s="181">
        <f>'将来負担比率（分子）の構造'!M$44</f>
        <v>19</v>
      </c>
      <c r="O63" s="181"/>
      <c r="P63" s="181"/>
    </row>
    <row r="64" spans="1:16" x14ac:dyDescent="0.15">
      <c r="A64" s="181" t="s">
        <v>32</v>
      </c>
      <c r="B64" s="181">
        <f>'将来負担比率（分子）の構造'!I$43</f>
        <v>128</v>
      </c>
      <c r="C64" s="181"/>
      <c r="D64" s="181"/>
      <c r="E64" s="181">
        <f>'将来負担比率（分子）の構造'!J$43</f>
        <v>127</v>
      </c>
      <c r="F64" s="181"/>
      <c r="G64" s="181"/>
      <c r="H64" s="181">
        <f>'将来負担比率（分子）の構造'!K$43</f>
        <v>126</v>
      </c>
      <c r="I64" s="181"/>
      <c r="J64" s="181"/>
      <c r="K64" s="181">
        <f>'将来負担比率（分子）の構造'!L$43</f>
        <v>122</v>
      </c>
      <c r="L64" s="181"/>
      <c r="M64" s="181"/>
      <c r="N64" s="181">
        <f>'将来負担比率（分子）の構造'!M$43</f>
        <v>107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1935</v>
      </c>
      <c r="C66" s="181"/>
      <c r="D66" s="181"/>
      <c r="E66" s="181">
        <f>'将来負担比率（分子）の構造'!J$41</f>
        <v>2035</v>
      </c>
      <c r="F66" s="181"/>
      <c r="G66" s="181"/>
      <c r="H66" s="181">
        <f>'将来負担比率（分子）の構造'!K$41</f>
        <v>2104</v>
      </c>
      <c r="I66" s="181"/>
      <c r="J66" s="181"/>
      <c r="K66" s="181">
        <f>'将来負担比率（分子）の構造'!L$41</f>
        <v>2168</v>
      </c>
      <c r="L66" s="181"/>
      <c r="M66" s="181"/>
      <c r="N66" s="181">
        <f>'将来負担比率（分子）の構造'!M$41</f>
        <v>2242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1429</v>
      </c>
      <c r="C72" s="185">
        <f>基金残高に係る経年分析!G55</f>
        <v>1345</v>
      </c>
      <c r="D72" s="185">
        <f>基金残高に係る経年分析!H55</f>
        <v>1337</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350</v>
      </c>
      <c r="C74" s="185">
        <f>基金残高に係る経年分析!G57</f>
        <v>298</v>
      </c>
      <c r="D74" s="185">
        <f>基金残高に係る経年分析!H57</f>
        <v>298</v>
      </c>
    </row>
  </sheetData>
  <sheetProtection algorithmName="SHA-512" hashValue="eV1jWUezFa8rdIslu0LZWryKIdJw0qEgVNtMehr17TKw8pb1kswzyU6YxUNaS3Dsf0aEEJpwLprAgacS04Jfvw==" saltValue="tHn8uhzHFxNCYOAFaIaB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244421</v>
      </c>
      <c r="S5" s="673"/>
      <c r="T5" s="673"/>
      <c r="U5" s="673"/>
      <c r="V5" s="673"/>
      <c r="W5" s="673"/>
      <c r="X5" s="673"/>
      <c r="Y5" s="674"/>
      <c r="Z5" s="675">
        <v>12.5</v>
      </c>
      <c r="AA5" s="675"/>
      <c r="AB5" s="675"/>
      <c r="AC5" s="675"/>
      <c r="AD5" s="676">
        <v>244421</v>
      </c>
      <c r="AE5" s="676"/>
      <c r="AF5" s="676"/>
      <c r="AG5" s="676"/>
      <c r="AH5" s="676"/>
      <c r="AI5" s="676"/>
      <c r="AJ5" s="676"/>
      <c r="AK5" s="676"/>
      <c r="AL5" s="677">
        <v>22.1</v>
      </c>
      <c r="AM5" s="678"/>
      <c r="AN5" s="678"/>
      <c r="AO5" s="679"/>
      <c r="AP5" s="669" t="s">
        <v>225</v>
      </c>
      <c r="AQ5" s="670"/>
      <c r="AR5" s="670"/>
      <c r="AS5" s="670"/>
      <c r="AT5" s="670"/>
      <c r="AU5" s="670"/>
      <c r="AV5" s="670"/>
      <c r="AW5" s="670"/>
      <c r="AX5" s="670"/>
      <c r="AY5" s="670"/>
      <c r="AZ5" s="670"/>
      <c r="BA5" s="670"/>
      <c r="BB5" s="670"/>
      <c r="BC5" s="670"/>
      <c r="BD5" s="670"/>
      <c r="BE5" s="670"/>
      <c r="BF5" s="671"/>
      <c r="BG5" s="683">
        <v>244112</v>
      </c>
      <c r="BH5" s="684"/>
      <c r="BI5" s="684"/>
      <c r="BJ5" s="684"/>
      <c r="BK5" s="684"/>
      <c r="BL5" s="684"/>
      <c r="BM5" s="684"/>
      <c r="BN5" s="685"/>
      <c r="BO5" s="686">
        <v>99.9</v>
      </c>
      <c r="BP5" s="686"/>
      <c r="BQ5" s="686"/>
      <c r="BR5" s="686"/>
      <c r="BS5" s="687">
        <v>31787</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40458</v>
      </c>
      <c r="S6" s="684"/>
      <c r="T6" s="684"/>
      <c r="U6" s="684"/>
      <c r="V6" s="684"/>
      <c r="W6" s="684"/>
      <c r="X6" s="684"/>
      <c r="Y6" s="685"/>
      <c r="Z6" s="686">
        <v>2.1</v>
      </c>
      <c r="AA6" s="686"/>
      <c r="AB6" s="686"/>
      <c r="AC6" s="686"/>
      <c r="AD6" s="687">
        <v>40458</v>
      </c>
      <c r="AE6" s="687"/>
      <c r="AF6" s="687"/>
      <c r="AG6" s="687"/>
      <c r="AH6" s="687"/>
      <c r="AI6" s="687"/>
      <c r="AJ6" s="687"/>
      <c r="AK6" s="687"/>
      <c r="AL6" s="688">
        <v>3.7</v>
      </c>
      <c r="AM6" s="689"/>
      <c r="AN6" s="689"/>
      <c r="AO6" s="690"/>
      <c r="AP6" s="680" t="s">
        <v>230</v>
      </c>
      <c r="AQ6" s="681"/>
      <c r="AR6" s="681"/>
      <c r="AS6" s="681"/>
      <c r="AT6" s="681"/>
      <c r="AU6" s="681"/>
      <c r="AV6" s="681"/>
      <c r="AW6" s="681"/>
      <c r="AX6" s="681"/>
      <c r="AY6" s="681"/>
      <c r="AZ6" s="681"/>
      <c r="BA6" s="681"/>
      <c r="BB6" s="681"/>
      <c r="BC6" s="681"/>
      <c r="BD6" s="681"/>
      <c r="BE6" s="681"/>
      <c r="BF6" s="682"/>
      <c r="BG6" s="683">
        <v>244112</v>
      </c>
      <c r="BH6" s="684"/>
      <c r="BI6" s="684"/>
      <c r="BJ6" s="684"/>
      <c r="BK6" s="684"/>
      <c r="BL6" s="684"/>
      <c r="BM6" s="684"/>
      <c r="BN6" s="685"/>
      <c r="BO6" s="686">
        <v>99.9</v>
      </c>
      <c r="BP6" s="686"/>
      <c r="BQ6" s="686"/>
      <c r="BR6" s="686"/>
      <c r="BS6" s="687">
        <v>31787</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29089</v>
      </c>
      <c r="CS6" s="684"/>
      <c r="CT6" s="684"/>
      <c r="CU6" s="684"/>
      <c r="CV6" s="684"/>
      <c r="CW6" s="684"/>
      <c r="CX6" s="684"/>
      <c r="CY6" s="685"/>
      <c r="CZ6" s="677">
        <v>1.6</v>
      </c>
      <c r="DA6" s="678"/>
      <c r="DB6" s="678"/>
      <c r="DC6" s="697"/>
      <c r="DD6" s="692" t="s">
        <v>232</v>
      </c>
      <c r="DE6" s="684"/>
      <c r="DF6" s="684"/>
      <c r="DG6" s="684"/>
      <c r="DH6" s="684"/>
      <c r="DI6" s="684"/>
      <c r="DJ6" s="684"/>
      <c r="DK6" s="684"/>
      <c r="DL6" s="684"/>
      <c r="DM6" s="684"/>
      <c r="DN6" s="684"/>
      <c r="DO6" s="684"/>
      <c r="DP6" s="685"/>
      <c r="DQ6" s="692">
        <v>29089</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77</v>
      </c>
      <c r="S7" s="684"/>
      <c r="T7" s="684"/>
      <c r="U7" s="684"/>
      <c r="V7" s="684"/>
      <c r="W7" s="684"/>
      <c r="X7" s="684"/>
      <c r="Y7" s="685"/>
      <c r="Z7" s="686">
        <v>0</v>
      </c>
      <c r="AA7" s="686"/>
      <c r="AB7" s="686"/>
      <c r="AC7" s="686"/>
      <c r="AD7" s="687">
        <v>77</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37873</v>
      </c>
      <c r="BH7" s="684"/>
      <c r="BI7" s="684"/>
      <c r="BJ7" s="684"/>
      <c r="BK7" s="684"/>
      <c r="BL7" s="684"/>
      <c r="BM7" s="684"/>
      <c r="BN7" s="685"/>
      <c r="BO7" s="686">
        <v>15.5</v>
      </c>
      <c r="BP7" s="686"/>
      <c r="BQ7" s="686"/>
      <c r="BR7" s="686"/>
      <c r="BS7" s="687">
        <v>226</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430303</v>
      </c>
      <c r="CS7" s="684"/>
      <c r="CT7" s="684"/>
      <c r="CU7" s="684"/>
      <c r="CV7" s="684"/>
      <c r="CW7" s="684"/>
      <c r="CX7" s="684"/>
      <c r="CY7" s="685"/>
      <c r="CZ7" s="686">
        <v>23.4</v>
      </c>
      <c r="DA7" s="686"/>
      <c r="DB7" s="686"/>
      <c r="DC7" s="686"/>
      <c r="DD7" s="692">
        <v>5077</v>
      </c>
      <c r="DE7" s="684"/>
      <c r="DF7" s="684"/>
      <c r="DG7" s="684"/>
      <c r="DH7" s="684"/>
      <c r="DI7" s="684"/>
      <c r="DJ7" s="684"/>
      <c r="DK7" s="684"/>
      <c r="DL7" s="684"/>
      <c r="DM7" s="684"/>
      <c r="DN7" s="684"/>
      <c r="DO7" s="684"/>
      <c r="DP7" s="685"/>
      <c r="DQ7" s="692">
        <v>410083</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345</v>
      </c>
      <c r="S8" s="684"/>
      <c r="T8" s="684"/>
      <c r="U8" s="684"/>
      <c r="V8" s="684"/>
      <c r="W8" s="684"/>
      <c r="X8" s="684"/>
      <c r="Y8" s="685"/>
      <c r="Z8" s="686">
        <v>0</v>
      </c>
      <c r="AA8" s="686"/>
      <c r="AB8" s="686"/>
      <c r="AC8" s="686"/>
      <c r="AD8" s="687">
        <v>345</v>
      </c>
      <c r="AE8" s="687"/>
      <c r="AF8" s="687"/>
      <c r="AG8" s="687"/>
      <c r="AH8" s="687"/>
      <c r="AI8" s="687"/>
      <c r="AJ8" s="687"/>
      <c r="AK8" s="687"/>
      <c r="AL8" s="688">
        <v>0</v>
      </c>
      <c r="AM8" s="689"/>
      <c r="AN8" s="689"/>
      <c r="AO8" s="690"/>
      <c r="AP8" s="680" t="s">
        <v>237</v>
      </c>
      <c r="AQ8" s="681"/>
      <c r="AR8" s="681"/>
      <c r="AS8" s="681"/>
      <c r="AT8" s="681"/>
      <c r="AU8" s="681"/>
      <c r="AV8" s="681"/>
      <c r="AW8" s="681"/>
      <c r="AX8" s="681"/>
      <c r="AY8" s="681"/>
      <c r="AZ8" s="681"/>
      <c r="BA8" s="681"/>
      <c r="BB8" s="681"/>
      <c r="BC8" s="681"/>
      <c r="BD8" s="681"/>
      <c r="BE8" s="681"/>
      <c r="BF8" s="682"/>
      <c r="BG8" s="683">
        <v>1960</v>
      </c>
      <c r="BH8" s="684"/>
      <c r="BI8" s="684"/>
      <c r="BJ8" s="684"/>
      <c r="BK8" s="684"/>
      <c r="BL8" s="684"/>
      <c r="BM8" s="684"/>
      <c r="BN8" s="685"/>
      <c r="BO8" s="686">
        <v>0.8</v>
      </c>
      <c r="BP8" s="686"/>
      <c r="BQ8" s="686"/>
      <c r="BR8" s="686"/>
      <c r="BS8" s="692" t="s">
        <v>232</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219811</v>
      </c>
      <c r="CS8" s="684"/>
      <c r="CT8" s="684"/>
      <c r="CU8" s="684"/>
      <c r="CV8" s="684"/>
      <c r="CW8" s="684"/>
      <c r="CX8" s="684"/>
      <c r="CY8" s="685"/>
      <c r="CZ8" s="686">
        <v>11.9</v>
      </c>
      <c r="DA8" s="686"/>
      <c r="DB8" s="686"/>
      <c r="DC8" s="686"/>
      <c r="DD8" s="692">
        <v>8564</v>
      </c>
      <c r="DE8" s="684"/>
      <c r="DF8" s="684"/>
      <c r="DG8" s="684"/>
      <c r="DH8" s="684"/>
      <c r="DI8" s="684"/>
      <c r="DJ8" s="684"/>
      <c r="DK8" s="684"/>
      <c r="DL8" s="684"/>
      <c r="DM8" s="684"/>
      <c r="DN8" s="684"/>
      <c r="DO8" s="684"/>
      <c r="DP8" s="685"/>
      <c r="DQ8" s="692">
        <v>166146</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197</v>
      </c>
      <c r="S9" s="684"/>
      <c r="T9" s="684"/>
      <c r="U9" s="684"/>
      <c r="V9" s="684"/>
      <c r="W9" s="684"/>
      <c r="X9" s="684"/>
      <c r="Y9" s="685"/>
      <c r="Z9" s="686">
        <v>0</v>
      </c>
      <c r="AA9" s="686"/>
      <c r="AB9" s="686"/>
      <c r="AC9" s="686"/>
      <c r="AD9" s="687">
        <v>197</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29405</v>
      </c>
      <c r="BH9" s="684"/>
      <c r="BI9" s="684"/>
      <c r="BJ9" s="684"/>
      <c r="BK9" s="684"/>
      <c r="BL9" s="684"/>
      <c r="BM9" s="684"/>
      <c r="BN9" s="685"/>
      <c r="BO9" s="686">
        <v>12</v>
      </c>
      <c r="BP9" s="686"/>
      <c r="BQ9" s="686"/>
      <c r="BR9" s="686"/>
      <c r="BS9" s="692" t="s">
        <v>232</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99217</v>
      </c>
      <c r="CS9" s="684"/>
      <c r="CT9" s="684"/>
      <c r="CU9" s="684"/>
      <c r="CV9" s="684"/>
      <c r="CW9" s="684"/>
      <c r="CX9" s="684"/>
      <c r="CY9" s="685"/>
      <c r="CZ9" s="686">
        <v>5.4</v>
      </c>
      <c r="DA9" s="686"/>
      <c r="DB9" s="686"/>
      <c r="DC9" s="686"/>
      <c r="DD9" s="692" t="s">
        <v>138</v>
      </c>
      <c r="DE9" s="684"/>
      <c r="DF9" s="684"/>
      <c r="DG9" s="684"/>
      <c r="DH9" s="684"/>
      <c r="DI9" s="684"/>
      <c r="DJ9" s="684"/>
      <c r="DK9" s="684"/>
      <c r="DL9" s="684"/>
      <c r="DM9" s="684"/>
      <c r="DN9" s="684"/>
      <c r="DO9" s="684"/>
      <c r="DP9" s="685"/>
      <c r="DQ9" s="692">
        <v>77455</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138</v>
      </c>
      <c r="AA10" s="686"/>
      <c r="AB10" s="686"/>
      <c r="AC10" s="686"/>
      <c r="AD10" s="687" t="s">
        <v>232</v>
      </c>
      <c r="AE10" s="687"/>
      <c r="AF10" s="687"/>
      <c r="AG10" s="687"/>
      <c r="AH10" s="687"/>
      <c r="AI10" s="687"/>
      <c r="AJ10" s="687"/>
      <c r="AK10" s="687"/>
      <c r="AL10" s="688" t="s">
        <v>232</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5367</v>
      </c>
      <c r="BH10" s="684"/>
      <c r="BI10" s="684"/>
      <c r="BJ10" s="684"/>
      <c r="BK10" s="684"/>
      <c r="BL10" s="684"/>
      <c r="BM10" s="684"/>
      <c r="BN10" s="685"/>
      <c r="BO10" s="686">
        <v>2.2000000000000002</v>
      </c>
      <c r="BP10" s="686"/>
      <c r="BQ10" s="686"/>
      <c r="BR10" s="686"/>
      <c r="BS10" s="692" t="s">
        <v>232</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2397</v>
      </c>
      <c r="CS10" s="684"/>
      <c r="CT10" s="684"/>
      <c r="CU10" s="684"/>
      <c r="CV10" s="684"/>
      <c r="CW10" s="684"/>
      <c r="CX10" s="684"/>
      <c r="CY10" s="685"/>
      <c r="CZ10" s="686">
        <v>0.1</v>
      </c>
      <c r="DA10" s="686"/>
      <c r="DB10" s="686"/>
      <c r="DC10" s="686"/>
      <c r="DD10" s="692" t="s">
        <v>232</v>
      </c>
      <c r="DE10" s="684"/>
      <c r="DF10" s="684"/>
      <c r="DG10" s="684"/>
      <c r="DH10" s="684"/>
      <c r="DI10" s="684"/>
      <c r="DJ10" s="684"/>
      <c r="DK10" s="684"/>
      <c r="DL10" s="684"/>
      <c r="DM10" s="684"/>
      <c r="DN10" s="684"/>
      <c r="DO10" s="684"/>
      <c r="DP10" s="685"/>
      <c r="DQ10" s="692">
        <v>397</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16823</v>
      </c>
      <c r="S11" s="684"/>
      <c r="T11" s="684"/>
      <c r="U11" s="684"/>
      <c r="V11" s="684"/>
      <c r="W11" s="684"/>
      <c r="X11" s="684"/>
      <c r="Y11" s="685"/>
      <c r="Z11" s="688">
        <v>0.9</v>
      </c>
      <c r="AA11" s="689"/>
      <c r="AB11" s="689"/>
      <c r="AC11" s="701"/>
      <c r="AD11" s="692">
        <v>16823</v>
      </c>
      <c r="AE11" s="684"/>
      <c r="AF11" s="684"/>
      <c r="AG11" s="684"/>
      <c r="AH11" s="684"/>
      <c r="AI11" s="684"/>
      <c r="AJ11" s="684"/>
      <c r="AK11" s="685"/>
      <c r="AL11" s="688">
        <v>1.5</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1141</v>
      </c>
      <c r="BH11" s="684"/>
      <c r="BI11" s="684"/>
      <c r="BJ11" s="684"/>
      <c r="BK11" s="684"/>
      <c r="BL11" s="684"/>
      <c r="BM11" s="684"/>
      <c r="BN11" s="685"/>
      <c r="BO11" s="686">
        <v>0.5</v>
      </c>
      <c r="BP11" s="686"/>
      <c r="BQ11" s="686"/>
      <c r="BR11" s="686"/>
      <c r="BS11" s="692">
        <v>226</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60759</v>
      </c>
      <c r="CS11" s="684"/>
      <c r="CT11" s="684"/>
      <c r="CU11" s="684"/>
      <c r="CV11" s="684"/>
      <c r="CW11" s="684"/>
      <c r="CX11" s="684"/>
      <c r="CY11" s="685"/>
      <c r="CZ11" s="686">
        <v>3.3</v>
      </c>
      <c r="DA11" s="686"/>
      <c r="DB11" s="686"/>
      <c r="DC11" s="686"/>
      <c r="DD11" s="692">
        <v>14857</v>
      </c>
      <c r="DE11" s="684"/>
      <c r="DF11" s="684"/>
      <c r="DG11" s="684"/>
      <c r="DH11" s="684"/>
      <c r="DI11" s="684"/>
      <c r="DJ11" s="684"/>
      <c r="DK11" s="684"/>
      <c r="DL11" s="684"/>
      <c r="DM11" s="684"/>
      <c r="DN11" s="684"/>
      <c r="DO11" s="684"/>
      <c r="DP11" s="685"/>
      <c r="DQ11" s="692">
        <v>43683</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249</v>
      </c>
      <c r="S12" s="684"/>
      <c r="T12" s="684"/>
      <c r="U12" s="684"/>
      <c r="V12" s="684"/>
      <c r="W12" s="684"/>
      <c r="X12" s="684"/>
      <c r="Y12" s="685"/>
      <c r="Z12" s="686" t="s">
        <v>232</v>
      </c>
      <c r="AA12" s="686"/>
      <c r="AB12" s="686"/>
      <c r="AC12" s="686"/>
      <c r="AD12" s="687" t="s">
        <v>249</v>
      </c>
      <c r="AE12" s="687"/>
      <c r="AF12" s="687"/>
      <c r="AG12" s="687"/>
      <c r="AH12" s="687"/>
      <c r="AI12" s="687"/>
      <c r="AJ12" s="687"/>
      <c r="AK12" s="687"/>
      <c r="AL12" s="688" t="s">
        <v>249</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202019</v>
      </c>
      <c r="BH12" s="684"/>
      <c r="BI12" s="684"/>
      <c r="BJ12" s="684"/>
      <c r="BK12" s="684"/>
      <c r="BL12" s="684"/>
      <c r="BM12" s="684"/>
      <c r="BN12" s="685"/>
      <c r="BO12" s="686">
        <v>82.7</v>
      </c>
      <c r="BP12" s="686"/>
      <c r="BQ12" s="686"/>
      <c r="BR12" s="686"/>
      <c r="BS12" s="692">
        <v>31561</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257596</v>
      </c>
      <c r="CS12" s="684"/>
      <c r="CT12" s="684"/>
      <c r="CU12" s="684"/>
      <c r="CV12" s="684"/>
      <c r="CW12" s="684"/>
      <c r="CX12" s="684"/>
      <c r="CY12" s="685"/>
      <c r="CZ12" s="686">
        <v>14</v>
      </c>
      <c r="DA12" s="686"/>
      <c r="DB12" s="686"/>
      <c r="DC12" s="686"/>
      <c r="DD12" s="692">
        <v>9729</v>
      </c>
      <c r="DE12" s="684"/>
      <c r="DF12" s="684"/>
      <c r="DG12" s="684"/>
      <c r="DH12" s="684"/>
      <c r="DI12" s="684"/>
      <c r="DJ12" s="684"/>
      <c r="DK12" s="684"/>
      <c r="DL12" s="684"/>
      <c r="DM12" s="684"/>
      <c r="DN12" s="684"/>
      <c r="DO12" s="684"/>
      <c r="DP12" s="685"/>
      <c r="DQ12" s="692">
        <v>216490</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232</v>
      </c>
      <c r="S13" s="684"/>
      <c r="T13" s="684"/>
      <c r="U13" s="684"/>
      <c r="V13" s="684"/>
      <c r="W13" s="684"/>
      <c r="X13" s="684"/>
      <c r="Y13" s="685"/>
      <c r="Z13" s="686" t="s">
        <v>138</v>
      </c>
      <c r="AA13" s="686"/>
      <c r="AB13" s="686"/>
      <c r="AC13" s="686"/>
      <c r="AD13" s="687" t="s">
        <v>232</v>
      </c>
      <c r="AE13" s="687"/>
      <c r="AF13" s="687"/>
      <c r="AG13" s="687"/>
      <c r="AH13" s="687"/>
      <c r="AI13" s="687"/>
      <c r="AJ13" s="687"/>
      <c r="AK13" s="687"/>
      <c r="AL13" s="688" t="s">
        <v>232</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165158</v>
      </c>
      <c r="BH13" s="684"/>
      <c r="BI13" s="684"/>
      <c r="BJ13" s="684"/>
      <c r="BK13" s="684"/>
      <c r="BL13" s="684"/>
      <c r="BM13" s="684"/>
      <c r="BN13" s="685"/>
      <c r="BO13" s="686">
        <v>67.599999999999994</v>
      </c>
      <c r="BP13" s="686"/>
      <c r="BQ13" s="686"/>
      <c r="BR13" s="686"/>
      <c r="BS13" s="692">
        <v>31561</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136620</v>
      </c>
      <c r="CS13" s="684"/>
      <c r="CT13" s="684"/>
      <c r="CU13" s="684"/>
      <c r="CV13" s="684"/>
      <c r="CW13" s="684"/>
      <c r="CX13" s="684"/>
      <c r="CY13" s="685"/>
      <c r="CZ13" s="686">
        <v>7.4</v>
      </c>
      <c r="DA13" s="686"/>
      <c r="DB13" s="686"/>
      <c r="DC13" s="686"/>
      <c r="DD13" s="692">
        <v>98252</v>
      </c>
      <c r="DE13" s="684"/>
      <c r="DF13" s="684"/>
      <c r="DG13" s="684"/>
      <c r="DH13" s="684"/>
      <c r="DI13" s="684"/>
      <c r="DJ13" s="684"/>
      <c r="DK13" s="684"/>
      <c r="DL13" s="684"/>
      <c r="DM13" s="684"/>
      <c r="DN13" s="684"/>
      <c r="DO13" s="684"/>
      <c r="DP13" s="685"/>
      <c r="DQ13" s="692">
        <v>86600</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5351</v>
      </c>
      <c r="S14" s="684"/>
      <c r="T14" s="684"/>
      <c r="U14" s="684"/>
      <c r="V14" s="684"/>
      <c r="W14" s="684"/>
      <c r="X14" s="684"/>
      <c r="Y14" s="685"/>
      <c r="Z14" s="686">
        <v>0.3</v>
      </c>
      <c r="AA14" s="686"/>
      <c r="AB14" s="686"/>
      <c r="AC14" s="686"/>
      <c r="AD14" s="687">
        <v>5351</v>
      </c>
      <c r="AE14" s="687"/>
      <c r="AF14" s="687"/>
      <c r="AG14" s="687"/>
      <c r="AH14" s="687"/>
      <c r="AI14" s="687"/>
      <c r="AJ14" s="687"/>
      <c r="AK14" s="687"/>
      <c r="AL14" s="688">
        <v>0.5</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2688</v>
      </c>
      <c r="BH14" s="684"/>
      <c r="BI14" s="684"/>
      <c r="BJ14" s="684"/>
      <c r="BK14" s="684"/>
      <c r="BL14" s="684"/>
      <c r="BM14" s="684"/>
      <c r="BN14" s="685"/>
      <c r="BO14" s="686">
        <v>1.1000000000000001</v>
      </c>
      <c r="BP14" s="686"/>
      <c r="BQ14" s="686"/>
      <c r="BR14" s="686"/>
      <c r="BS14" s="692" t="s">
        <v>249</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286092</v>
      </c>
      <c r="CS14" s="684"/>
      <c r="CT14" s="684"/>
      <c r="CU14" s="684"/>
      <c r="CV14" s="684"/>
      <c r="CW14" s="684"/>
      <c r="CX14" s="684"/>
      <c r="CY14" s="685"/>
      <c r="CZ14" s="686">
        <v>15.5</v>
      </c>
      <c r="DA14" s="686"/>
      <c r="DB14" s="686"/>
      <c r="DC14" s="686"/>
      <c r="DD14" s="692">
        <v>218345</v>
      </c>
      <c r="DE14" s="684"/>
      <c r="DF14" s="684"/>
      <c r="DG14" s="684"/>
      <c r="DH14" s="684"/>
      <c r="DI14" s="684"/>
      <c r="DJ14" s="684"/>
      <c r="DK14" s="684"/>
      <c r="DL14" s="684"/>
      <c r="DM14" s="684"/>
      <c r="DN14" s="684"/>
      <c r="DO14" s="684"/>
      <c r="DP14" s="685"/>
      <c r="DQ14" s="692">
        <v>63530</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249</v>
      </c>
      <c r="S15" s="684"/>
      <c r="T15" s="684"/>
      <c r="U15" s="684"/>
      <c r="V15" s="684"/>
      <c r="W15" s="684"/>
      <c r="X15" s="684"/>
      <c r="Y15" s="685"/>
      <c r="Z15" s="686" t="s">
        <v>232</v>
      </c>
      <c r="AA15" s="686"/>
      <c r="AB15" s="686"/>
      <c r="AC15" s="686"/>
      <c r="AD15" s="687" t="s">
        <v>249</v>
      </c>
      <c r="AE15" s="687"/>
      <c r="AF15" s="687"/>
      <c r="AG15" s="687"/>
      <c r="AH15" s="687"/>
      <c r="AI15" s="687"/>
      <c r="AJ15" s="687"/>
      <c r="AK15" s="687"/>
      <c r="AL15" s="688" t="s">
        <v>232</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1532</v>
      </c>
      <c r="BH15" s="684"/>
      <c r="BI15" s="684"/>
      <c r="BJ15" s="684"/>
      <c r="BK15" s="684"/>
      <c r="BL15" s="684"/>
      <c r="BM15" s="684"/>
      <c r="BN15" s="685"/>
      <c r="BO15" s="686">
        <v>0.6</v>
      </c>
      <c r="BP15" s="686"/>
      <c r="BQ15" s="686"/>
      <c r="BR15" s="686"/>
      <c r="BS15" s="692" t="s">
        <v>232</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105088</v>
      </c>
      <c r="CS15" s="684"/>
      <c r="CT15" s="684"/>
      <c r="CU15" s="684"/>
      <c r="CV15" s="684"/>
      <c r="CW15" s="684"/>
      <c r="CX15" s="684"/>
      <c r="CY15" s="685"/>
      <c r="CZ15" s="686">
        <v>5.7</v>
      </c>
      <c r="DA15" s="686"/>
      <c r="DB15" s="686"/>
      <c r="DC15" s="686"/>
      <c r="DD15" s="692">
        <v>3802</v>
      </c>
      <c r="DE15" s="684"/>
      <c r="DF15" s="684"/>
      <c r="DG15" s="684"/>
      <c r="DH15" s="684"/>
      <c r="DI15" s="684"/>
      <c r="DJ15" s="684"/>
      <c r="DK15" s="684"/>
      <c r="DL15" s="684"/>
      <c r="DM15" s="684"/>
      <c r="DN15" s="684"/>
      <c r="DO15" s="684"/>
      <c r="DP15" s="685"/>
      <c r="DQ15" s="692">
        <v>83528</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1298</v>
      </c>
      <c r="S16" s="684"/>
      <c r="T16" s="684"/>
      <c r="U16" s="684"/>
      <c r="V16" s="684"/>
      <c r="W16" s="684"/>
      <c r="X16" s="684"/>
      <c r="Y16" s="685"/>
      <c r="Z16" s="686">
        <v>0.1</v>
      </c>
      <c r="AA16" s="686"/>
      <c r="AB16" s="686"/>
      <c r="AC16" s="686"/>
      <c r="AD16" s="687">
        <v>1298</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232</v>
      </c>
      <c r="BP16" s="686"/>
      <c r="BQ16" s="686"/>
      <c r="BR16" s="686"/>
      <c r="BS16" s="692" t="s">
        <v>232</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8289</v>
      </c>
      <c r="CS16" s="684"/>
      <c r="CT16" s="684"/>
      <c r="CU16" s="684"/>
      <c r="CV16" s="684"/>
      <c r="CW16" s="684"/>
      <c r="CX16" s="684"/>
      <c r="CY16" s="685"/>
      <c r="CZ16" s="686">
        <v>0.4</v>
      </c>
      <c r="DA16" s="686"/>
      <c r="DB16" s="686"/>
      <c r="DC16" s="686"/>
      <c r="DD16" s="692" t="s">
        <v>249</v>
      </c>
      <c r="DE16" s="684"/>
      <c r="DF16" s="684"/>
      <c r="DG16" s="684"/>
      <c r="DH16" s="684"/>
      <c r="DI16" s="684"/>
      <c r="DJ16" s="684"/>
      <c r="DK16" s="684"/>
      <c r="DL16" s="684"/>
      <c r="DM16" s="684"/>
      <c r="DN16" s="684"/>
      <c r="DO16" s="684"/>
      <c r="DP16" s="685"/>
      <c r="DQ16" s="692">
        <v>2869</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1689</v>
      </c>
      <c r="S17" s="684"/>
      <c r="T17" s="684"/>
      <c r="U17" s="684"/>
      <c r="V17" s="684"/>
      <c r="W17" s="684"/>
      <c r="X17" s="684"/>
      <c r="Y17" s="685"/>
      <c r="Z17" s="686">
        <v>0.1</v>
      </c>
      <c r="AA17" s="686"/>
      <c r="AB17" s="686"/>
      <c r="AC17" s="686"/>
      <c r="AD17" s="687">
        <v>1689</v>
      </c>
      <c r="AE17" s="687"/>
      <c r="AF17" s="687"/>
      <c r="AG17" s="687"/>
      <c r="AH17" s="687"/>
      <c r="AI17" s="687"/>
      <c r="AJ17" s="687"/>
      <c r="AK17" s="687"/>
      <c r="AL17" s="688">
        <v>0.2</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232</v>
      </c>
      <c r="BH17" s="684"/>
      <c r="BI17" s="684"/>
      <c r="BJ17" s="684"/>
      <c r="BK17" s="684"/>
      <c r="BL17" s="684"/>
      <c r="BM17" s="684"/>
      <c r="BN17" s="685"/>
      <c r="BO17" s="686" t="s">
        <v>138</v>
      </c>
      <c r="BP17" s="686"/>
      <c r="BQ17" s="686"/>
      <c r="BR17" s="686"/>
      <c r="BS17" s="692" t="s">
        <v>249</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206866</v>
      </c>
      <c r="CS17" s="684"/>
      <c r="CT17" s="684"/>
      <c r="CU17" s="684"/>
      <c r="CV17" s="684"/>
      <c r="CW17" s="684"/>
      <c r="CX17" s="684"/>
      <c r="CY17" s="685"/>
      <c r="CZ17" s="686">
        <v>11.2</v>
      </c>
      <c r="DA17" s="686"/>
      <c r="DB17" s="686"/>
      <c r="DC17" s="686"/>
      <c r="DD17" s="692" t="s">
        <v>232</v>
      </c>
      <c r="DE17" s="684"/>
      <c r="DF17" s="684"/>
      <c r="DG17" s="684"/>
      <c r="DH17" s="684"/>
      <c r="DI17" s="684"/>
      <c r="DJ17" s="684"/>
      <c r="DK17" s="684"/>
      <c r="DL17" s="684"/>
      <c r="DM17" s="684"/>
      <c r="DN17" s="684"/>
      <c r="DO17" s="684"/>
      <c r="DP17" s="685"/>
      <c r="DQ17" s="692">
        <v>206866</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80</v>
      </c>
      <c r="S18" s="684"/>
      <c r="T18" s="684"/>
      <c r="U18" s="684"/>
      <c r="V18" s="684"/>
      <c r="W18" s="684"/>
      <c r="X18" s="684"/>
      <c r="Y18" s="685"/>
      <c r="Z18" s="686">
        <v>0</v>
      </c>
      <c r="AA18" s="686"/>
      <c r="AB18" s="686"/>
      <c r="AC18" s="686"/>
      <c r="AD18" s="687">
        <v>80</v>
      </c>
      <c r="AE18" s="687"/>
      <c r="AF18" s="687"/>
      <c r="AG18" s="687"/>
      <c r="AH18" s="687"/>
      <c r="AI18" s="687"/>
      <c r="AJ18" s="687"/>
      <c r="AK18" s="687"/>
      <c r="AL18" s="688">
        <v>0</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249</v>
      </c>
      <c r="BH18" s="684"/>
      <c r="BI18" s="684"/>
      <c r="BJ18" s="684"/>
      <c r="BK18" s="684"/>
      <c r="BL18" s="684"/>
      <c r="BM18" s="684"/>
      <c r="BN18" s="685"/>
      <c r="BO18" s="686" t="s">
        <v>138</v>
      </c>
      <c r="BP18" s="686"/>
      <c r="BQ18" s="686"/>
      <c r="BR18" s="686"/>
      <c r="BS18" s="692" t="s">
        <v>249</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249</v>
      </c>
      <c r="CS18" s="684"/>
      <c r="CT18" s="684"/>
      <c r="CU18" s="684"/>
      <c r="CV18" s="684"/>
      <c r="CW18" s="684"/>
      <c r="CX18" s="684"/>
      <c r="CY18" s="685"/>
      <c r="CZ18" s="686" t="s">
        <v>232</v>
      </c>
      <c r="DA18" s="686"/>
      <c r="DB18" s="686"/>
      <c r="DC18" s="686"/>
      <c r="DD18" s="692" t="s">
        <v>249</v>
      </c>
      <c r="DE18" s="684"/>
      <c r="DF18" s="684"/>
      <c r="DG18" s="684"/>
      <c r="DH18" s="684"/>
      <c r="DI18" s="684"/>
      <c r="DJ18" s="684"/>
      <c r="DK18" s="684"/>
      <c r="DL18" s="684"/>
      <c r="DM18" s="684"/>
      <c r="DN18" s="684"/>
      <c r="DO18" s="684"/>
      <c r="DP18" s="685"/>
      <c r="DQ18" s="692" t="s">
        <v>249</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688</v>
      </c>
      <c r="S19" s="684"/>
      <c r="T19" s="684"/>
      <c r="U19" s="684"/>
      <c r="V19" s="684"/>
      <c r="W19" s="684"/>
      <c r="X19" s="684"/>
      <c r="Y19" s="685"/>
      <c r="Z19" s="686">
        <v>0</v>
      </c>
      <c r="AA19" s="686"/>
      <c r="AB19" s="686"/>
      <c r="AC19" s="686"/>
      <c r="AD19" s="687">
        <v>688</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309</v>
      </c>
      <c r="BH19" s="684"/>
      <c r="BI19" s="684"/>
      <c r="BJ19" s="684"/>
      <c r="BK19" s="684"/>
      <c r="BL19" s="684"/>
      <c r="BM19" s="684"/>
      <c r="BN19" s="685"/>
      <c r="BO19" s="686">
        <v>0.1</v>
      </c>
      <c r="BP19" s="686"/>
      <c r="BQ19" s="686"/>
      <c r="BR19" s="686"/>
      <c r="BS19" s="692" t="s">
        <v>249</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232</v>
      </c>
      <c r="DA19" s="686"/>
      <c r="DB19" s="686"/>
      <c r="DC19" s="686"/>
      <c r="DD19" s="692" t="s">
        <v>249</v>
      </c>
      <c r="DE19" s="684"/>
      <c r="DF19" s="684"/>
      <c r="DG19" s="684"/>
      <c r="DH19" s="684"/>
      <c r="DI19" s="684"/>
      <c r="DJ19" s="684"/>
      <c r="DK19" s="684"/>
      <c r="DL19" s="684"/>
      <c r="DM19" s="684"/>
      <c r="DN19" s="684"/>
      <c r="DO19" s="684"/>
      <c r="DP19" s="685"/>
      <c r="DQ19" s="692" t="s">
        <v>232</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23</v>
      </c>
      <c r="S20" s="684"/>
      <c r="T20" s="684"/>
      <c r="U20" s="684"/>
      <c r="V20" s="684"/>
      <c r="W20" s="684"/>
      <c r="X20" s="684"/>
      <c r="Y20" s="685"/>
      <c r="Z20" s="686">
        <v>0</v>
      </c>
      <c r="AA20" s="686"/>
      <c r="AB20" s="686"/>
      <c r="AC20" s="686"/>
      <c r="AD20" s="687">
        <v>23</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309</v>
      </c>
      <c r="BH20" s="684"/>
      <c r="BI20" s="684"/>
      <c r="BJ20" s="684"/>
      <c r="BK20" s="684"/>
      <c r="BL20" s="684"/>
      <c r="BM20" s="684"/>
      <c r="BN20" s="685"/>
      <c r="BO20" s="686">
        <v>0.1</v>
      </c>
      <c r="BP20" s="686"/>
      <c r="BQ20" s="686"/>
      <c r="BR20" s="686"/>
      <c r="BS20" s="692" t="s">
        <v>232</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1842127</v>
      </c>
      <c r="CS20" s="684"/>
      <c r="CT20" s="684"/>
      <c r="CU20" s="684"/>
      <c r="CV20" s="684"/>
      <c r="CW20" s="684"/>
      <c r="CX20" s="684"/>
      <c r="CY20" s="685"/>
      <c r="CZ20" s="686">
        <v>100</v>
      </c>
      <c r="DA20" s="686"/>
      <c r="DB20" s="686"/>
      <c r="DC20" s="686"/>
      <c r="DD20" s="692">
        <v>358626</v>
      </c>
      <c r="DE20" s="684"/>
      <c r="DF20" s="684"/>
      <c r="DG20" s="684"/>
      <c r="DH20" s="684"/>
      <c r="DI20" s="684"/>
      <c r="DJ20" s="684"/>
      <c r="DK20" s="684"/>
      <c r="DL20" s="684"/>
      <c r="DM20" s="684"/>
      <c r="DN20" s="684"/>
      <c r="DO20" s="684"/>
      <c r="DP20" s="685"/>
      <c r="DQ20" s="692">
        <v>1386736</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898</v>
      </c>
      <c r="S21" s="684"/>
      <c r="T21" s="684"/>
      <c r="U21" s="684"/>
      <c r="V21" s="684"/>
      <c r="W21" s="684"/>
      <c r="X21" s="684"/>
      <c r="Y21" s="685"/>
      <c r="Z21" s="686">
        <v>0</v>
      </c>
      <c r="AA21" s="686"/>
      <c r="AB21" s="686"/>
      <c r="AC21" s="686"/>
      <c r="AD21" s="687">
        <v>898</v>
      </c>
      <c r="AE21" s="687"/>
      <c r="AF21" s="687"/>
      <c r="AG21" s="687"/>
      <c r="AH21" s="687"/>
      <c r="AI21" s="687"/>
      <c r="AJ21" s="687"/>
      <c r="AK21" s="687"/>
      <c r="AL21" s="688">
        <v>0.1</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309</v>
      </c>
      <c r="BH21" s="684"/>
      <c r="BI21" s="684"/>
      <c r="BJ21" s="684"/>
      <c r="BK21" s="684"/>
      <c r="BL21" s="684"/>
      <c r="BM21" s="684"/>
      <c r="BN21" s="685"/>
      <c r="BO21" s="686">
        <v>0.1</v>
      </c>
      <c r="BP21" s="686"/>
      <c r="BQ21" s="686"/>
      <c r="BR21" s="686"/>
      <c r="BS21" s="692" t="s">
        <v>249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870335</v>
      </c>
      <c r="S22" s="684"/>
      <c r="T22" s="684"/>
      <c r="U22" s="684"/>
      <c r="V22" s="684"/>
      <c r="W22" s="684"/>
      <c r="X22" s="684"/>
      <c r="Y22" s="685"/>
      <c r="Z22" s="686">
        <v>44.5</v>
      </c>
      <c r="AA22" s="686"/>
      <c r="AB22" s="686"/>
      <c r="AC22" s="686"/>
      <c r="AD22" s="687">
        <v>772292</v>
      </c>
      <c r="AE22" s="687"/>
      <c r="AF22" s="687"/>
      <c r="AG22" s="687"/>
      <c r="AH22" s="687"/>
      <c r="AI22" s="687"/>
      <c r="AJ22" s="687"/>
      <c r="AK22" s="687"/>
      <c r="AL22" s="688">
        <v>69.7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249</v>
      </c>
      <c r="BH22" s="684"/>
      <c r="BI22" s="684"/>
      <c r="BJ22" s="684"/>
      <c r="BK22" s="684"/>
      <c r="BL22" s="684"/>
      <c r="BM22" s="684"/>
      <c r="BN22" s="685"/>
      <c r="BO22" s="686" t="s">
        <v>138</v>
      </c>
      <c r="BP22" s="686"/>
      <c r="BQ22" s="686"/>
      <c r="BR22" s="686"/>
      <c r="BS22" s="692" t="s">
        <v>232</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772292</v>
      </c>
      <c r="S23" s="684"/>
      <c r="T23" s="684"/>
      <c r="U23" s="684"/>
      <c r="V23" s="684"/>
      <c r="W23" s="684"/>
      <c r="X23" s="684"/>
      <c r="Y23" s="685"/>
      <c r="Z23" s="686">
        <v>39.5</v>
      </c>
      <c r="AA23" s="686"/>
      <c r="AB23" s="686"/>
      <c r="AC23" s="686"/>
      <c r="AD23" s="687">
        <v>772292</v>
      </c>
      <c r="AE23" s="687"/>
      <c r="AF23" s="687"/>
      <c r="AG23" s="687"/>
      <c r="AH23" s="687"/>
      <c r="AI23" s="687"/>
      <c r="AJ23" s="687"/>
      <c r="AK23" s="687"/>
      <c r="AL23" s="688">
        <v>69.7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138</v>
      </c>
      <c r="BH23" s="684"/>
      <c r="BI23" s="684"/>
      <c r="BJ23" s="684"/>
      <c r="BK23" s="684"/>
      <c r="BL23" s="684"/>
      <c r="BM23" s="684"/>
      <c r="BN23" s="685"/>
      <c r="BO23" s="686" t="s">
        <v>138</v>
      </c>
      <c r="BP23" s="686"/>
      <c r="BQ23" s="686"/>
      <c r="BR23" s="686"/>
      <c r="BS23" s="692" t="s">
        <v>232</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98043</v>
      </c>
      <c r="S24" s="684"/>
      <c r="T24" s="684"/>
      <c r="U24" s="684"/>
      <c r="V24" s="684"/>
      <c r="W24" s="684"/>
      <c r="X24" s="684"/>
      <c r="Y24" s="685"/>
      <c r="Z24" s="686">
        <v>5</v>
      </c>
      <c r="AA24" s="686"/>
      <c r="AB24" s="686"/>
      <c r="AC24" s="686"/>
      <c r="AD24" s="687" t="s">
        <v>232</v>
      </c>
      <c r="AE24" s="687"/>
      <c r="AF24" s="687"/>
      <c r="AG24" s="687"/>
      <c r="AH24" s="687"/>
      <c r="AI24" s="687"/>
      <c r="AJ24" s="687"/>
      <c r="AK24" s="687"/>
      <c r="AL24" s="688" t="s">
        <v>232</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138</v>
      </c>
      <c r="BP24" s="686"/>
      <c r="BQ24" s="686"/>
      <c r="BR24" s="686"/>
      <c r="BS24" s="692" t="s">
        <v>249</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607621</v>
      </c>
      <c r="CS24" s="673"/>
      <c r="CT24" s="673"/>
      <c r="CU24" s="673"/>
      <c r="CV24" s="673"/>
      <c r="CW24" s="673"/>
      <c r="CX24" s="673"/>
      <c r="CY24" s="674"/>
      <c r="CZ24" s="677">
        <v>33</v>
      </c>
      <c r="DA24" s="678"/>
      <c r="DB24" s="678"/>
      <c r="DC24" s="697"/>
      <c r="DD24" s="717">
        <v>576709</v>
      </c>
      <c r="DE24" s="673"/>
      <c r="DF24" s="673"/>
      <c r="DG24" s="673"/>
      <c r="DH24" s="673"/>
      <c r="DI24" s="673"/>
      <c r="DJ24" s="673"/>
      <c r="DK24" s="674"/>
      <c r="DL24" s="717">
        <v>564306</v>
      </c>
      <c r="DM24" s="673"/>
      <c r="DN24" s="673"/>
      <c r="DO24" s="673"/>
      <c r="DP24" s="673"/>
      <c r="DQ24" s="673"/>
      <c r="DR24" s="673"/>
      <c r="DS24" s="673"/>
      <c r="DT24" s="673"/>
      <c r="DU24" s="673"/>
      <c r="DV24" s="674"/>
      <c r="DW24" s="677">
        <v>49.6</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232</v>
      </c>
      <c r="S25" s="684"/>
      <c r="T25" s="684"/>
      <c r="U25" s="684"/>
      <c r="V25" s="684"/>
      <c r="W25" s="684"/>
      <c r="X25" s="684"/>
      <c r="Y25" s="685"/>
      <c r="Z25" s="686" t="s">
        <v>249</v>
      </c>
      <c r="AA25" s="686"/>
      <c r="AB25" s="686"/>
      <c r="AC25" s="686"/>
      <c r="AD25" s="687" t="s">
        <v>232</v>
      </c>
      <c r="AE25" s="687"/>
      <c r="AF25" s="687"/>
      <c r="AG25" s="687"/>
      <c r="AH25" s="687"/>
      <c r="AI25" s="687"/>
      <c r="AJ25" s="687"/>
      <c r="AK25" s="687"/>
      <c r="AL25" s="688" t="s">
        <v>249</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232</v>
      </c>
      <c r="BP25" s="686"/>
      <c r="BQ25" s="686"/>
      <c r="BR25" s="686"/>
      <c r="BS25" s="692" t="s">
        <v>232</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358196</v>
      </c>
      <c r="CS25" s="720"/>
      <c r="CT25" s="720"/>
      <c r="CU25" s="720"/>
      <c r="CV25" s="720"/>
      <c r="CW25" s="720"/>
      <c r="CX25" s="720"/>
      <c r="CY25" s="721"/>
      <c r="CZ25" s="688">
        <v>19.399999999999999</v>
      </c>
      <c r="DA25" s="718"/>
      <c r="DB25" s="718"/>
      <c r="DC25" s="722"/>
      <c r="DD25" s="692">
        <v>353684</v>
      </c>
      <c r="DE25" s="720"/>
      <c r="DF25" s="720"/>
      <c r="DG25" s="720"/>
      <c r="DH25" s="720"/>
      <c r="DI25" s="720"/>
      <c r="DJ25" s="720"/>
      <c r="DK25" s="721"/>
      <c r="DL25" s="692">
        <v>341854</v>
      </c>
      <c r="DM25" s="720"/>
      <c r="DN25" s="720"/>
      <c r="DO25" s="720"/>
      <c r="DP25" s="720"/>
      <c r="DQ25" s="720"/>
      <c r="DR25" s="720"/>
      <c r="DS25" s="720"/>
      <c r="DT25" s="720"/>
      <c r="DU25" s="720"/>
      <c r="DV25" s="721"/>
      <c r="DW25" s="688">
        <v>30</v>
      </c>
      <c r="DX25" s="718"/>
      <c r="DY25" s="718"/>
      <c r="DZ25" s="718"/>
      <c r="EA25" s="718"/>
      <c r="EB25" s="718"/>
      <c r="EC25" s="719"/>
    </row>
    <row r="26" spans="2:133" ht="11.25" customHeight="1" x14ac:dyDescent="0.15">
      <c r="B26" s="680" t="s">
        <v>294</v>
      </c>
      <c r="C26" s="681"/>
      <c r="D26" s="681"/>
      <c r="E26" s="681"/>
      <c r="F26" s="681"/>
      <c r="G26" s="681"/>
      <c r="H26" s="681"/>
      <c r="I26" s="681"/>
      <c r="J26" s="681"/>
      <c r="K26" s="681"/>
      <c r="L26" s="681"/>
      <c r="M26" s="681"/>
      <c r="N26" s="681"/>
      <c r="O26" s="681"/>
      <c r="P26" s="681"/>
      <c r="Q26" s="682"/>
      <c r="R26" s="683">
        <v>1180994</v>
      </c>
      <c r="S26" s="684"/>
      <c r="T26" s="684"/>
      <c r="U26" s="684"/>
      <c r="V26" s="684"/>
      <c r="W26" s="684"/>
      <c r="X26" s="684"/>
      <c r="Y26" s="685"/>
      <c r="Z26" s="686">
        <v>60.4</v>
      </c>
      <c r="AA26" s="686"/>
      <c r="AB26" s="686"/>
      <c r="AC26" s="686"/>
      <c r="AD26" s="687">
        <v>1082951</v>
      </c>
      <c r="AE26" s="687"/>
      <c r="AF26" s="687"/>
      <c r="AG26" s="687"/>
      <c r="AH26" s="687"/>
      <c r="AI26" s="687"/>
      <c r="AJ26" s="687"/>
      <c r="AK26" s="687"/>
      <c r="AL26" s="688">
        <v>97.8</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232</v>
      </c>
      <c r="BH26" s="684"/>
      <c r="BI26" s="684"/>
      <c r="BJ26" s="684"/>
      <c r="BK26" s="684"/>
      <c r="BL26" s="684"/>
      <c r="BM26" s="684"/>
      <c r="BN26" s="685"/>
      <c r="BO26" s="686" t="s">
        <v>232</v>
      </c>
      <c r="BP26" s="686"/>
      <c r="BQ26" s="686"/>
      <c r="BR26" s="686"/>
      <c r="BS26" s="692" t="s">
        <v>232</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216281</v>
      </c>
      <c r="CS26" s="684"/>
      <c r="CT26" s="684"/>
      <c r="CU26" s="684"/>
      <c r="CV26" s="684"/>
      <c r="CW26" s="684"/>
      <c r="CX26" s="684"/>
      <c r="CY26" s="685"/>
      <c r="CZ26" s="688">
        <v>11.7</v>
      </c>
      <c r="DA26" s="718"/>
      <c r="DB26" s="718"/>
      <c r="DC26" s="722"/>
      <c r="DD26" s="692">
        <v>212536</v>
      </c>
      <c r="DE26" s="684"/>
      <c r="DF26" s="684"/>
      <c r="DG26" s="684"/>
      <c r="DH26" s="684"/>
      <c r="DI26" s="684"/>
      <c r="DJ26" s="684"/>
      <c r="DK26" s="685"/>
      <c r="DL26" s="692" t="s">
        <v>232</v>
      </c>
      <c r="DM26" s="684"/>
      <c r="DN26" s="684"/>
      <c r="DO26" s="684"/>
      <c r="DP26" s="684"/>
      <c r="DQ26" s="684"/>
      <c r="DR26" s="684"/>
      <c r="DS26" s="684"/>
      <c r="DT26" s="684"/>
      <c r="DU26" s="684"/>
      <c r="DV26" s="685"/>
      <c r="DW26" s="688" t="s">
        <v>249</v>
      </c>
      <c r="DX26" s="718"/>
      <c r="DY26" s="718"/>
      <c r="DZ26" s="718"/>
      <c r="EA26" s="718"/>
      <c r="EB26" s="718"/>
      <c r="EC26" s="719"/>
    </row>
    <row r="27" spans="2:133" ht="11.25" customHeight="1" x14ac:dyDescent="0.15">
      <c r="B27" s="680" t="s">
        <v>297</v>
      </c>
      <c r="C27" s="681"/>
      <c r="D27" s="681"/>
      <c r="E27" s="681"/>
      <c r="F27" s="681"/>
      <c r="G27" s="681"/>
      <c r="H27" s="681"/>
      <c r="I27" s="681"/>
      <c r="J27" s="681"/>
      <c r="K27" s="681"/>
      <c r="L27" s="681"/>
      <c r="M27" s="681"/>
      <c r="N27" s="681"/>
      <c r="O27" s="681"/>
      <c r="P27" s="681"/>
      <c r="Q27" s="682"/>
      <c r="R27" s="683" t="s">
        <v>138</v>
      </c>
      <c r="S27" s="684"/>
      <c r="T27" s="684"/>
      <c r="U27" s="684"/>
      <c r="V27" s="684"/>
      <c r="W27" s="684"/>
      <c r="X27" s="684"/>
      <c r="Y27" s="685"/>
      <c r="Z27" s="686" t="s">
        <v>249</v>
      </c>
      <c r="AA27" s="686"/>
      <c r="AB27" s="686"/>
      <c r="AC27" s="686"/>
      <c r="AD27" s="687" t="s">
        <v>232</v>
      </c>
      <c r="AE27" s="687"/>
      <c r="AF27" s="687"/>
      <c r="AG27" s="687"/>
      <c r="AH27" s="687"/>
      <c r="AI27" s="687"/>
      <c r="AJ27" s="687"/>
      <c r="AK27" s="687"/>
      <c r="AL27" s="688" t="s">
        <v>232</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244421</v>
      </c>
      <c r="BH27" s="684"/>
      <c r="BI27" s="684"/>
      <c r="BJ27" s="684"/>
      <c r="BK27" s="684"/>
      <c r="BL27" s="684"/>
      <c r="BM27" s="684"/>
      <c r="BN27" s="685"/>
      <c r="BO27" s="686">
        <v>100</v>
      </c>
      <c r="BP27" s="686"/>
      <c r="BQ27" s="686"/>
      <c r="BR27" s="686"/>
      <c r="BS27" s="692">
        <v>31787</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42559</v>
      </c>
      <c r="CS27" s="720"/>
      <c r="CT27" s="720"/>
      <c r="CU27" s="720"/>
      <c r="CV27" s="720"/>
      <c r="CW27" s="720"/>
      <c r="CX27" s="720"/>
      <c r="CY27" s="721"/>
      <c r="CZ27" s="688">
        <v>2.2999999999999998</v>
      </c>
      <c r="DA27" s="718"/>
      <c r="DB27" s="718"/>
      <c r="DC27" s="722"/>
      <c r="DD27" s="692">
        <v>16159</v>
      </c>
      <c r="DE27" s="720"/>
      <c r="DF27" s="720"/>
      <c r="DG27" s="720"/>
      <c r="DH27" s="720"/>
      <c r="DI27" s="720"/>
      <c r="DJ27" s="720"/>
      <c r="DK27" s="721"/>
      <c r="DL27" s="692">
        <v>15586</v>
      </c>
      <c r="DM27" s="720"/>
      <c r="DN27" s="720"/>
      <c r="DO27" s="720"/>
      <c r="DP27" s="720"/>
      <c r="DQ27" s="720"/>
      <c r="DR27" s="720"/>
      <c r="DS27" s="720"/>
      <c r="DT27" s="720"/>
      <c r="DU27" s="720"/>
      <c r="DV27" s="721"/>
      <c r="DW27" s="688">
        <v>1.4</v>
      </c>
      <c r="DX27" s="718"/>
      <c r="DY27" s="718"/>
      <c r="DZ27" s="718"/>
      <c r="EA27" s="718"/>
      <c r="EB27" s="718"/>
      <c r="EC27" s="719"/>
    </row>
    <row r="28" spans="2:133" ht="11.25" customHeight="1" x14ac:dyDescent="0.15">
      <c r="B28" s="680" t="s">
        <v>300</v>
      </c>
      <c r="C28" s="681"/>
      <c r="D28" s="681"/>
      <c r="E28" s="681"/>
      <c r="F28" s="681"/>
      <c r="G28" s="681"/>
      <c r="H28" s="681"/>
      <c r="I28" s="681"/>
      <c r="J28" s="681"/>
      <c r="K28" s="681"/>
      <c r="L28" s="681"/>
      <c r="M28" s="681"/>
      <c r="N28" s="681"/>
      <c r="O28" s="681"/>
      <c r="P28" s="681"/>
      <c r="Q28" s="682"/>
      <c r="R28" s="683">
        <v>330</v>
      </c>
      <c r="S28" s="684"/>
      <c r="T28" s="684"/>
      <c r="U28" s="684"/>
      <c r="V28" s="684"/>
      <c r="W28" s="684"/>
      <c r="X28" s="684"/>
      <c r="Y28" s="685"/>
      <c r="Z28" s="686">
        <v>0</v>
      </c>
      <c r="AA28" s="686"/>
      <c r="AB28" s="686"/>
      <c r="AC28" s="686"/>
      <c r="AD28" s="687" t="s">
        <v>232</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206866</v>
      </c>
      <c r="CS28" s="684"/>
      <c r="CT28" s="684"/>
      <c r="CU28" s="684"/>
      <c r="CV28" s="684"/>
      <c r="CW28" s="684"/>
      <c r="CX28" s="684"/>
      <c r="CY28" s="685"/>
      <c r="CZ28" s="688">
        <v>11.2</v>
      </c>
      <c r="DA28" s="718"/>
      <c r="DB28" s="718"/>
      <c r="DC28" s="722"/>
      <c r="DD28" s="692">
        <v>206866</v>
      </c>
      <c r="DE28" s="684"/>
      <c r="DF28" s="684"/>
      <c r="DG28" s="684"/>
      <c r="DH28" s="684"/>
      <c r="DI28" s="684"/>
      <c r="DJ28" s="684"/>
      <c r="DK28" s="685"/>
      <c r="DL28" s="692">
        <v>206866</v>
      </c>
      <c r="DM28" s="684"/>
      <c r="DN28" s="684"/>
      <c r="DO28" s="684"/>
      <c r="DP28" s="684"/>
      <c r="DQ28" s="684"/>
      <c r="DR28" s="684"/>
      <c r="DS28" s="684"/>
      <c r="DT28" s="684"/>
      <c r="DU28" s="684"/>
      <c r="DV28" s="685"/>
      <c r="DW28" s="688">
        <v>18.2</v>
      </c>
      <c r="DX28" s="718"/>
      <c r="DY28" s="718"/>
      <c r="DZ28" s="718"/>
      <c r="EA28" s="718"/>
      <c r="EB28" s="718"/>
      <c r="EC28" s="719"/>
    </row>
    <row r="29" spans="2:133" ht="11.25" customHeight="1" x14ac:dyDescent="0.15">
      <c r="B29" s="680" t="s">
        <v>302</v>
      </c>
      <c r="C29" s="681"/>
      <c r="D29" s="681"/>
      <c r="E29" s="681"/>
      <c r="F29" s="681"/>
      <c r="G29" s="681"/>
      <c r="H29" s="681"/>
      <c r="I29" s="681"/>
      <c r="J29" s="681"/>
      <c r="K29" s="681"/>
      <c r="L29" s="681"/>
      <c r="M29" s="681"/>
      <c r="N29" s="681"/>
      <c r="O29" s="681"/>
      <c r="P29" s="681"/>
      <c r="Q29" s="682"/>
      <c r="R29" s="683">
        <v>4459</v>
      </c>
      <c r="S29" s="684"/>
      <c r="T29" s="684"/>
      <c r="U29" s="684"/>
      <c r="V29" s="684"/>
      <c r="W29" s="684"/>
      <c r="X29" s="684"/>
      <c r="Y29" s="685"/>
      <c r="Z29" s="686">
        <v>0.2</v>
      </c>
      <c r="AA29" s="686"/>
      <c r="AB29" s="686"/>
      <c r="AC29" s="686"/>
      <c r="AD29" s="687">
        <v>1666</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69</v>
      </c>
      <c r="CG29" s="699"/>
      <c r="CH29" s="699"/>
      <c r="CI29" s="699"/>
      <c r="CJ29" s="699"/>
      <c r="CK29" s="699"/>
      <c r="CL29" s="699"/>
      <c r="CM29" s="699"/>
      <c r="CN29" s="699"/>
      <c r="CO29" s="699"/>
      <c r="CP29" s="699"/>
      <c r="CQ29" s="700"/>
      <c r="CR29" s="683">
        <v>206866</v>
      </c>
      <c r="CS29" s="720"/>
      <c r="CT29" s="720"/>
      <c r="CU29" s="720"/>
      <c r="CV29" s="720"/>
      <c r="CW29" s="720"/>
      <c r="CX29" s="720"/>
      <c r="CY29" s="721"/>
      <c r="CZ29" s="688">
        <v>11.2</v>
      </c>
      <c r="DA29" s="718"/>
      <c r="DB29" s="718"/>
      <c r="DC29" s="722"/>
      <c r="DD29" s="692">
        <v>206866</v>
      </c>
      <c r="DE29" s="720"/>
      <c r="DF29" s="720"/>
      <c r="DG29" s="720"/>
      <c r="DH29" s="720"/>
      <c r="DI29" s="720"/>
      <c r="DJ29" s="720"/>
      <c r="DK29" s="721"/>
      <c r="DL29" s="692">
        <v>206866</v>
      </c>
      <c r="DM29" s="720"/>
      <c r="DN29" s="720"/>
      <c r="DO29" s="720"/>
      <c r="DP29" s="720"/>
      <c r="DQ29" s="720"/>
      <c r="DR29" s="720"/>
      <c r="DS29" s="720"/>
      <c r="DT29" s="720"/>
      <c r="DU29" s="720"/>
      <c r="DV29" s="721"/>
      <c r="DW29" s="688">
        <v>18.2</v>
      </c>
      <c r="DX29" s="718"/>
      <c r="DY29" s="718"/>
      <c r="DZ29" s="718"/>
      <c r="EA29" s="718"/>
      <c r="EB29" s="718"/>
      <c r="EC29" s="719"/>
    </row>
    <row r="30" spans="2:133" ht="11.25" customHeight="1" x14ac:dyDescent="0.15">
      <c r="B30" s="680" t="s">
        <v>304</v>
      </c>
      <c r="C30" s="681"/>
      <c r="D30" s="681"/>
      <c r="E30" s="681"/>
      <c r="F30" s="681"/>
      <c r="G30" s="681"/>
      <c r="H30" s="681"/>
      <c r="I30" s="681"/>
      <c r="J30" s="681"/>
      <c r="K30" s="681"/>
      <c r="L30" s="681"/>
      <c r="M30" s="681"/>
      <c r="N30" s="681"/>
      <c r="O30" s="681"/>
      <c r="P30" s="681"/>
      <c r="Q30" s="682"/>
      <c r="R30" s="683">
        <v>590</v>
      </c>
      <c r="S30" s="684"/>
      <c r="T30" s="684"/>
      <c r="U30" s="684"/>
      <c r="V30" s="684"/>
      <c r="W30" s="684"/>
      <c r="X30" s="684"/>
      <c r="Y30" s="685"/>
      <c r="Z30" s="686">
        <v>0</v>
      </c>
      <c r="AA30" s="686"/>
      <c r="AB30" s="686"/>
      <c r="AC30" s="686"/>
      <c r="AD30" s="687" t="s">
        <v>249</v>
      </c>
      <c r="AE30" s="687"/>
      <c r="AF30" s="687"/>
      <c r="AG30" s="687"/>
      <c r="AH30" s="687"/>
      <c r="AI30" s="687"/>
      <c r="AJ30" s="687"/>
      <c r="AK30" s="687"/>
      <c r="AL30" s="688" t="s">
        <v>232</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0"/>
      <c r="BI30" s="730"/>
      <c r="BJ30" s="730"/>
      <c r="BK30" s="730"/>
      <c r="BL30" s="730"/>
      <c r="BM30" s="730"/>
      <c r="BN30" s="730"/>
      <c r="BO30" s="730"/>
      <c r="BP30" s="730"/>
      <c r="BQ30" s="731"/>
      <c r="BR30" s="662" t="s">
        <v>306</v>
      </c>
      <c r="BS30" s="730"/>
      <c r="BT30" s="730"/>
      <c r="BU30" s="730"/>
      <c r="BV30" s="730"/>
      <c r="BW30" s="730"/>
      <c r="BX30" s="730"/>
      <c r="BY30" s="730"/>
      <c r="BZ30" s="730"/>
      <c r="CA30" s="730"/>
      <c r="CB30" s="731"/>
      <c r="CD30" s="725"/>
      <c r="CE30" s="726"/>
      <c r="CF30" s="698" t="s">
        <v>307</v>
      </c>
      <c r="CG30" s="699"/>
      <c r="CH30" s="699"/>
      <c r="CI30" s="699"/>
      <c r="CJ30" s="699"/>
      <c r="CK30" s="699"/>
      <c r="CL30" s="699"/>
      <c r="CM30" s="699"/>
      <c r="CN30" s="699"/>
      <c r="CO30" s="699"/>
      <c r="CP30" s="699"/>
      <c r="CQ30" s="700"/>
      <c r="CR30" s="683">
        <v>197384</v>
      </c>
      <c r="CS30" s="684"/>
      <c r="CT30" s="684"/>
      <c r="CU30" s="684"/>
      <c r="CV30" s="684"/>
      <c r="CW30" s="684"/>
      <c r="CX30" s="684"/>
      <c r="CY30" s="685"/>
      <c r="CZ30" s="688">
        <v>10.7</v>
      </c>
      <c r="DA30" s="718"/>
      <c r="DB30" s="718"/>
      <c r="DC30" s="722"/>
      <c r="DD30" s="692">
        <v>197384</v>
      </c>
      <c r="DE30" s="684"/>
      <c r="DF30" s="684"/>
      <c r="DG30" s="684"/>
      <c r="DH30" s="684"/>
      <c r="DI30" s="684"/>
      <c r="DJ30" s="684"/>
      <c r="DK30" s="685"/>
      <c r="DL30" s="692">
        <v>197384</v>
      </c>
      <c r="DM30" s="684"/>
      <c r="DN30" s="684"/>
      <c r="DO30" s="684"/>
      <c r="DP30" s="684"/>
      <c r="DQ30" s="684"/>
      <c r="DR30" s="684"/>
      <c r="DS30" s="684"/>
      <c r="DT30" s="684"/>
      <c r="DU30" s="684"/>
      <c r="DV30" s="685"/>
      <c r="DW30" s="688">
        <v>17.3</v>
      </c>
      <c r="DX30" s="718"/>
      <c r="DY30" s="718"/>
      <c r="DZ30" s="718"/>
      <c r="EA30" s="718"/>
      <c r="EB30" s="718"/>
      <c r="EC30" s="719"/>
    </row>
    <row r="31" spans="2:133" ht="11.25" customHeight="1" x14ac:dyDescent="0.15">
      <c r="B31" s="680" t="s">
        <v>308</v>
      </c>
      <c r="C31" s="681"/>
      <c r="D31" s="681"/>
      <c r="E31" s="681"/>
      <c r="F31" s="681"/>
      <c r="G31" s="681"/>
      <c r="H31" s="681"/>
      <c r="I31" s="681"/>
      <c r="J31" s="681"/>
      <c r="K31" s="681"/>
      <c r="L31" s="681"/>
      <c r="M31" s="681"/>
      <c r="N31" s="681"/>
      <c r="O31" s="681"/>
      <c r="P31" s="681"/>
      <c r="Q31" s="682"/>
      <c r="R31" s="683">
        <v>71339</v>
      </c>
      <c r="S31" s="684"/>
      <c r="T31" s="684"/>
      <c r="U31" s="684"/>
      <c r="V31" s="684"/>
      <c r="W31" s="684"/>
      <c r="X31" s="684"/>
      <c r="Y31" s="685"/>
      <c r="Z31" s="686">
        <v>3.7</v>
      </c>
      <c r="AA31" s="686"/>
      <c r="AB31" s="686"/>
      <c r="AC31" s="686"/>
      <c r="AD31" s="687" t="s">
        <v>232</v>
      </c>
      <c r="AE31" s="687"/>
      <c r="AF31" s="687"/>
      <c r="AG31" s="687"/>
      <c r="AH31" s="687"/>
      <c r="AI31" s="687"/>
      <c r="AJ31" s="687"/>
      <c r="AK31" s="687"/>
      <c r="AL31" s="688" t="s">
        <v>138</v>
      </c>
      <c r="AM31" s="689"/>
      <c r="AN31" s="689"/>
      <c r="AO31" s="690"/>
      <c r="AP31" s="737" t="s">
        <v>309</v>
      </c>
      <c r="AQ31" s="738"/>
      <c r="AR31" s="738"/>
      <c r="AS31" s="738"/>
      <c r="AT31" s="743" t="s">
        <v>310</v>
      </c>
      <c r="AU31" s="231"/>
      <c r="AV31" s="231"/>
      <c r="AW31" s="231"/>
      <c r="AX31" s="669" t="s">
        <v>187</v>
      </c>
      <c r="AY31" s="670"/>
      <c r="AZ31" s="670"/>
      <c r="BA31" s="670"/>
      <c r="BB31" s="670"/>
      <c r="BC31" s="670"/>
      <c r="BD31" s="670"/>
      <c r="BE31" s="670"/>
      <c r="BF31" s="671"/>
      <c r="BG31" s="751">
        <v>98.5</v>
      </c>
      <c r="BH31" s="735"/>
      <c r="BI31" s="735"/>
      <c r="BJ31" s="735"/>
      <c r="BK31" s="735"/>
      <c r="BL31" s="735"/>
      <c r="BM31" s="678">
        <v>93</v>
      </c>
      <c r="BN31" s="735"/>
      <c r="BO31" s="735"/>
      <c r="BP31" s="735"/>
      <c r="BQ31" s="736"/>
      <c r="BR31" s="751">
        <v>98.4</v>
      </c>
      <c r="BS31" s="735"/>
      <c r="BT31" s="735"/>
      <c r="BU31" s="735"/>
      <c r="BV31" s="735"/>
      <c r="BW31" s="735"/>
      <c r="BX31" s="678">
        <v>91.8</v>
      </c>
      <c r="BY31" s="735"/>
      <c r="BZ31" s="735"/>
      <c r="CA31" s="735"/>
      <c r="CB31" s="736"/>
      <c r="CD31" s="725"/>
      <c r="CE31" s="726"/>
      <c r="CF31" s="698" t="s">
        <v>311</v>
      </c>
      <c r="CG31" s="699"/>
      <c r="CH31" s="699"/>
      <c r="CI31" s="699"/>
      <c r="CJ31" s="699"/>
      <c r="CK31" s="699"/>
      <c r="CL31" s="699"/>
      <c r="CM31" s="699"/>
      <c r="CN31" s="699"/>
      <c r="CO31" s="699"/>
      <c r="CP31" s="699"/>
      <c r="CQ31" s="700"/>
      <c r="CR31" s="683">
        <v>9482</v>
      </c>
      <c r="CS31" s="720"/>
      <c r="CT31" s="720"/>
      <c r="CU31" s="720"/>
      <c r="CV31" s="720"/>
      <c r="CW31" s="720"/>
      <c r="CX31" s="720"/>
      <c r="CY31" s="721"/>
      <c r="CZ31" s="688">
        <v>0.5</v>
      </c>
      <c r="DA31" s="718"/>
      <c r="DB31" s="718"/>
      <c r="DC31" s="722"/>
      <c r="DD31" s="692">
        <v>9482</v>
      </c>
      <c r="DE31" s="720"/>
      <c r="DF31" s="720"/>
      <c r="DG31" s="720"/>
      <c r="DH31" s="720"/>
      <c r="DI31" s="720"/>
      <c r="DJ31" s="720"/>
      <c r="DK31" s="721"/>
      <c r="DL31" s="692">
        <v>9482</v>
      </c>
      <c r="DM31" s="720"/>
      <c r="DN31" s="720"/>
      <c r="DO31" s="720"/>
      <c r="DP31" s="720"/>
      <c r="DQ31" s="720"/>
      <c r="DR31" s="720"/>
      <c r="DS31" s="720"/>
      <c r="DT31" s="720"/>
      <c r="DU31" s="720"/>
      <c r="DV31" s="721"/>
      <c r="DW31" s="688">
        <v>0.8</v>
      </c>
      <c r="DX31" s="718"/>
      <c r="DY31" s="718"/>
      <c r="DZ31" s="718"/>
      <c r="EA31" s="718"/>
      <c r="EB31" s="718"/>
      <c r="EC31" s="719"/>
    </row>
    <row r="32" spans="2:133" ht="11.25" customHeight="1" x14ac:dyDescent="0.15">
      <c r="B32" s="746" t="s">
        <v>312</v>
      </c>
      <c r="C32" s="747"/>
      <c r="D32" s="747"/>
      <c r="E32" s="747"/>
      <c r="F32" s="747"/>
      <c r="G32" s="747"/>
      <c r="H32" s="747"/>
      <c r="I32" s="747"/>
      <c r="J32" s="747"/>
      <c r="K32" s="747"/>
      <c r="L32" s="747"/>
      <c r="M32" s="747"/>
      <c r="N32" s="747"/>
      <c r="O32" s="747"/>
      <c r="P32" s="747"/>
      <c r="Q32" s="748"/>
      <c r="R32" s="683" t="s">
        <v>138</v>
      </c>
      <c r="S32" s="684"/>
      <c r="T32" s="684"/>
      <c r="U32" s="684"/>
      <c r="V32" s="684"/>
      <c r="W32" s="684"/>
      <c r="X32" s="684"/>
      <c r="Y32" s="685"/>
      <c r="Z32" s="686" t="s">
        <v>138</v>
      </c>
      <c r="AA32" s="686"/>
      <c r="AB32" s="686"/>
      <c r="AC32" s="686"/>
      <c r="AD32" s="687" t="s">
        <v>249</v>
      </c>
      <c r="AE32" s="687"/>
      <c r="AF32" s="687"/>
      <c r="AG32" s="687"/>
      <c r="AH32" s="687"/>
      <c r="AI32" s="687"/>
      <c r="AJ32" s="687"/>
      <c r="AK32" s="687"/>
      <c r="AL32" s="688" t="s">
        <v>232</v>
      </c>
      <c r="AM32" s="689"/>
      <c r="AN32" s="689"/>
      <c r="AO32" s="690"/>
      <c r="AP32" s="739"/>
      <c r="AQ32" s="740"/>
      <c r="AR32" s="740"/>
      <c r="AS32" s="740"/>
      <c r="AT32" s="744"/>
      <c r="AU32" s="230" t="s">
        <v>313</v>
      </c>
      <c r="AV32" s="230"/>
      <c r="AW32" s="230"/>
      <c r="AX32" s="680" t="s">
        <v>314</v>
      </c>
      <c r="AY32" s="681"/>
      <c r="AZ32" s="681"/>
      <c r="BA32" s="681"/>
      <c r="BB32" s="681"/>
      <c r="BC32" s="681"/>
      <c r="BD32" s="681"/>
      <c r="BE32" s="681"/>
      <c r="BF32" s="682"/>
      <c r="BG32" s="752">
        <v>99.4</v>
      </c>
      <c r="BH32" s="720"/>
      <c r="BI32" s="720"/>
      <c r="BJ32" s="720"/>
      <c r="BK32" s="720"/>
      <c r="BL32" s="720"/>
      <c r="BM32" s="689">
        <v>99.2</v>
      </c>
      <c r="BN32" s="749"/>
      <c r="BO32" s="749"/>
      <c r="BP32" s="749"/>
      <c r="BQ32" s="750"/>
      <c r="BR32" s="752">
        <v>99.5</v>
      </c>
      <c r="BS32" s="720"/>
      <c r="BT32" s="720"/>
      <c r="BU32" s="720"/>
      <c r="BV32" s="720"/>
      <c r="BW32" s="720"/>
      <c r="BX32" s="689">
        <v>99.3</v>
      </c>
      <c r="BY32" s="749"/>
      <c r="BZ32" s="749"/>
      <c r="CA32" s="749"/>
      <c r="CB32" s="750"/>
      <c r="CD32" s="727"/>
      <c r="CE32" s="728"/>
      <c r="CF32" s="698" t="s">
        <v>315</v>
      </c>
      <c r="CG32" s="699"/>
      <c r="CH32" s="699"/>
      <c r="CI32" s="699"/>
      <c r="CJ32" s="699"/>
      <c r="CK32" s="699"/>
      <c r="CL32" s="699"/>
      <c r="CM32" s="699"/>
      <c r="CN32" s="699"/>
      <c r="CO32" s="699"/>
      <c r="CP32" s="699"/>
      <c r="CQ32" s="700"/>
      <c r="CR32" s="683" t="s">
        <v>138</v>
      </c>
      <c r="CS32" s="684"/>
      <c r="CT32" s="684"/>
      <c r="CU32" s="684"/>
      <c r="CV32" s="684"/>
      <c r="CW32" s="684"/>
      <c r="CX32" s="684"/>
      <c r="CY32" s="685"/>
      <c r="CZ32" s="688" t="s">
        <v>249</v>
      </c>
      <c r="DA32" s="718"/>
      <c r="DB32" s="718"/>
      <c r="DC32" s="722"/>
      <c r="DD32" s="692" t="s">
        <v>232</v>
      </c>
      <c r="DE32" s="684"/>
      <c r="DF32" s="684"/>
      <c r="DG32" s="684"/>
      <c r="DH32" s="684"/>
      <c r="DI32" s="684"/>
      <c r="DJ32" s="684"/>
      <c r="DK32" s="685"/>
      <c r="DL32" s="692" t="s">
        <v>232</v>
      </c>
      <c r="DM32" s="684"/>
      <c r="DN32" s="684"/>
      <c r="DO32" s="684"/>
      <c r="DP32" s="684"/>
      <c r="DQ32" s="684"/>
      <c r="DR32" s="684"/>
      <c r="DS32" s="684"/>
      <c r="DT32" s="684"/>
      <c r="DU32" s="684"/>
      <c r="DV32" s="685"/>
      <c r="DW32" s="688" t="s">
        <v>232</v>
      </c>
      <c r="DX32" s="718"/>
      <c r="DY32" s="718"/>
      <c r="DZ32" s="718"/>
      <c r="EA32" s="718"/>
      <c r="EB32" s="718"/>
      <c r="EC32" s="719"/>
    </row>
    <row r="33" spans="2:133" ht="11.25" customHeight="1" x14ac:dyDescent="0.15">
      <c r="B33" s="680" t="s">
        <v>316</v>
      </c>
      <c r="C33" s="681"/>
      <c r="D33" s="681"/>
      <c r="E33" s="681"/>
      <c r="F33" s="681"/>
      <c r="G33" s="681"/>
      <c r="H33" s="681"/>
      <c r="I33" s="681"/>
      <c r="J33" s="681"/>
      <c r="K33" s="681"/>
      <c r="L33" s="681"/>
      <c r="M33" s="681"/>
      <c r="N33" s="681"/>
      <c r="O33" s="681"/>
      <c r="P33" s="681"/>
      <c r="Q33" s="682"/>
      <c r="R33" s="683">
        <v>59522</v>
      </c>
      <c r="S33" s="684"/>
      <c r="T33" s="684"/>
      <c r="U33" s="684"/>
      <c r="V33" s="684"/>
      <c r="W33" s="684"/>
      <c r="X33" s="684"/>
      <c r="Y33" s="685"/>
      <c r="Z33" s="686">
        <v>3</v>
      </c>
      <c r="AA33" s="686"/>
      <c r="AB33" s="686"/>
      <c r="AC33" s="686"/>
      <c r="AD33" s="687" t="s">
        <v>232</v>
      </c>
      <c r="AE33" s="687"/>
      <c r="AF33" s="687"/>
      <c r="AG33" s="687"/>
      <c r="AH33" s="687"/>
      <c r="AI33" s="687"/>
      <c r="AJ33" s="687"/>
      <c r="AK33" s="687"/>
      <c r="AL33" s="688" t="s">
        <v>232</v>
      </c>
      <c r="AM33" s="689"/>
      <c r="AN33" s="689"/>
      <c r="AO33" s="690"/>
      <c r="AP33" s="741"/>
      <c r="AQ33" s="742"/>
      <c r="AR33" s="742"/>
      <c r="AS33" s="742"/>
      <c r="AT33" s="745"/>
      <c r="AU33" s="232"/>
      <c r="AV33" s="232"/>
      <c r="AW33" s="232"/>
      <c r="AX33" s="732" t="s">
        <v>317</v>
      </c>
      <c r="AY33" s="733"/>
      <c r="AZ33" s="733"/>
      <c r="BA33" s="733"/>
      <c r="BB33" s="733"/>
      <c r="BC33" s="733"/>
      <c r="BD33" s="733"/>
      <c r="BE33" s="733"/>
      <c r="BF33" s="734"/>
      <c r="BG33" s="753">
        <v>97.9</v>
      </c>
      <c r="BH33" s="754"/>
      <c r="BI33" s="754"/>
      <c r="BJ33" s="754"/>
      <c r="BK33" s="754"/>
      <c r="BL33" s="754"/>
      <c r="BM33" s="755">
        <v>90.1</v>
      </c>
      <c r="BN33" s="754"/>
      <c r="BO33" s="754"/>
      <c r="BP33" s="754"/>
      <c r="BQ33" s="756"/>
      <c r="BR33" s="753">
        <v>97.8</v>
      </c>
      <c r="BS33" s="754"/>
      <c r="BT33" s="754"/>
      <c r="BU33" s="754"/>
      <c r="BV33" s="754"/>
      <c r="BW33" s="754"/>
      <c r="BX33" s="755">
        <v>88.5</v>
      </c>
      <c r="BY33" s="754"/>
      <c r="BZ33" s="754"/>
      <c r="CA33" s="754"/>
      <c r="CB33" s="756"/>
      <c r="CD33" s="698" t="s">
        <v>318</v>
      </c>
      <c r="CE33" s="699"/>
      <c r="CF33" s="699"/>
      <c r="CG33" s="699"/>
      <c r="CH33" s="699"/>
      <c r="CI33" s="699"/>
      <c r="CJ33" s="699"/>
      <c r="CK33" s="699"/>
      <c r="CL33" s="699"/>
      <c r="CM33" s="699"/>
      <c r="CN33" s="699"/>
      <c r="CO33" s="699"/>
      <c r="CP33" s="699"/>
      <c r="CQ33" s="700"/>
      <c r="CR33" s="683">
        <v>867591</v>
      </c>
      <c r="CS33" s="720"/>
      <c r="CT33" s="720"/>
      <c r="CU33" s="720"/>
      <c r="CV33" s="720"/>
      <c r="CW33" s="720"/>
      <c r="CX33" s="720"/>
      <c r="CY33" s="721"/>
      <c r="CZ33" s="688">
        <v>47.1</v>
      </c>
      <c r="DA33" s="718"/>
      <c r="DB33" s="718"/>
      <c r="DC33" s="722"/>
      <c r="DD33" s="692">
        <v>731595</v>
      </c>
      <c r="DE33" s="720"/>
      <c r="DF33" s="720"/>
      <c r="DG33" s="720"/>
      <c r="DH33" s="720"/>
      <c r="DI33" s="720"/>
      <c r="DJ33" s="720"/>
      <c r="DK33" s="721"/>
      <c r="DL33" s="692">
        <v>346865</v>
      </c>
      <c r="DM33" s="720"/>
      <c r="DN33" s="720"/>
      <c r="DO33" s="720"/>
      <c r="DP33" s="720"/>
      <c r="DQ33" s="720"/>
      <c r="DR33" s="720"/>
      <c r="DS33" s="720"/>
      <c r="DT33" s="720"/>
      <c r="DU33" s="720"/>
      <c r="DV33" s="721"/>
      <c r="DW33" s="688">
        <v>30.5</v>
      </c>
      <c r="DX33" s="718"/>
      <c r="DY33" s="718"/>
      <c r="DZ33" s="718"/>
      <c r="EA33" s="718"/>
      <c r="EB33" s="718"/>
      <c r="EC33" s="719"/>
    </row>
    <row r="34" spans="2:133" ht="11.25" customHeight="1" x14ac:dyDescent="0.15">
      <c r="B34" s="680" t="s">
        <v>319</v>
      </c>
      <c r="C34" s="681"/>
      <c r="D34" s="681"/>
      <c r="E34" s="681"/>
      <c r="F34" s="681"/>
      <c r="G34" s="681"/>
      <c r="H34" s="681"/>
      <c r="I34" s="681"/>
      <c r="J34" s="681"/>
      <c r="K34" s="681"/>
      <c r="L34" s="681"/>
      <c r="M34" s="681"/>
      <c r="N34" s="681"/>
      <c r="O34" s="681"/>
      <c r="P34" s="681"/>
      <c r="Q34" s="682"/>
      <c r="R34" s="683">
        <v>29941</v>
      </c>
      <c r="S34" s="684"/>
      <c r="T34" s="684"/>
      <c r="U34" s="684"/>
      <c r="V34" s="684"/>
      <c r="W34" s="684"/>
      <c r="X34" s="684"/>
      <c r="Y34" s="685"/>
      <c r="Z34" s="686">
        <v>1.5</v>
      </c>
      <c r="AA34" s="686"/>
      <c r="AB34" s="686"/>
      <c r="AC34" s="686"/>
      <c r="AD34" s="687">
        <v>22629</v>
      </c>
      <c r="AE34" s="687"/>
      <c r="AF34" s="687"/>
      <c r="AG34" s="687"/>
      <c r="AH34" s="687"/>
      <c r="AI34" s="687"/>
      <c r="AJ34" s="687"/>
      <c r="AK34" s="687"/>
      <c r="AL34" s="688">
        <v>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241067</v>
      </c>
      <c r="CS34" s="684"/>
      <c r="CT34" s="684"/>
      <c r="CU34" s="684"/>
      <c r="CV34" s="684"/>
      <c r="CW34" s="684"/>
      <c r="CX34" s="684"/>
      <c r="CY34" s="685"/>
      <c r="CZ34" s="688">
        <v>13.1</v>
      </c>
      <c r="DA34" s="718"/>
      <c r="DB34" s="718"/>
      <c r="DC34" s="722"/>
      <c r="DD34" s="692">
        <v>201219</v>
      </c>
      <c r="DE34" s="684"/>
      <c r="DF34" s="684"/>
      <c r="DG34" s="684"/>
      <c r="DH34" s="684"/>
      <c r="DI34" s="684"/>
      <c r="DJ34" s="684"/>
      <c r="DK34" s="685"/>
      <c r="DL34" s="692">
        <v>130600</v>
      </c>
      <c r="DM34" s="684"/>
      <c r="DN34" s="684"/>
      <c r="DO34" s="684"/>
      <c r="DP34" s="684"/>
      <c r="DQ34" s="684"/>
      <c r="DR34" s="684"/>
      <c r="DS34" s="684"/>
      <c r="DT34" s="684"/>
      <c r="DU34" s="684"/>
      <c r="DV34" s="685"/>
      <c r="DW34" s="688">
        <v>11.5</v>
      </c>
      <c r="DX34" s="718"/>
      <c r="DY34" s="718"/>
      <c r="DZ34" s="718"/>
      <c r="EA34" s="718"/>
      <c r="EB34" s="718"/>
      <c r="EC34" s="719"/>
    </row>
    <row r="35" spans="2:133" ht="11.25" customHeight="1" x14ac:dyDescent="0.15">
      <c r="B35" s="680" t="s">
        <v>321</v>
      </c>
      <c r="C35" s="681"/>
      <c r="D35" s="681"/>
      <c r="E35" s="681"/>
      <c r="F35" s="681"/>
      <c r="G35" s="681"/>
      <c r="H35" s="681"/>
      <c r="I35" s="681"/>
      <c r="J35" s="681"/>
      <c r="K35" s="681"/>
      <c r="L35" s="681"/>
      <c r="M35" s="681"/>
      <c r="N35" s="681"/>
      <c r="O35" s="681"/>
      <c r="P35" s="681"/>
      <c r="Q35" s="682"/>
      <c r="R35" s="683">
        <v>10569</v>
      </c>
      <c r="S35" s="684"/>
      <c r="T35" s="684"/>
      <c r="U35" s="684"/>
      <c r="V35" s="684"/>
      <c r="W35" s="684"/>
      <c r="X35" s="684"/>
      <c r="Y35" s="685"/>
      <c r="Z35" s="686">
        <v>0.5</v>
      </c>
      <c r="AA35" s="686"/>
      <c r="AB35" s="686"/>
      <c r="AC35" s="686"/>
      <c r="AD35" s="687" t="s">
        <v>232</v>
      </c>
      <c r="AE35" s="687"/>
      <c r="AF35" s="687"/>
      <c r="AG35" s="687"/>
      <c r="AH35" s="687"/>
      <c r="AI35" s="687"/>
      <c r="AJ35" s="687"/>
      <c r="AK35" s="687"/>
      <c r="AL35" s="688" t="s">
        <v>232</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7950</v>
      </c>
      <c r="CS35" s="720"/>
      <c r="CT35" s="720"/>
      <c r="CU35" s="720"/>
      <c r="CV35" s="720"/>
      <c r="CW35" s="720"/>
      <c r="CX35" s="720"/>
      <c r="CY35" s="721"/>
      <c r="CZ35" s="688">
        <v>0.4</v>
      </c>
      <c r="DA35" s="718"/>
      <c r="DB35" s="718"/>
      <c r="DC35" s="722"/>
      <c r="DD35" s="692">
        <v>7875</v>
      </c>
      <c r="DE35" s="720"/>
      <c r="DF35" s="720"/>
      <c r="DG35" s="720"/>
      <c r="DH35" s="720"/>
      <c r="DI35" s="720"/>
      <c r="DJ35" s="720"/>
      <c r="DK35" s="721"/>
      <c r="DL35" s="692">
        <v>7875</v>
      </c>
      <c r="DM35" s="720"/>
      <c r="DN35" s="720"/>
      <c r="DO35" s="720"/>
      <c r="DP35" s="720"/>
      <c r="DQ35" s="720"/>
      <c r="DR35" s="720"/>
      <c r="DS35" s="720"/>
      <c r="DT35" s="720"/>
      <c r="DU35" s="720"/>
      <c r="DV35" s="721"/>
      <c r="DW35" s="688">
        <v>0.7</v>
      </c>
      <c r="DX35" s="718"/>
      <c r="DY35" s="718"/>
      <c r="DZ35" s="718"/>
      <c r="EA35" s="718"/>
      <c r="EB35" s="718"/>
      <c r="EC35" s="719"/>
    </row>
    <row r="36" spans="2:133" ht="11.25" customHeight="1" x14ac:dyDescent="0.15">
      <c r="B36" s="680" t="s">
        <v>325</v>
      </c>
      <c r="C36" s="681"/>
      <c r="D36" s="681"/>
      <c r="E36" s="681"/>
      <c r="F36" s="681"/>
      <c r="G36" s="681"/>
      <c r="H36" s="681"/>
      <c r="I36" s="681"/>
      <c r="J36" s="681"/>
      <c r="K36" s="681"/>
      <c r="L36" s="681"/>
      <c r="M36" s="681"/>
      <c r="N36" s="681"/>
      <c r="O36" s="681"/>
      <c r="P36" s="681"/>
      <c r="Q36" s="682"/>
      <c r="R36" s="683">
        <v>148150</v>
      </c>
      <c r="S36" s="684"/>
      <c r="T36" s="684"/>
      <c r="U36" s="684"/>
      <c r="V36" s="684"/>
      <c r="W36" s="684"/>
      <c r="X36" s="684"/>
      <c r="Y36" s="685"/>
      <c r="Z36" s="686">
        <v>7.6</v>
      </c>
      <c r="AA36" s="686"/>
      <c r="AB36" s="686"/>
      <c r="AC36" s="686"/>
      <c r="AD36" s="687" t="s">
        <v>138</v>
      </c>
      <c r="AE36" s="687"/>
      <c r="AF36" s="687"/>
      <c r="AG36" s="687"/>
      <c r="AH36" s="687"/>
      <c r="AI36" s="687"/>
      <c r="AJ36" s="687"/>
      <c r="AK36" s="687"/>
      <c r="AL36" s="688" t="s">
        <v>232</v>
      </c>
      <c r="AM36" s="689"/>
      <c r="AN36" s="689"/>
      <c r="AO36" s="690"/>
      <c r="AP36" s="235"/>
      <c r="AQ36" s="757" t="s">
        <v>326</v>
      </c>
      <c r="AR36" s="758"/>
      <c r="AS36" s="758"/>
      <c r="AT36" s="758"/>
      <c r="AU36" s="758"/>
      <c r="AV36" s="758"/>
      <c r="AW36" s="758"/>
      <c r="AX36" s="758"/>
      <c r="AY36" s="759"/>
      <c r="AZ36" s="672">
        <v>225506</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3785</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386625</v>
      </c>
      <c r="CS36" s="684"/>
      <c r="CT36" s="684"/>
      <c r="CU36" s="684"/>
      <c r="CV36" s="684"/>
      <c r="CW36" s="684"/>
      <c r="CX36" s="684"/>
      <c r="CY36" s="685"/>
      <c r="CZ36" s="688">
        <v>21</v>
      </c>
      <c r="DA36" s="718"/>
      <c r="DB36" s="718"/>
      <c r="DC36" s="722"/>
      <c r="DD36" s="692">
        <v>347175</v>
      </c>
      <c r="DE36" s="684"/>
      <c r="DF36" s="684"/>
      <c r="DG36" s="684"/>
      <c r="DH36" s="684"/>
      <c r="DI36" s="684"/>
      <c r="DJ36" s="684"/>
      <c r="DK36" s="685"/>
      <c r="DL36" s="692">
        <v>157905</v>
      </c>
      <c r="DM36" s="684"/>
      <c r="DN36" s="684"/>
      <c r="DO36" s="684"/>
      <c r="DP36" s="684"/>
      <c r="DQ36" s="684"/>
      <c r="DR36" s="684"/>
      <c r="DS36" s="684"/>
      <c r="DT36" s="684"/>
      <c r="DU36" s="684"/>
      <c r="DV36" s="685"/>
      <c r="DW36" s="688">
        <v>13.9</v>
      </c>
      <c r="DX36" s="718"/>
      <c r="DY36" s="718"/>
      <c r="DZ36" s="718"/>
      <c r="EA36" s="718"/>
      <c r="EB36" s="718"/>
      <c r="EC36" s="719"/>
    </row>
    <row r="37" spans="2:133" ht="11.25" customHeight="1" x14ac:dyDescent="0.15">
      <c r="B37" s="680" t="s">
        <v>329</v>
      </c>
      <c r="C37" s="681"/>
      <c r="D37" s="681"/>
      <c r="E37" s="681"/>
      <c r="F37" s="681"/>
      <c r="G37" s="681"/>
      <c r="H37" s="681"/>
      <c r="I37" s="681"/>
      <c r="J37" s="681"/>
      <c r="K37" s="681"/>
      <c r="L37" s="681"/>
      <c r="M37" s="681"/>
      <c r="N37" s="681"/>
      <c r="O37" s="681"/>
      <c r="P37" s="681"/>
      <c r="Q37" s="682"/>
      <c r="R37" s="683">
        <v>101516</v>
      </c>
      <c r="S37" s="684"/>
      <c r="T37" s="684"/>
      <c r="U37" s="684"/>
      <c r="V37" s="684"/>
      <c r="W37" s="684"/>
      <c r="X37" s="684"/>
      <c r="Y37" s="685"/>
      <c r="Z37" s="686">
        <v>5.2</v>
      </c>
      <c r="AA37" s="686"/>
      <c r="AB37" s="686"/>
      <c r="AC37" s="686"/>
      <c r="AD37" s="687" t="s">
        <v>232</v>
      </c>
      <c r="AE37" s="687"/>
      <c r="AF37" s="687"/>
      <c r="AG37" s="687"/>
      <c r="AH37" s="687"/>
      <c r="AI37" s="687"/>
      <c r="AJ37" s="687"/>
      <c r="AK37" s="687"/>
      <c r="AL37" s="688" t="s">
        <v>138</v>
      </c>
      <c r="AM37" s="689"/>
      <c r="AN37" s="689"/>
      <c r="AO37" s="690"/>
      <c r="AQ37" s="761" t="s">
        <v>330</v>
      </c>
      <c r="AR37" s="762"/>
      <c r="AS37" s="762"/>
      <c r="AT37" s="762"/>
      <c r="AU37" s="762"/>
      <c r="AV37" s="762"/>
      <c r="AW37" s="762"/>
      <c r="AX37" s="762"/>
      <c r="AY37" s="763"/>
      <c r="AZ37" s="683">
        <v>148893</v>
      </c>
      <c r="BA37" s="684"/>
      <c r="BB37" s="684"/>
      <c r="BC37" s="684"/>
      <c r="BD37" s="720"/>
      <c r="BE37" s="720"/>
      <c r="BF37" s="750"/>
      <c r="BG37" s="698" t="s">
        <v>331</v>
      </c>
      <c r="BH37" s="699"/>
      <c r="BI37" s="699"/>
      <c r="BJ37" s="699"/>
      <c r="BK37" s="699"/>
      <c r="BL37" s="699"/>
      <c r="BM37" s="699"/>
      <c r="BN37" s="699"/>
      <c r="BO37" s="699"/>
      <c r="BP37" s="699"/>
      <c r="BQ37" s="699"/>
      <c r="BR37" s="699"/>
      <c r="BS37" s="699"/>
      <c r="BT37" s="699"/>
      <c r="BU37" s="700"/>
      <c r="BV37" s="683">
        <v>3785</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93514</v>
      </c>
      <c r="CS37" s="720"/>
      <c r="CT37" s="720"/>
      <c r="CU37" s="720"/>
      <c r="CV37" s="720"/>
      <c r="CW37" s="720"/>
      <c r="CX37" s="720"/>
      <c r="CY37" s="721"/>
      <c r="CZ37" s="688">
        <v>5.0999999999999996</v>
      </c>
      <c r="DA37" s="718"/>
      <c r="DB37" s="718"/>
      <c r="DC37" s="722"/>
      <c r="DD37" s="692">
        <v>91521</v>
      </c>
      <c r="DE37" s="720"/>
      <c r="DF37" s="720"/>
      <c r="DG37" s="720"/>
      <c r="DH37" s="720"/>
      <c r="DI37" s="720"/>
      <c r="DJ37" s="720"/>
      <c r="DK37" s="721"/>
      <c r="DL37" s="692">
        <v>84733</v>
      </c>
      <c r="DM37" s="720"/>
      <c r="DN37" s="720"/>
      <c r="DO37" s="720"/>
      <c r="DP37" s="720"/>
      <c r="DQ37" s="720"/>
      <c r="DR37" s="720"/>
      <c r="DS37" s="720"/>
      <c r="DT37" s="720"/>
      <c r="DU37" s="720"/>
      <c r="DV37" s="721"/>
      <c r="DW37" s="688">
        <v>7.4</v>
      </c>
      <c r="DX37" s="718"/>
      <c r="DY37" s="718"/>
      <c r="DZ37" s="718"/>
      <c r="EA37" s="718"/>
      <c r="EB37" s="718"/>
      <c r="EC37" s="719"/>
    </row>
    <row r="38" spans="2:133" ht="11.25" customHeight="1" x14ac:dyDescent="0.15">
      <c r="B38" s="680" t="s">
        <v>333</v>
      </c>
      <c r="C38" s="681"/>
      <c r="D38" s="681"/>
      <c r="E38" s="681"/>
      <c r="F38" s="681"/>
      <c r="G38" s="681"/>
      <c r="H38" s="681"/>
      <c r="I38" s="681"/>
      <c r="J38" s="681"/>
      <c r="K38" s="681"/>
      <c r="L38" s="681"/>
      <c r="M38" s="681"/>
      <c r="N38" s="681"/>
      <c r="O38" s="681"/>
      <c r="P38" s="681"/>
      <c r="Q38" s="682"/>
      <c r="R38" s="683">
        <v>74947</v>
      </c>
      <c r="S38" s="684"/>
      <c r="T38" s="684"/>
      <c r="U38" s="684"/>
      <c r="V38" s="684"/>
      <c r="W38" s="684"/>
      <c r="X38" s="684"/>
      <c r="Y38" s="685"/>
      <c r="Z38" s="686">
        <v>3.8</v>
      </c>
      <c r="AA38" s="686"/>
      <c r="AB38" s="686"/>
      <c r="AC38" s="686"/>
      <c r="AD38" s="687">
        <v>4</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20867</v>
      </c>
      <c r="BA38" s="684"/>
      <c r="BB38" s="684"/>
      <c r="BC38" s="684"/>
      <c r="BD38" s="720"/>
      <c r="BE38" s="720"/>
      <c r="BF38" s="750"/>
      <c r="BG38" s="698" t="s">
        <v>335</v>
      </c>
      <c r="BH38" s="699"/>
      <c r="BI38" s="699"/>
      <c r="BJ38" s="699"/>
      <c r="BK38" s="699"/>
      <c r="BL38" s="699"/>
      <c r="BM38" s="699"/>
      <c r="BN38" s="699"/>
      <c r="BO38" s="699"/>
      <c r="BP38" s="699"/>
      <c r="BQ38" s="699"/>
      <c r="BR38" s="699"/>
      <c r="BS38" s="699"/>
      <c r="BT38" s="699"/>
      <c r="BU38" s="700"/>
      <c r="BV38" s="683">
        <v>109</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76613</v>
      </c>
      <c r="CS38" s="684"/>
      <c r="CT38" s="684"/>
      <c r="CU38" s="684"/>
      <c r="CV38" s="684"/>
      <c r="CW38" s="684"/>
      <c r="CX38" s="684"/>
      <c r="CY38" s="685"/>
      <c r="CZ38" s="688">
        <v>4.2</v>
      </c>
      <c r="DA38" s="718"/>
      <c r="DB38" s="718"/>
      <c r="DC38" s="722"/>
      <c r="DD38" s="692">
        <v>50952</v>
      </c>
      <c r="DE38" s="684"/>
      <c r="DF38" s="684"/>
      <c r="DG38" s="684"/>
      <c r="DH38" s="684"/>
      <c r="DI38" s="684"/>
      <c r="DJ38" s="684"/>
      <c r="DK38" s="685"/>
      <c r="DL38" s="692">
        <v>50485</v>
      </c>
      <c r="DM38" s="684"/>
      <c r="DN38" s="684"/>
      <c r="DO38" s="684"/>
      <c r="DP38" s="684"/>
      <c r="DQ38" s="684"/>
      <c r="DR38" s="684"/>
      <c r="DS38" s="684"/>
      <c r="DT38" s="684"/>
      <c r="DU38" s="684"/>
      <c r="DV38" s="685"/>
      <c r="DW38" s="688">
        <v>4.4000000000000004</v>
      </c>
      <c r="DX38" s="718"/>
      <c r="DY38" s="718"/>
      <c r="DZ38" s="718"/>
      <c r="EA38" s="718"/>
      <c r="EB38" s="718"/>
      <c r="EC38" s="719"/>
    </row>
    <row r="39" spans="2:133" ht="11.25" customHeight="1" x14ac:dyDescent="0.15">
      <c r="B39" s="680" t="s">
        <v>337</v>
      </c>
      <c r="C39" s="681"/>
      <c r="D39" s="681"/>
      <c r="E39" s="681"/>
      <c r="F39" s="681"/>
      <c r="G39" s="681"/>
      <c r="H39" s="681"/>
      <c r="I39" s="681"/>
      <c r="J39" s="681"/>
      <c r="K39" s="681"/>
      <c r="L39" s="681"/>
      <c r="M39" s="681"/>
      <c r="N39" s="681"/>
      <c r="O39" s="681"/>
      <c r="P39" s="681"/>
      <c r="Q39" s="682"/>
      <c r="R39" s="683">
        <v>271600</v>
      </c>
      <c r="S39" s="684"/>
      <c r="T39" s="684"/>
      <c r="U39" s="684"/>
      <c r="V39" s="684"/>
      <c r="W39" s="684"/>
      <c r="X39" s="684"/>
      <c r="Y39" s="685"/>
      <c r="Z39" s="686">
        <v>13.9</v>
      </c>
      <c r="AA39" s="686"/>
      <c r="AB39" s="686"/>
      <c r="AC39" s="686"/>
      <c r="AD39" s="687" t="s">
        <v>232</v>
      </c>
      <c r="AE39" s="687"/>
      <c r="AF39" s="687"/>
      <c r="AG39" s="687"/>
      <c r="AH39" s="687"/>
      <c r="AI39" s="687"/>
      <c r="AJ39" s="687"/>
      <c r="AK39" s="687"/>
      <c r="AL39" s="688" t="s">
        <v>232</v>
      </c>
      <c r="AM39" s="689"/>
      <c r="AN39" s="689"/>
      <c r="AO39" s="690"/>
      <c r="AQ39" s="761" t="s">
        <v>338</v>
      </c>
      <c r="AR39" s="762"/>
      <c r="AS39" s="762"/>
      <c r="AT39" s="762"/>
      <c r="AU39" s="762"/>
      <c r="AV39" s="762"/>
      <c r="AW39" s="762"/>
      <c r="AX39" s="762"/>
      <c r="AY39" s="763"/>
      <c r="AZ39" s="683">
        <v>8770</v>
      </c>
      <c r="BA39" s="684"/>
      <c r="BB39" s="684"/>
      <c r="BC39" s="684"/>
      <c r="BD39" s="720"/>
      <c r="BE39" s="720"/>
      <c r="BF39" s="750"/>
      <c r="BG39" s="698" t="s">
        <v>339</v>
      </c>
      <c r="BH39" s="699"/>
      <c r="BI39" s="699"/>
      <c r="BJ39" s="699"/>
      <c r="BK39" s="699"/>
      <c r="BL39" s="699"/>
      <c r="BM39" s="699"/>
      <c r="BN39" s="699"/>
      <c r="BO39" s="699"/>
      <c r="BP39" s="699"/>
      <c r="BQ39" s="699"/>
      <c r="BR39" s="699"/>
      <c r="BS39" s="699"/>
      <c r="BT39" s="699"/>
      <c r="BU39" s="700"/>
      <c r="BV39" s="683">
        <v>151</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139946</v>
      </c>
      <c r="CS39" s="720"/>
      <c r="CT39" s="720"/>
      <c r="CU39" s="720"/>
      <c r="CV39" s="720"/>
      <c r="CW39" s="720"/>
      <c r="CX39" s="720"/>
      <c r="CY39" s="721"/>
      <c r="CZ39" s="688">
        <v>7.6</v>
      </c>
      <c r="DA39" s="718"/>
      <c r="DB39" s="718"/>
      <c r="DC39" s="722"/>
      <c r="DD39" s="692">
        <v>124374</v>
      </c>
      <c r="DE39" s="720"/>
      <c r="DF39" s="720"/>
      <c r="DG39" s="720"/>
      <c r="DH39" s="720"/>
      <c r="DI39" s="720"/>
      <c r="DJ39" s="720"/>
      <c r="DK39" s="721"/>
      <c r="DL39" s="692" t="s">
        <v>232</v>
      </c>
      <c r="DM39" s="720"/>
      <c r="DN39" s="720"/>
      <c r="DO39" s="720"/>
      <c r="DP39" s="720"/>
      <c r="DQ39" s="720"/>
      <c r="DR39" s="720"/>
      <c r="DS39" s="720"/>
      <c r="DT39" s="720"/>
      <c r="DU39" s="720"/>
      <c r="DV39" s="721"/>
      <c r="DW39" s="688" t="s">
        <v>249</v>
      </c>
      <c r="DX39" s="718"/>
      <c r="DY39" s="718"/>
      <c r="DZ39" s="718"/>
      <c r="EA39" s="718"/>
      <c r="EB39" s="718"/>
      <c r="EC39" s="719"/>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249</v>
      </c>
      <c r="S40" s="684"/>
      <c r="T40" s="684"/>
      <c r="U40" s="684"/>
      <c r="V40" s="684"/>
      <c r="W40" s="684"/>
      <c r="X40" s="684"/>
      <c r="Y40" s="685"/>
      <c r="Z40" s="686" t="s">
        <v>138</v>
      </c>
      <c r="AA40" s="686"/>
      <c r="AB40" s="686"/>
      <c r="AC40" s="686"/>
      <c r="AD40" s="687" t="s">
        <v>232</v>
      </c>
      <c r="AE40" s="687"/>
      <c r="AF40" s="687"/>
      <c r="AG40" s="687"/>
      <c r="AH40" s="687"/>
      <c r="AI40" s="687"/>
      <c r="AJ40" s="687"/>
      <c r="AK40" s="687"/>
      <c r="AL40" s="688" t="s">
        <v>232</v>
      </c>
      <c r="AM40" s="689"/>
      <c r="AN40" s="689"/>
      <c r="AO40" s="690"/>
      <c r="AQ40" s="761" t="s">
        <v>342</v>
      </c>
      <c r="AR40" s="762"/>
      <c r="AS40" s="762"/>
      <c r="AT40" s="762"/>
      <c r="AU40" s="762"/>
      <c r="AV40" s="762"/>
      <c r="AW40" s="762"/>
      <c r="AX40" s="762"/>
      <c r="AY40" s="763"/>
      <c r="AZ40" s="683">
        <v>20</v>
      </c>
      <c r="BA40" s="684"/>
      <c r="BB40" s="684"/>
      <c r="BC40" s="684"/>
      <c r="BD40" s="720"/>
      <c r="BE40" s="720"/>
      <c r="BF40" s="750"/>
      <c r="BG40" s="764" t="s">
        <v>343</v>
      </c>
      <c r="BH40" s="765"/>
      <c r="BI40" s="765"/>
      <c r="BJ40" s="765"/>
      <c r="BK40" s="765"/>
      <c r="BL40" s="236"/>
      <c r="BM40" s="699" t="s">
        <v>344</v>
      </c>
      <c r="BN40" s="699"/>
      <c r="BO40" s="699"/>
      <c r="BP40" s="699"/>
      <c r="BQ40" s="699"/>
      <c r="BR40" s="699"/>
      <c r="BS40" s="699"/>
      <c r="BT40" s="699"/>
      <c r="BU40" s="700"/>
      <c r="BV40" s="683">
        <v>80</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15390</v>
      </c>
      <c r="CS40" s="684"/>
      <c r="CT40" s="684"/>
      <c r="CU40" s="684"/>
      <c r="CV40" s="684"/>
      <c r="CW40" s="684"/>
      <c r="CX40" s="684"/>
      <c r="CY40" s="685"/>
      <c r="CZ40" s="688">
        <v>0.8</v>
      </c>
      <c r="DA40" s="718"/>
      <c r="DB40" s="718"/>
      <c r="DC40" s="722"/>
      <c r="DD40" s="692" t="s">
        <v>138</v>
      </c>
      <c r="DE40" s="684"/>
      <c r="DF40" s="684"/>
      <c r="DG40" s="684"/>
      <c r="DH40" s="684"/>
      <c r="DI40" s="684"/>
      <c r="DJ40" s="684"/>
      <c r="DK40" s="685"/>
      <c r="DL40" s="692" t="s">
        <v>138</v>
      </c>
      <c r="DM40" s="684"/>
      <c r="DN40" s="684"/>
      <c r="DO40" s="684"/>
      <c r="DP40" s="684"/>
      <c r="DQ40" s="684"/>
      <c r="DR40" s="684"/>
      <c r="DS40" s="684"/>
      <c r="DT40" s="684"/>
      <c r="DU40" s="684"/>
      <c r="DV40" s="685"/>
      <c r="DW40" s="688" t="s">
        <v>232</v>
      </c>
      <c r="DX40" s="718"/>
      <c r="DY40" s="718"/>
      <c r="DZ40" s="718"/>
      <c r="EA40" s="718"/>
      <c r="EB40" s="718"/>
      <c r="EC40" s="719"/>
    </row>
    <row r="41" spans="2:133" ht="11.25" customHeight="1" x14ac:dyDescent="0.15">
      <c r="B41" s="680" t="s">
        <v>346</v>
      </c>
      <c r="C41" s="681"/>
      <c r="D41" s="681"/>
      <c r="E41" s="681"/>
      <c r="F41" s="681"/>
      <c r="G41" s="681"/>
      <c r="H41" s="681"/>
      <c r="I41" s="681"/>
      <c r="J41" s="681"/>
      <c r="K41" s="681"/>
      <c r="L41" s="681"/>
      <c r="M41" s="681"/>
      <c r="N41" s="681"/>
      <c r="O41" s="681"/>
      <c r="P41" s="681"/>
      <c r="Q41" s="682"/>
      <c r="R41" s="683">
        <v>31500</v>
      </c>
      <c r="S41" s="684"/>
      <c r="T41" s="684"/>
      <c r="U41" s="684"/>
      <c r="V41" s="684"/>
      <c r="W41" s="684"/>
      <c r="X41" s="684"/>
      <c r="Y41" s="685"/>
      <c r="Z41" s="686">
        <v>1.6</v>
      </c>
      <c r="AA41" s="686"/>
      <c r="AB41" s="686"/>
      <c r="AC41" s="686"/>
      <c r="AD41" s="687" t="s">
        <v>232</v>
      </c>
      <c r="AE41" s="687"/>
      <c r="AF41" s="687"/>
      <c r="AG41" s="687"/>
      <c r="AH41" s="687"/>
      <c r="AI41" s="687"/>
      <c r="AJ41" s="687"/>
      <c r="AK41" s="687"/>
      <c r="AL41" s="688" t="s">
        <v>232</v>
      </c>
      <c r="AM41" s="689"/>
      <c r="AN41" s="689"/>
      <c r="AO41" s="690"/>
      <c r="AQ41" s="761" t="s">
        <v>347</v>
      </c>
      <c r="AR41" s="762"/>
      <c r="AS41" s="762"/>
      <c r="AT41" s="762"/>
      <c r="AU41" s="762"/>
      <c r="AV41" s="762"/>
      <c r="AW41" s="762"/>
      <c r="AX41" s="762"/>
      <c r="AY41" s="763"/>
      <c r="AZ41" s="683">
        <v>31422</v>
      </c>
      <c r="BA41" s="684"/>
      <c r="BB41" s="684"/>
      <c r="BC41" s="684"/>
      <c r="BD41" s="720"/>
      <c r="BE41" s="720"/>
      <c r="BF41" s="750"/>
      <c r="BG41" s="764"/>
      <c r="BH41" s="765"/>
      <c r="BI41" s="765"/>
      <c r="BJ41" s="765"/>
      <c r="BK41" s="765"/>
      <c r="BL41" s="236"/>
      <c r="BM41" s="699" t="s">
        <v>348</v>
      </c>
      <c r="BN41" s="699"/>
      <c r="BO41" s="699"/>
      <c r="BP41" s="699"/>
      <c r="BQ41" s="699"/>
      <c r="BR41" s="699"/>
      <c r="BS41" s="699"/>
      <c r="BT41" s="699"/>
      <c r="BU41" s="700"/>
      <c r="BV41" s="683">
        <v>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249</v>
      </c>
      <c r="CS41" s="720"/>
      <c r="CT41" s="720"/>
      <c r="CU41" s="720"/>
      <c r="CV41" s="720"/>
      <c r="CW41" s="720"/>
      <c r="CX41" s="720"/>
      <c r="CY41" s="721"/>
      <c r="CZ41" s="688" t="s">
        <v>138</v>
      </c>
      <c r="DA41" s="718"/>
      <c r="DB41" s="718"/>
      <c r="DC41" s="722"/>
      <c r="DD41" s="692" t="s">
        <v>138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350</v>
      </c>
      <c r="C42" s="733"/>
      <c r="D42" s="733"/>
      <c r="E42" s="733"/>
      <c r="F42" s="733"/>
      <c r="G42" s="733"/>
      <c r="H42" s="733"/>
      <c r="I42" s="733"/>
      <c r="J42" s="733"/>
      <c r="K42" s="733"/>
      <c r="L42" s="733"/>
      <c r="M42" s="733"/>
      <c r="N42" s="733"/>
      <c r="O42" s="733"/>
      <c r="P42" s="733"/>
      <c r="Q42" s="734"/>
      <c r="R42" s="768">
        <v>1953957</v>
      </c>
      <c r="S42" s="769"/>
      <c r="T42" s="769"/>
      <c r="U42" s="769"/>
      <c r="V42" s="769"/>
      <c r="W42" s="769"/>
      <c r="X42" s="769"/>
      <c r="Y42" s="777"/>
      <c r="Z42" s="778">
        <v>100</v>
      </c>
      <c r="AA42" s="778"/>
      <c r="AB42" s="778"/>
      <c r="AC42" s="778"/>
      <c r="AD42" s="779">
        <v>1107250</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15534</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315</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366915</v>
      </c>
      <c r="CS42" s="684"/>
      <c r="CT42" s="684"/>
      <c r="CU42" s="684"/>
      <c r="CV42" s="684"/>
      <c r="CW42" s="684"/>
      <c r="CX42" s="684"/>
      <c r="CY42" s="685"/>
      <c r="CZ42" s="688">
        <v>19.899999999999999</v>
      </c>
      <c r="DA42" s="689"/>
      <c r="DB42" s="689"/>
      <c r="DC42" s="701"/>
      <c r="DD42" s="692">
        <v>78432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t="s">
        <v>138</v>
      </c>
      <c r="CS43" s="720"/>
      <c r="CT43" s="720"/>
      <c r="CU43" s="720"/>
      <c r="CV43" s="720"/>
      <c r="CW43" s="720"/>
      <c r="CX43" s="720"/>
      <c r="CY43" s="721"/>
      <c r="CZ43" s="688" t="s">
        <v>138</v>
      </c>
      <c r="DA43" s="718"/>
      <c r="DB43" s="718"/>
      <c r="DC43" s="722"/>
      <c r="DD43" s="692" t="s">
        <v>232</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358626</v>
      </c>
      <c r="CS44" s="684"/>
      <c r="CT44" s="684"/>
      <c r="CU44" s="684"/>
      <c r="CV44" s="684"/>
      <c r="CW44" s="684"/>
      <c r="CX44" s="684"/>
      <c r="CY44" s="685"/>
      <c r="CZ44" s="688">
        <v>19.5</v>
      </c>
      <c r="DA44" s="689"/>
      <c r="DB44" s="689"/>
      <c r="DC44" s="701"/>
      <c r="DD44" s="692">
        <v>75563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88308</v>
      </c>
      <c r="CS45" s="720"/>
      <c r="CT45" s="720"/>
      <c r="CU45" s="720"/>
      <c r="CV45" s="720"/>
      <c r="CW45" s="720"/>
      <c r="CX45" s="720"/>
      <c r="CY45" s="721"/>
      <c r="CZ45" s="688">
        <v>4.8</v>
      </c>
      <c r="DA45" s="718"/>
      <c r="DB45" s="718"/>
      <c r="DC45" s="722"/>
      <c r="DD45" s="692">
        <v>2941</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270318</v>
      </c>
      <c r="CS46" s="684"/>
      <c r="CT46" s="684"/>
      <c r="CU46" s="684"/>
      <c r="CV46" s="684"/>
      <c r="CW46" s="684"/>
      <c r="CX46" s="684"/>
      <c r="CY46" s="685"/>
      <c r="CZ46" s="688">
        <v>14.7</v>
      </c>
      <c r="DA46" s="689"/>
      <c r="DB46" s="689"/>
      <c r="DC46" s="701"/>
      <c r="DD46" s="692">
        <v>72622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8289</v>
      </c>
      <c r="CS47" s="720"/>
      <c r="CT47" s="720"/>
      <c r="CU47" s="720"/>
      <c r="CV47" s="720"/>
      <c r="CW47" s="720"/>
      <c r="CX47" s="720"/>
      <c r="CY47" s="721"/>
      <c r="CZ47" s="688">
        <v>0.4</v>
      </c>
      <c r="DA47" s="718"/>
      <c r="DB47" s="718"/>
      <c r="DC47" s="722"/>
      <c r="DD47" s="692">
        <v>2869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232</v>
      </c>
      <c r="CS48" s="684"/>
      <c r="CT48" s="684"/>
      <c r="CU48" s="684"/>
      <c r="CV48" s="684"/>
      <c r="CW48" s="684"/>
      <c r="CX48" s="684"/>
      <c r="CY48" s="685"/>
      <c r="CZ48" s="688" t="s">
        <v>232</v>
      </c>
      <c r="DA48" s="689"/>
      <c r="DB48" s="689"/>
      <c r="DC48" s="701"/>
      <c r="DD48" s="692" t="s">
        <v>232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363</v>
      </c>
      <c r="CE49" s="733"/>
      <c r="CF49" s="733"/>
      <c r="CG49" s="733"/>
      <c r="CH49" s="733"/>
      <c r="CI49" s="733"/>
      <c r="CJ49" s="733"/>
      <c r="CK49" s="733"/>
      <c r="CL49" s="733"/>
      <c r="CM49" s="733"/>
      <c r="CN49" s="733"/>
      <c r="CO49" s="733"/>
      <c r="CP49" s="733"/>
      <c r="CQ49" s="734"/>
      <c r="CR49" s="768">
        <v>1842127</v>
      </c>
      <c r="CS49" s="754"/>
      <c r="CT49" s="754"/>
      <c r="CU49" s="754"/>
      <c r="CV49" s="754"/>
      <c r="CW49" s="754"/>
      <c r="CX49" s="754"/>
      <c r="CY49" s="785"/>
      <c r="CZ49" s="780">
        <v>100</v>
      </c>
      <c r="DA49" s="786"/>
      <c r="DB49" s="786"/>
      <c r="DC49" s="787"/>
      <c r="DD49" s="788">
        <v>1386736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OiiBOVlqiZFTM2iEkqZn5f0J8gxZDrE+2kKYHouq+vdAREw/czfH5+wo86l3ReQy8efQhA+extz3BiY1zZL1Q==" saltValue="le6QiUeedPRkrEVqCTkJJ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1954</v>
      </c>
      <c r="R7" s="819"/>
      <c r="S7" s="819"/>
      <c r="T7" s="819"/>
      <c r="U7" s="819"/>
      <c r="V7" s="819">
        <v>1842</v>
      </c>
      <c r="W7" s="819"/>
      <c r="X7" s="819"/>
      <c r="Y7" s="819"/>
      <c r="Z7" s="819"/>
      <c r="AA7" s="819">
        <v>112</v>
      </c>
      <c r="AB7" s="819"/>
      <c r="AC7" s="819"/>
      <c r="AD7" s="819"/>
      <c r="AE7" s="820"/>
      <c r="AF7" s="821">
        <v>112</v>
      </c>
      <c r="AG7" s="822"/>
      <c r="AH7" s="822"/>
      <c r="AI7" s="822"/>
      <c r="AJ7" s="823"/>
      <c r="AK7" s="858" t="s">
        <v>613</v>
      </c>
      <c r="AL7" s="859"/>
      <c r="AM7" s="859"/>
      <c r="AN7" s="859"/>
      <c r="AO7" s="859"/>
      <c r="AP7" s="859">
        <v>2242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1954</v>
      </c>
      <c r="R23" s="878"/>
      <c r="S23" s="878"/>
      <c r="T23" s="878"/>
      <c r="U23" s="878"/>
      <c r="V23" s="878">
        <v>1842</v>
      </c>
      <c r="W23" s="878"/>
      <c r="X23" s="878"/>
      <c r="Y23" s="878"/>
      <c r="Z23" s="878"/>
      <c r="AA23" s="878">
        <v>112</v>
      </c>
      <c r="AB23" s="878"/>
      <c r="AC23" s="878"/>
      <c r="AD23" s="878"/>
      <c r="AE23" s="879"/>
      <c r="AF23" s="880">
        <v>112</v>
      </c>
      <c r="AG23" s="878"/>
      <c r="AH23" s="878"/>
      <c r="AI23" s="878"/>
      <c r="AJ23" s="881"/>
      <c r="AK23" s="882"/>
      <c r="AL23" s="883"/>
      <c r="AM23" s="883"/>
      <c r="AN23" s="883"/>
      <c r="AO23" s="883"/>
      <c r="AP23" s="878">
        <v>2242</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84</v>
      </c>
      <c r="R28" s="907"/>
      <c r="S28" s="907"/>
      <c r="T28" s="907"/>
      <c r="U28" s="907"/>
      <c r="V28" s="907">
        <v>80</v>
      </c>
      <c r="W28" s="907"/>
      <c r="X28" s="907"/>
      <c r="Y28" s="907"/>
      <c r="Z28" s="907"/>
      <c r="AA28" s="907">
        <v>4</v>
      </c>
      <c r="AB28" s="907"/>
      <c r="AC28" s="907"/>
      <c r="AD28" s="907"/>
      <c r="AE28" s="908"/>
      <c r="AF28" s="909">
        <v>4</v>
      </c>
      <c r="AG28" s="907"/>
      <c r="AH28" s="907"/>
      <c r="AI28" s="907"/>
      <c r="AJ28" s="910"/>
      <c r="AK28" s="911" t="s">
        <v>614</v>
      </c>
      <c r="AL28" s="902"/>
      <c r="AM28" s="902"/>
      <c r="AN28" s="902"/>
      <c r="AO28" s="902"/>
      <c r="AP28" s="902" t="s">
        <v>611</v>
      </c>
      <c r="AQ28" s="902"/>
      <c r="AR28" s="902"/>
      <c r="AS28" s="902"/>
      <c r="AT28" s="902"/>
      <c r="AU28" s="902" t="s">
        <v>611</v>
      </c>
      <c r="AV28" s="902"/>
      <c r="AW28" s="902"/>
      <c r="AX28" s="902"/>
      <c r="AY28" s="902"/>
      <c r="AZ28" s="903" t="s">
        <v>615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69</v>
      </c>
      <c r="R29" s="843"/>
      <c r="S29" s="843"/>
      <c r="T29" s="843"/>
      <c r="U29" s="843"/>
      <c r="V29" s="843">
        <v>69</v>
      </c>
      <c r="W29" s="843"/>
      <c r="X29" s="843"/>
      <c r="Y29" s="843"/>
      <c r="Z29" s="843"/>
      <c r="AA29" s="843">
        <v>1</v>
      </c>
      <c r="AB29" s="843"/>
      <c r="AC29" s="843"/>
      <c r="AD29" s="843"/>
      <c r="AE29" s="844"/>
      <c r="AF29" s="845">
        <v>1</v>
      </c>
      <c r="AG29" s="846"/>
      <c r="AH29" s="846"/>
      <c r="AI29" s="846"/>
      <c r="AJ29" s="847"/>
      <c r="AK29" s="914" t="s">
        <v>613</v>
      </c>
      <c r="AL29" s="915"/>
      <c r="AM29" s="915"/>
      <c r="AN29" s="915"/>
      <c r="AO29" s="915"/>
      <c r="AP29" s="915" t="s">
        <v>611</v>
      </c>
      <c r="AQ29" s="915"/>
      <c r="AR29" s="915"/>
      <c r="AS29" s="915"/>
      <c r="AT29" s="915"/>
      <c r="AU29" s="915" t="s">
        <v>611</v>
      </c>
      <c r="AV29" s="915"/>
      <c r="AW29" s="915"/>
      <c r="AX29" s="915"/>
      <c r="AY29" s="915"/>
      <c r="AZ29" s="916" t="s">
        <v>611</v>
      </c>
      <c r="BA29" s="917"/>
      <c r="BB29" s="917"/>
      <c r="BC29" s="917"/>
      <c r="BD29" s="918"/>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13</v>
      </c>
      <c r="R30" s="843"/>
      <c r="S30" s="843"/>
      <c r="T30" s="843"/>
      <c r="U30" s="843"/>
      <c r="V30" s="843">
        <v>13</v>
      </c>
      <c r="W30" s="843"/>
      <c r="X30" s="843"/>
      <c r="Y30" s="843"/>
      <c r="Z30" s="843"/>
      <c r="AA30" s="843">
        <v>0</v>
      </c>
      <c r="AB30" s="843"/>
      <c r="AC30" s="843"/>
      <c r="AD30" s="843"/>
      <c r="AE30" s="844"/>
      <c r="AF30" s="845">
        <v>0</v>
      </c>
      <c r="AG30" s="846"/>
      <c r="AH30" s="846"/>
      <c r="AI30" s="846"/>
      <c r="AJ30" s="847"/>
      <c r="AK30" s="914" t="s">
        <v>611</v>
      </c>
      <c r="AL30" s="915"/>
      <c r="AM30" s="915"/>
      <c r="AN30" s="915"/>
      <c r="AO30" s="915"/>
      <c r="AP30" s="915" t="s">
        <v>611</v>
      </c>
      <c r="AQ30" s="915"/>
      <c r="AR30" s="915"/>
      <c r="AS30" s="915"/>
      <c r="AT30" s="915"/>
      <c r="AU30" s="915" t="s">
        <v>611</v>
      </c>
      <c r="AV30" s="915"/>
      <c r="AW30" s="915"/>
      <c r="AX30" s="915"/>
      <c r="AY30" s="915"/>
      <c r="AZ30" s="916" t="s">
        <v>611</v>
      </c>
      <c r="BA30" s="917"/>
      <c r="BB30" s="917"/>
      <c r="BC30" s="917"/>
      <c r="BD30" s="918"/>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126</v>
      </c>
      <c r="R31" s="843"/>
      <c r="S31" s="843"/>
      <c r="T31" s="843"/>
      <c r="U31" s="843"/>
      <c r="V31" s="843">
        <v>295</v>
      </c>
      <c r="W31" s="843"/>
      <c r="X31" s="843"/>
      <c r="Y31" s="843"/>
      <c r="Z31" s="843"/>
      <c r="AA31" s="843">
        <v>-169</v>
      </c>
      <c r="AB31" s="843"/>
      <c r="AC31" s="843"/>
      <c r="AD31" s="843"/>
      <c r="AE31" s="844"/>
      <c r="AF31" s="845">
        <v>2</v>
      </c>
      <c r="AG31" s="846"/>
      <c r="AH31" s="846"/>
      <c r="AI31" s="846"/>
      <c r="AJ31" s="847"/>
      <c r="AK31" s="914">
        <v>142</v>
      </c>
      <c r="AL31" s="915"/>
      <c r="AM31" s="915"/>
      <c r="AN31" s="915"/>
      <c r="AO31" s="915"/>
      <c r="AP31" s="915" t="s">
        <v>611</v>
      </c>
      <c r="AQ31" s="915"/>
      <c r="AR31" s="915"/>
      <c r="AS31" s="915"/>
      <c r="AT31" s="915"/>
      <c r="AU31" s="915" t="s">
        <v>611</v>
      </c>
      <c r="AV31" s="915"/>
      <c r="AW31" s="915"/>
      <c r="AX31" s="915"/>
      <c r="AY31" s="915"/>
      <c r="AZ31" s="916" t="s">
        <v>611</v>
      </c>
      <c r="BA31" s="917"/>
      <c r="BB31" s="917"/>
      <c r="BC31" s="917"/>
      <c r="BD31" s="918"/>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22</v>
      </c>
      <c r="R32" s="843"/>
      <c r="S32" s="843"/>
      <c r="T32" s="843"/>
      <c r="U32" s="843"/>
      <c r="V32" s="843">
        <v>17</v>
      </c>
      <c r="W32" s="843"/>
      <c r="X32" s="843"/>
      <c r="Y32" s="843"/>
      <c r="Z32" s="843"/>
      <c r="AA32" s="843">
        <v>4</v>
      </c>
      <c r="AB32" s="843"/>
      <c r="AC32" s="843"/>
      <c r="AD32" s="843"/>
      <c r="AE32" s="844"/>
      <c r="AF32" s="845">
        <v>4</v>
      </c>
      <c r="AG32" s="846"/>
      <c r="AH32" s="846"/>
      <c r="AI32" s="846"/>
      <c r="AJ32" s="847"/>
      <c r="AK32" s="914" t="s">
        <v>611</v>
      </c>
      <c r="AL32" s="915"/>
      <c r="AM32" s="915"/>
      <c r="AN32" s="915"/>
      <c r="AO32" s="915"/>
      <c r="AP32" s="915">
        <v>1</v>
      </c>
      <c r="AQ32" s="915"/>
      <c r="AR32" s="915"/>
      <c r="AS32" s="915"/>
      <c r="AT32" s="915"/>
      <c r="AU32" s="915" t="s">
        <v>611</v>
      </c>
      <c r="AV32" s="915"/>
      <c r="AW32" s="915"/>
      <c r="AX32" s="915"/>
      <c r="AY32" s="915"/>
      <c r="AZ32" s="916" t="s">
        <v>611</v>
      </c>
      <c r="BA32" s="917"/>
      <c r="BB32" s="917"/>
      <c r="BC32" s="917"/>
      <c r="BD32" s="918"/>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18</v>
      </c>
      <c r="R33" s="843"/>
      <c r="S33" s="843"/>
      <c r="T33" s="843"/>
      <c r="U33" s="843"/>
      <c r="V33" s="843">
        <v>18</v>
      </c>
      <c r="W33" s="843"/>
      <c r="X33" s="843"/>
      <c r="Y33" s="843"/>
      <c r="Z33" s="843"/>
      <c r="AA33" s="843">
        <v>0</v>
      </c>
      <c r="AB33" s="843"/>
      <c r="AC33" s="843"/>
      <c r="AD33" s="843"/>
      <c r="AE33" s="844"/>
      <c r="AF33" s="845">
        <v>0</v>
      </c>
      <c r="AG33" s="846"/>
      <c r="AH33" s="846"/>
      <c r="AI33" s="846"/>
      <c r="AJ33" s="847"/>
      <c r="AK33" s="914">
        <v>9</v>
      </c>
      <c r="AL33" s="915"/>
      <c r="AM33" s="915"/>
      <c r="AN33" s="915"/>
      <c r="AO33" s="915"/>
      <c r="AP33" s="915" t="s">
        <v>611</v>
      </c>
      <c r="AQ33" s="915"/>
      <c r="AR33" s="915"/>
      <c r="AS33" s="915"/>
      <c r="AT33" s="915"/>
      <c r="AU33" s="915" t="s">
        <v>611</v>
      </c>
      <c r="AV33" s="915"/>
      <c r="AW33" s="915"/>
      <c r="AX33" s="915"/>
      <c r="AY33" s="915"/>
      <c r="AZ33" s="916" t="s">
        <v>611</v>
      </c>
      <c r="BA33" s="917"/>
      <c r="BB33" s="917"/>
      <c r="BC33" s="917"/>
      <c r="BD33" s="918"/>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411</v>
      </c>
      <c r="C34" s="840"/>
      <c r="D34" s="840"/>
      <c r="E34" s="840"/>
      <c r="F34" s="840"/>
      <c r="G34" s="840"/>
      <c r="H34" s="840"/>
      <c r="I34" s="840"/>
      <c r="J34" s="840"/>
      <c r="K34" s="840"/>
      <c r="L34" s="840"/>
      <c r="M34" s="840"/>
      <c r="N34" s="840"/>
      <c r="O34" s="840"/>
      <c r="P34" s="841"/>
      <c r="Q34" s="842">
        <v>37</v>
      </c>
      <c r="R34" s="843"/>
      <c r="S34" s="843"/>
      <c r="T34" s="843"/>
      <c r="U34" s="843"/>
      <c r="V34" s="843">
        <v>37</v>
      </c>
      <c r="W34" s="843"/>
      <c r="X34" s="843"/>
      <c r="Y34" s="843"/>
      <c r="Z34" s="843"/>
      <c r="AA34" s="843">
        <v>0</v>
      </c>
      <c r="AB34" s="843"/>
      <c r="AC34" s="843"/>
      <c r="AD34" s="843"/>
      <c r="AE34" s="844"/>
      <c r="AF34" s="845">
        <v>0</v>
      </c>
      <c r="AG34" s="846"/>
      <c r="AH34" s="846"/>
      <c r="AI34" s="846"/>
      <c r="AJ34" s="847"/>
      <c r="AK34" s="914">
        <v>19</v>
      </c>
      <c r="AL34" s="915"/>
      <c r="AM34" s="915"/>
      <c r="AN34" s="915"/>
      <c r="AO34" s="915"/>
      <c r="AP34" s="915">
        <v>147</v>
      </c>
      <c r="AQ34" s="915"/>
      <c r="AR34" s="915"/>
      <c r="AS34" s="915"/>
      <c r="AT34" s="915"/>
      <c r="AU34" s="915" t="s">
        <v>611</v>
      </c>
      <c r="AV34" s="915"/>
      <c r="AW34" s="915"/>
      <c r="AX34" s="915"/>
      <c r="AY34" s="915"/>
      <c r="AZ34" s="916" t="s">
        <v>611</v>
      </c>
      <c r="BA34" s="917"/>
      <c r="BB34" s="917"/>
      <c r="BC34" s="917"/>
      <c r="BD34" s="918"/>
      <c r="BE34" s="912" t="s">
        <v>408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412</v>
      </c>
      <c r="C35" s="840"/>
      <c r="D35" s="840"/>
      <c r="E35" s="840"/>
      <c r="F35" s="840"/>
      <c r="G35" s="840"/>
      <c r="H35" s="840"/>
      <c r="I35" s="840"/>
      <c r="J35" s="840"/>
      <c r="K35" s="840"/>
      <c r="L35" s="840"/>
      <c r="M35" s="840"/>
      <c r="N35" s="840"/>
      <c r="O35" s="840"/>
      <c r="P35" s="841"/>
      <c r="Q35" s="842">
        <v>3</v>
      </c>
      <c r="R35" s="843"/>
      <c r="S35" s="843"/>
      <c r="T35" s="843"/>
      <c r="U35" s="843"/>
      <c r="V35" s="843">
        <v>3</v>
      </c>
      <c r="W35" s="843"/>
      <c r="X35" s="843"/>
      <c r="Y35" s="843"/>
      <c r="Z35" s="843"/>
      <c r="AA35" s="843">
        <v>0</v>
      </c>
      <c r="AB35" s="843"/>
      <c r="AC35" s="843"/>
      <c r="AD35" s="843"/>
      <c r="AE35" s="844"/>
      <c r="AF35" s="845">
        <v>0</v>
      </c>
      <c r="AG35" s="846"/>
      <c r="AH35" s="846"/>
      <c r="AI35" s="846"/>
      <c r="AJ35" s="847"/>
      <c r="AK35" s="914">
        <v>2</v>
      </c>
      <c r="AL35" s="915"/>
      <c r="AM35" s="915"/>
      <c r="AN35" s="915"/>
      <c r="AO35" s="915"/>
      <c r="AP35" s="915" t="s">
        <v>611</v>
      </c>
      <c r="AQ35" s="915"/>
      <c r="AR35" s="915"/>
      <c r="AS35" s="915"/>
      <c r="AT35" s="915"/>
      <c r="AU35" s="915" t="s">
        <v>611</v>
      </c>
      <c r="AV35" s="915"/>
      <c r="AW35" s="915"/>
      <c r="AX35" s="915"/>
      <c r="AY35" s="915"/>
      <c r="AZ35" s="916" t="s">
        <v>611</v>
      </c>
      <c r="BA35" s="917"/>
      <c r="BB35" s="917"/>
      <c r="BC35" s="917"/>
      <c r="BD35" s="918"/>
      <c r="BE35" s="912" t="s">
        <v>408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413</v>
      </c>
      <c r="C36" s="840"/>
      <c r="D36" s="840"/>
      <c r="E36" s="840"/>
      <c r="F36" s="840"/>
      <c r="G36" s="840"/>
      <c r="H36" s="840"/>
      <c r="I36" s="840"/>
      <c r="J36" s="840"/>
      <c r="K36" s="840"/>
      <c r="L36" s="840"/>
      <c r="M36" s="840"/>
      <c r="N36" s="840"/>
      <c r="O36" s="840"/>
      <c r="P36" s="841"/>
      <c r="Q36" s="842">
        <v>0</v>
      </c>
      <c r="R36" s="843"/>
      <c r="S36" s="843"/>
      <c r="T36" s="843"/>
      <c r="U36" s="843"/>
      <c r="V36" s="843">
        <v>0</v>
      </c>
      <c r="W36" s="843"/>
      <c r="X36" s="843"/>
      <c r="Y36" s="843"/>
      <c r="Z36" s="843"/>
      <c r="AA36" s="843">
        <v>0</v>
      </c>
      <c r="AB36" s="843"/>
      <c r="AC36" s="843"/>
      <c r="AD36" s="843"/>
      <c r="AE36" s="844"/>
      <c r="AF36" s="845">
        <v>2</v>
      </c>
      <c r="AG36" s="846"/>
      <c r="AH36" s="846"/>
      <c r="AI36" s="846"/>
      <c r="AJ36" s="847"/>
      <c r="AK36" s="914">
        <v>0</v>
      </c>
      <c r="AL36" s="915"/>
      <c r="AM36" s="915"/>
      <c r="AN36" s="915"/>
      <c r="AO36" s="915"/>
      <c r="AP36" s="915" t="s">
        <v>611</v>
      </c>
      <c r="AQ36" s="915"/>
      <c r="AR36" s="915"/>
      <c r="AS36" s="915"/>
      <c r="AT36" s="915"/>
      <c r="AU36" s="915" t="s">
        <v>611</v>
      </c>
      <c r="AV36" s="915"/>
      <c r="AW36" s="915"/>
      <c r="AX36" s="915"/>
      <c r="AY36" s="915"/>
      <c r="AZ36" s="916" t="s">
        <v>611</v>
      </c>
      <c r="BA36" s="917"/>
      <c r="BB36" s="917"/>
      <c r="BC36" s="917"/>
      <c r="BD36" s="918"/>
      <c r="BE36" s="912" t="s">
        <v>410</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9"/>
      <c r="BA37" s="919"/>
      <c r="BB37" s="919"/>
      <c r="BC37" s="919"/>
      <c r="BD37" s="919"/>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9"/>
      <c r="BA38" s="919"/>
      <c r="BB38" s="919"/>
      <c r="BC38" s="919"/>
      <c r="BD38" s="919"/>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9"/>
      <c r="BA39" s="919"/>
      <c r="BB39" s="919"/>
      <c r="BC39" s="919"/>
      <c r="BD39" s="919"/>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9"/>
      <c r="BA40" s="919"/>
      <c r="BB40" s="919"/>
      <c r="BC40" s="919"/>
      <c r="BD40" s="919"/>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9"/>
      <c r="BA41" s="919"/>
      <c r="BB41" s="919"/>
      <c r="BC41" s="919"/>
      <c r="BD41" s="919"/>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9"/>
      <c r="BA42" s="919"/>
      <c r="BB42" s="919"/>
      <c r="BC42" s="919"/>
      <c r="BD42" s="919"/>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9"/>
      <c r="BA43" s="919"/>
      <c r="BB43" s="919"/>
      <c r="BC43" s="919"/>
      <c r="BD43" s="919"/>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9"/>
      <c r="BA44" s="919"/>
      <c r="BB44" s="919"/>
      <c r="BC44" s="919"/>
      <c r="BD44" s="919"/>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9"/>
      <c r="BA45" s="919"/>
      <c r="BB45" s="919"/>
      <c r="BC45" s="919"/>
      <c r="BD45" s="919"/>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9"/>
      <c r="BA46" s="919"/>
      <c r="BB46" s="919"/>
      <c r="BC46" s="919"/>
      <c r="BD46" s="919"/>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9"/>
      <c r="BA47" s="919"/>
      <c r="BB47" s="919"/>
      <c r="BC47" s="919"/>
      <c r="BD47" s="919"/>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9"/>
      <c r="BA48" s="919"/>
      <c r="BB48" s="919"/>
      <c r="BC48" s="919"/>
      <c r="BD48" s="919"/>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9"/>
      <c r="BA49" s="919"/>
      <c r="BB49" s="919"/>
      <c r="BC49" s="919"/>
      <c r="BD49" s="919"/>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0"/>
      <c r="R50" s="921"/>
      <c r="S50" s="921"/>
      <c r="T50" s="921"/>
      <c r="U50" s="921"/>
      <c r="V50" s="921"/>
      <c r="W50" s="921"/>
      <c r="X50" s="921"/>
      <c r="Y50" s="921"/>
      <c r="Z50" s="921"/>
      <c r="AA50" s="921"/>
      <c r="AB50" s="921"/>
      <c r="AC50" s="921"/>
      <c r="AD50" s="921"/>
      <c r="AE50" s="922"/>
      <c r="AF50" s="845"/>
      <c r="AG50" s="846"/>
      <c r="AH50" s="846"/>
      <c r="AI50" s="846"/>
      <c r="AJ50" s="847"/>
      <c r="AK50" s="923"/>
      <c r="AL50" s="921"/>
      <c r="AM50" s="921"/>
      <c r="AN50" s="921"/>
      <c r="AO50" s="921"/>
      <c r="AP50" s="921"/>
      <c r="AQ50" s="921"/>
      <c r="AR50" s="921"/>
      <c r="AS50" s="921"/>
      <c r="AT50" s="921"/>
      <c r="AU50" s="921"/>
      <c r="AV50" s="921"/>
      <c r="AW50" s="921"/>
      <c r="AX50" s="921"/>
      <c r="AY50" s="921"/>
      <c r="AZ50" s="924"/>
      <c r="BA50" s="924"/>
      <c r="BB50" s="924"/>
      <c r="BC50" s="924"/>
      <c r="BD50" s="924"/>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0"/>
      <c r="R51" s="921"/>
      <c r="S51" s="921"/>
      <c r="T51" s="921"/>
      <c r="U51" s="921"/>
      <c r="V51" s="921"/>
      <c r="W51" s="921"/>
      <c r="X51" s="921"/>
      <c r="Y51" s="921"/>
      <c r="Z51" s="921"/>
      <c r="AA51" s="921"/>
      <c r="AB51" s="921"/>
      <c r="AC51" s="921"/>
      <c r="AD51" s="921"/>
      <c r="AE51" s="922"/>
      <c r="AF51" s="845"/>
      <c r="AG51" s="846"/>
      <c r="AH51" s="846"/>
      <c r="AI51" s="846"/>
      <c r="AJ51" s="847"/>
      <c r="AK51" s="923"/>
      <c r="AL51" s="921"/>
      <c r="AM51" s="921"/>
      <c r="AN51" s="921"/>
      <c r="AO51" s="921"/>
      <c r="AP51" s="921"/>
      <c r="AQ51" s="921"/>
      <c r="AR51" s="921"/>
      <c r="AS51" s="921"/>
      <c r="AT51" s="921"/>
      <c r="AU51" s="921"/>
      <c r="AV51" s="921"/>
      <c r="AW51" s="921"/>
      <c r="AX51" s="921"/>
      <c r="AY51" s="921"/>
      <c r="AZ51" s="924"/>
      <c r="BA51" s="924"/>
      <c r="BB51" s="924"/>
      <c r="BC51" s="924"/>
      <c r="BD51" s="924"/>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0"/>
      <c r="R52" s="921"/>
      <c r="S52" s="921"/>
      <c r="T52" s="921"/>
      <c r="U52" s="921"/>
      <c r="V52" s="921"/>
      <c r="W52" s="921"/>
      <c r="X52" s="921"/>
      <c r="Y52" s="921"/>
      <c r="Z52" s="921"/>
      <c r="AA52" s="921"/>
      <c r="AB52" s="921"/>
      <c r="AC52" s="921"/>
      <c r="AD52" s="921"/>
      <c r="AE52" s="922"/>
      <c r="AF52" s="845"/>
      <c r="AG52" s="846"/>
      <c r="AH52" s="846"/>
      <c r="AI52" s="846"/>
      <c r="AJ52" s="847"/>
      <c r="AK52" s="923"/>
      <c r="AL52" s="921"/>
      <c r="AM52" s="921"/>
      <c r="AN52" s="921"/>
      <c r="AO52" s="921"/>
      <c r="AP52" s="921"/>
      <c r="AQ52" s="921"/>
      <c r="AR52" s="921"/>
      <c r="AS52" s="921"/>
      <c r="AT52" s="921"/>
      <c r="AU52" s="921"/>
      <c r="AV52" s="921"/>
      <c r="AW52" s="921"/>
      <c r="AX52" s="921"/>
      <c r="AY52" s="921"/>
      <c r="AZ52" s="924"/>
      <c r="BA52" s="924"/>
      <c r="BB52" s="924"/>
      <c r="BC52" s="924"/>
      <c r="BD52" s="924"/>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0"/>
      <c r="R53" s="921"/>
      <c r="S53" s="921"/>
      <c r="T53" s="921"/>
      <c r="U53" s="921"/>
      <c r="V53" s="921"/>
      <c r="W53" s="921"/>
      <c r="X53" s="921"/>
      <c r="Y53" s="921"/>
      <c r="Z53" s="921"/>
      <c r="AA53" s="921"/>
      <c r="AB53" s="921"/>
      <c r="AC53" s="921"/>
      <c r="AD53" s="921"/>
      <c r="AE53" s="922"/>
      <c r="AF53" s="845"/>
      <c r="AG53" s="846"/>
      <c r="AH53" s="846"/>
      <c r="AI53" s="846"/>
      <c r="AJ53" s="847"/>
      <c r="AK53" s="923"/>
      <c r="AL53" s="921"/>
      <c r="AM53" s="921"/>
      <c r="AN53" s="921"/>
      <c r="AO53" s="921"/>
      <c r="AP53" s="921"/>
      <c r="AQ53" s="921"/>
      <c r="AR53" s="921"/>
      <c r="AS53" s="921"/>
      <c r="AT53" s="921"/>
      <c r="AU53" s="921"/>
      <c r="AV53" s="921"/>
      <c r="AW53" s="921"/>
      <c r="AX53" s="921"/>
      <c r="AY53" s="921"/>
      <c r="AZ53" s="924"/>
      <c r="BA53" s="924"/>
      <c r="BB53" s="924"/>
      <c r="BC53" s="924"/>
      <c r="BD53" s="924"/>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0"/>
      <c r="R54" s="921"/>
      <c r="S54" s="921"/>
      <c r="T54" s="921"/>
      <c r="U54" s="921"/>
      <c r="V54" s="921"/>
      <c r="W54" s="921"/>
      <c r="X54" s="921"/>
      <c r="Y54" s="921"/>
      <c r="Z54" s="921"/>
      <c r="AA54" s="921"/>
      <c r="AB54" s="921"/>
      <c r="AC54" s="921"/>
      <c r="AD54" s="921"/>
      <c r="AE54" s="922"/>
      <c r="AF54" s="845"/>
      <c r="AG54" s="846"/>
      <c r="AH54" s="846"/>
      <c r="AI54" s="846"/>
      <c r="AJ54" s="847"/>
      <c r="AK54" s="923"/>
      <c r="AL54" s="921"/>
      <c r="AM54" s="921"/>
      <c r="AN54" s="921"/>
      <c r="AO54" s="921"/>
      <c r="AP54" s="921"/>
      <c r="AQ54" s="921"/>
      <c r="AR54" s="921"/>
      <c r="AS54" s="921"/>
      <c r="AT54" s="921"/>
      <c r="AU54" s="921"/>
      <c r="AV54" s="921"/>
      <c r="AW54" s="921"/>
      <c r="AX54" s="921"/>
      <c r="AY54" s="921"/>
      <c r="AZ54" s="924"/>
      <c r="BA54" s="924"/>
      <c r="BB54" s="924"/>
      <c r="BC54" s="924"/>
      <c r="BD54" s="924"/>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0"/>
      <c r="R55" s="921"/>
      <c r="S55" s="921"/>
      <c r="T55" s="921"/>
      <c r="U55" s="921"/>
      <c r="V55" s="921"/>
      <c r="W55" s="921"/>
      <c r="X55" s="921"/>
      <c r="Y55" s="921"/>
      <c r="Z55" s="921"/>
      <c r="AA55" s="921"/>
      <c r="AB55" s="921"/>
      <c r="AC55" s="921"/>
      <c r="AD55" s="921"/>
      <c r="AE55" s="922"/>
      <c r="AF55" s="845"/>
      <c r="AG55" s="846"/>
      <c r="AH55" s="846"/>
      <c r="AI55" s="846"/>
      <c r="AJ55" s="847"/>
      <c r="AK55" s="923"/>
      <c r="AL55" s="921"/>
      <c r="AM55" s="921"/>
      <c r="AN55" s="921"/>
      <c r="AO55" s="921"/>
      <c r="AP55" s="921"/>
      <c r="AQ55" s="921"/>
      <c r="AR55" s="921"/>
      <c r="AS55" s="921"/>
      <c r="AT55" s="921"/>
      <c r="AU55" s="921"/>
      <c r="AV55" s="921"/>
      <c r="AW55" s="921"/>
      <c r="AX55" s="921"/>
      <c r="AY55" s="921"/>
      <c r="AZ55" s="924"/>
      <c r="BA55" s="924"/>
      <c r="BB55" s="924"/>
      <c r="BC55" s="924"/>
      <c r="BD55" s="924"/>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0"/>
      <c r="R56" s="921"/>
      <c r="S56" s="921"/>
      <c r="T56" s="921"/>
      <c r="U56" s="921"/>
      <c r="V56" s="921"/>
      <c r="W56" s="921"/>
      <c r="X56" s="921"/>
      <c r="Y56" s="921"/>
      <c r="Z56" s="921"/>
      <c r="AA56" s="921"/>
      <c r="AB56" s="921"/>
      <c r="AC56" s="921"/>
      <c r="AD56" s="921"/>
      <c r="AE56" s="922"/>
      <c r="AF56" s="845"/>
      <c r="AG56" s="846"/>
      <c r="AH56" s="846"/>
      <c r="AI56" s="846"/>
      <c r="AJ56" s="847"/>
      <c r="AK56" s="923"/>
      <c r="AL56" s="921"/>
      <c r="AM56" s="921"/>
      <c r="AN56" s="921"/>
      <c r="AO56" s="921"/>
      <c r="AP56" s="921"/>
      <c r="AQ56" s="921"/>
      <c r="AR56" s="921"/>
      <c r="AS56" s="921"/>
      <c r="AT56" s="921"/>
      <c r="AU56" s="921"/>
      <c r="AV56" s="921"/>
      <c r="AW56" s="921"/>
      <c r="AX56" s="921"/>
      <c r="AY56" s="921"/>
      <c r="AZ56" s="924"/>
      <c r="BA56" s="924"/>
      <c r="BB56" s="924"/>
      <c r="BC56" s="924"/>
      <c r="BD56" s="924"/>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0"/>
      <c r="R57" s="921"/>
      <c r="S57" s="921"/>
      <c r="T57" s="921"/>
      <c r="U57" s="921"/>
      <c r="V57" s="921"/>
      <c r="W57" s="921"/>
      <c r="X57" s="921"/>
      <c r="Y57" s="921"/>
      <c r="Z57" s="921"/>
      <c r="AA57" s="921"/>
      <c r="AB57" s="921"/>
      <c r="AC57" s="921"/>
      <c r="AD57" s="921"/>
      <c r="AE57" s="922"/>
      <c r="AF57" s="845"/>
      <c r="AG57" s="846"/>
      <c r="AH57" s="846"/>
      <c r="AI57" s="846"/>
      <c r="AJ57" s="847"/>
      <c r="AK57" s="923"/>
      <c r="AL57" s="921"/>
      <c r="AM57" s="921"/>
      <c r="AN57" s="921"/>
      <c r="AO57" s="921"/>
      <c r="AP57" s="921"/>
      <c r="AQ57" s="921"/>
      <c r="AR57" s="921"/>
      <c r="AS57" s="921"/>
      <c r="AT57" s="921"/>
      <c r="AU57" s="921"/>
      <c r="AV57" s="921"/>
      <c r="AW57" s="921"/>
      <c r="AX57" s="921"/>
      <c r="AY57" s="921"/>
      <c r="AZ57" s="924"/>
      <c r="BA57" s="924"/>
      <c r="BB57" s="924"/>
      <c r="BC57" s="924"/>
      <c r="BD57" s="924"/>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0"/>
      <c r="R58" s="921"/>
      <c r="S58" s="921"/>
      <c r="T58" s="921"/>
      <c r="U58" s="921"/>
      <c r="V58" s="921"/>
      <c r="W58" s="921"/>
      <c r="X58" s="921"/>
      <c r="Y58" s="921"/>
      <c r="Z58" s="921"/>
      <c r="AA58" s="921"/>
      <c r="AB58" s="921"/>
      <c r="AC58" s="921"/>
      <c r="AD58" s="921"/>
      <c r="AE58" s="922"/>
      <c r="AF58" s="845"/>
      <c r="AG58" s="846"/>
      <c r="AH58" s="846"/>
      <c r="AI58" s="846"/>
      <c r="AJ58" s="847"/>
      <c r="AK58" s="923"/>
      <c r="AL58" s="921"/>
      <c r="AM58" s="921"/>
      <c r="AN58" s="921"/>
      <c r="AO58" s="921"/>
      <c r="AP58" s="921"/>
      <c r="AQ58" s="921"/>
      <c r="AR58" s="921"/>
      <c r="AS58" s="921"/>
      <c r="AT58" s="921"/>
      <c r="AU58" s="921"/>
      <c r="AV58" s="921"/>
      <c r="AW58" s="921"/>
      <c r="AX58" s="921"/>
      <c r="AY58" s="921"/>
      <c r="AZ58" s="924"/>
      <c r="BA58" s="924"/>
      <c r="BB58" s="924"/>
      <c r="BC58" s="924"/>
      <c r="BD58" s="924"/>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0"/>
      <c r="R59" s="921"/>
      <c r="S59" s="921"/>
      <c r="T59" s="921"/>
      <c r="U59" s="921"/>
      <c r="V59" s="921"/>
      <c r="W59" s="921"/>
      <c r="X59" s="921"/>
      <c r="Y59" s="921"/>
      <c r="Z59" s="921"/>
      <c r="AA59" s="921"/>
      <c r="AB59" s="921"/>
      <c r="AC59" s="921"/>
      <c r="AD59" s="921"/>
      <c r="AE59" s="922"/>
      <c r="AF59" s="845"/>
      <c r="AG59" s="846"/>
      <c r="AH59" s="846"/>
      <c r="AI59" s="846"/>
      <c r="AJ59" s="847"/>
      <c r="AK59" s="923"/>
      <c r="AL59" s="921"/>
      <c r="AM59" s="921"/>
      <c r="AN59" s="921"/>
      <c r="AO59" s="921"/>
      <c r="AP59" s="921"/>
      <c r="AQ59" s="921"/>
      <c r="AR59" s="921"/>
      <c r="AS59" s="921"/>
      <c r="AT59" s="921"/>
      <c r="AU59" s="921"/>
      <c r="AV59" s="921"/>
      <c r="AW59" s="921"/>
      <c r="AX59" s="921"/>
      <c r="AY59" s="921"/>
      <c r="AZ59" s="924"/>
      <c r="BA59" s="924"/>
      <c r="BB59" s="924"/>
      <c r="BC59" s="924"/>
      <c r="BD59" s="924"/>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0"/>
      <c r="R60" s="921"/>
      <c r="S60" s="921"/>
      <c r="T60" s="921"/>
      <c r="U60" s="921"/>
      <c r="V60" s="921"/>
      <c r="W60" s="921"/>
      <c r="X60" s="921"/>
      <c r="Y60" s="921"/>
      <c r="Z60" s="921"/>
      <c r="AA60" s="921"/>
      <c r="AB60" s="921"/>
      <c r="AC60" s="921"/>
      <c r="AD60" s="921"/>
      <c r="AE60" s="922"/>
      <c r="AF60" s="845"/>
      <c r="AG60" s="846"/>
      <c r="AH60" s="846"/>
      <c r="AI60" s="846"/>
      <c r="AJ60" s="847"/>
      <c r="AK60" s="923"/>
      <c r="AL60" s="921"/>
      <c r="AM60" s="921"/>
      <c r="AN60" s="921"/>
      <c r="AO60" s="921"/>
      <c r="AP60" s="921"/>
      <c r="AQ60" s="921"/>
      <c r="AR60" s="921"/>
      <c r="AS60" s="921"/>
      <c r="AT60" s="921"/>
      <c r="AU60" s="921"/>
      <c r="AV60" s="921"/>
      <c r="AW60" s="921"/>
      <c r="AX60" s="921"/>
      <c r="AY60" s="921"/>
      <c r="AZ60" s="924"/>
      <c r="BA60" s="924"/>
      <c r="BB60" s="924"/>
      <c r="BC60" s="924"/>
      <c r="BD60" s="924"/>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0"/>
      <c r="R61" s="921"/>
      <c r="S61" s="921"/>
      <c r="T61" s="921"/>
      <c r="U61" s="921"/>
      <c r="V61" s="921"/>
      <c r="W61" s="921"/>
      <c r="X61" s="921"/>
      <c r="Y61" s="921"/>
      <c r="Z61" s="921"/>
      <c r="AA61" s="921"/>
      <c r="AB61" s="921"/>
      <c r="AC61" s="921"/>
      <c r="AD61" s="921"/>
      <c r="AE61" s="922"/>
      <c r="AF61" s="845"/>
      <c r="AG61" s="846"/>
      <c r="AH61" s="846"/>
      <c r="AI61" s="846"/>
      <c r="AJ61" s="847"/>
      <c r="AK61" s="923"/>
      <c r="AL61" s="921"/>
      <c r="AM61" s="921"/>
      <c r="AN61" s="921"/>
      <c r="AO61" s="921"/>
      <c r="AP61" s="921"/>
      <c r="AQ61" s="921"/>
      <c r="AR61" s="921"/>
      <c r="AS61" s="921"/>
      <c r="AT61" s="921"/>
      <c r="AU61" s="921"/>
      <c r="AV61" s="921"/>
      <c r="AW61" s="921"/>
      <c r="AX61" s="921"/>
      <c r="AY61" s="921"/>
      <c r="AZ61" s="924"/>
      <c r="BA61" s="924"/>
      <c r="BB61" s="924"/>
      <c r="BC61" s="924"/>
      <c r="BD61" s="924"/>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0"/>
      <c r="R62" s="921"/>
      <c r="S62" s="921"/>
      <c r="T62" s="921"/>
      <c r="U62" s="921"/>
      <c r="V62" s="921"/>
      <c r="W62" s="921"/>
      <c r="X62" s="921"/>
      <c r="Y62" s="921"/>
      <c r="Z62" s="921"/>
      <c r="AA62" s="921"/>
      <c r="AB62" s="921"/>
      <c r="AC62" s="921"/>
      <c r="AD62" s="921"/>
      <c r="AE62" s="922"/>
      <c r="AF62" s="845"/>
      <c r="AG62" s="846"/>
      <c r="AH62" s="846"/>
      <c r="AI62" s="846"/>
      <c r="AJ62" s="847"/>
      <c r="AK62" s="923"/>
      <c r="AL62" s="921"/>
      <c r="AM62" s="921"/>
      <c r="AN62" s="921"/>
      <c r="AO62" s="921"/>
      <c r="AP62" s="921"/>
      <c r="AQ62" s="921"/>
      <c r="AR62" s="921"/>
      <c r="AS62" s="921"/>
      <c r="AT62" s="921"/>
      <c r="AU62" s="921"/>
      <c r="AV62" s="921"/>
      <c r="AW62" s="921"/>
      <c r="AX62" s="921"/>
      <c r="AY62" s="921"/>
      <c r="AZ62" s="924"/>
      <c r="BA62" s="924"/>
      <c r="BB62" s="924"/>
      <c r="BC62" s="924"/>
      <c r="BD62" s="924"/>
      <c r="BE62" s="912"/>
      <c r="BF62" s="912"/>
      <c r="BG62" s="912"/>
      <c r="BH62" s="912"/>
      <c r="BI62" s="913"/>
      <c r="BJ62" s="932"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415</v>
      </c>
      <c r="C63" s="875"/>
      <c r="D63" s="875"/>
      <c r="E63" s="875"/>
      <c r="F63" s="875"/>
      <c r="G63" s="875"/>
      <c r="H63" s="875"/>
      <c r="I63" s="875"/>
      <c r="J63" s="875"/>
      <c r="K63" s="875"/>
      <c r="L63" s="875"/>
      <c r="M63" s="875"/>
      <c r="N63" s="875"/>
      <c r="O63" s="875"/>
      <c r="P63" s="876"/>
      <c r="Q63" s="925"/>
      <c r="R63" s="926"/>
      <c r="S63" s="926"/>
      <c r="T63" s="926"/>
      <c r="U63" s="926"/>
      <c r="V63" s="926"/>
      <c r="W63" s="926"/>
      <c r="X63" s="926"/>
      <c r="Y63" s="926"/>
      <c r="Z63" s="926"/>
      <c r="AA63" s="926"/>
      <c r="AB63" s="926"/>
      <c r="AC63" s="926"/>
      <c r="AD63" s="926"/>
      <c r="AE63" s="927"/>
      <c r="AF63" s="928">
        <v>13</v>
      </c>
      <c r="AG63" s="929"/>
      <c r="AH63" s="929"/>
      <c r="AI63" s="929"/>
      <c r="AJ63" s="930"/>
      <c r="AK63" s="931"/>
      <c r="AL63" s="926"/>
      <c r="AM63" s="926"/>
      <c r="AN63" s="926"/>
      <c r="AO63" s="926"/>
      <c r="AP63" s="929">
        <v>148</v>
      </c>
      <c r="AQ63" s="929"/>
      <c r="AR63" s="929"/>
      <c r="AS63" s="929"/>
      <c r="AT63" s="929"/>
      <c r="AU63" s="929" t="s">
        <v>611</v>
      </c>
      <c r="AV63" s="929"/>
      <c r="AW63" s="929"/>
      <c r="AX63" s="929"/>
      <c r="AY63" s="929"/>
      <c r="AZ63" s="933"/>
      <c r="BA63" s="933"/>
      <c r="BB63" s="933"/>
      <c r="BC63" s="933"/>
      <c r="BD63" s="933"/>
      <c r="BE63" s="934"/>
      <c r="BF63" s="934"/>
      <c r="BG63" s="934"/>
      <c r="BH63" s="934"/>
      <c r="BI63" s="935"/>
      <c r="BJ63" s="936" t="s">
        <v>416</v>
      </c>
      <c r="BK63" s="937"/>
      <c r="BL63" s="937"/>
      <c r="BM63" s="937"/>
      <c r="BN63" s="938"/>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9" t="s">
        <v>422</v>
      </c>
      <c r="AG66" s="897"/>
      <c r="AH66" s="897"/>
      <c r="AI66" s="897"/>
      <c r="AJ66" s="940"/>
      <c r="AK66" s="801" t="s">
        <v>423</v>
      </c>
      <c r="AL66" s="825"/>
      <c r="AM66" s="825"/>
      <c r="AN66" s="825"/>
      <c r="AO66" s="826"/>
      <c r="AP66" s="801" t="s">
        <v>424</v>
      </c>
      <c r="AQ66" s="802"/>
      <c r="AR66" s="802"/>
      <c r="AS66" s="802"/>
      <c r="AT66" s="803"/>
      <c r="AU66" s="801" t="s">
        <v>425</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1"/>
      <c r="AG67" s="900"/>
      <c r="AH67" s="900"/>
      <c r="AI67" s="900"/>
      <c r="AJ67" s="942"/>
      <c r="AK67" s="943"/>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x14ac:dyDescent="0.15">
      <c r="A68" s="259">
        <v>1</v>
      </c>
      <c r="B68" s="956" t="s">
        <v>595</v>
      </c>
      <c r="C68" s="957"/>
      <c r="D68" s="957"/>
      <c r="E68" s="957"/>
      <c r="F68" s="957"/>
      <c r="G68" s="957"/>
      <c r="H68" s="957"/>
      <c r="I68" s="957"/>
      <c r="J68" s="957"/>
      <c r="K68" s="957"/>
      <c r="L68" s="957"/>
      <c r="M68" s="957"/>
      <c r="N68" s="957"/>
      <c r="O68" s="957"/>
      <c r="P68" s="958"/>
      <c r="Q68" s="959"/>
      <c r="R68" s="953"/>
      <c r="S68" s="953"/>
      <c r="T68" s="953"/>
      <c r="U68" s="953"/>
      <c r="V68" s="953"/>
      <c r="W68" s="953"/>
      <c r="X68" s="953"/>
      <c r="Y68" s="953"/>
      <c r="Z68" s="953"/>
      <c r="AA68" s="953"/>
      <c r="AB68" s="953"/>
      <c r="AC68" s="953"/>
      <c r="AD68" s="953"/>
      <c r="AE68" s="953"/>
      <c r="AF68" s="953"/>
      <c r="AG68" s="953"/>
      <c r="AH68" s="953"/>
      <c r="AI68" s="953"/>
      <c r="AJ68" s="953"/>
      <c r="AK68" s="953"/>
      <c r="AL68" s="953"/>
      <c r="AM68" s="953"/>
      <c r="AN68" s="953"/>
      <c r="AO68" s="953"/>
      <c r="AP68" s="953"/>
      <c r="AQ68" s="953"/>
      <c r="AR68" s="953"/>
      <c r="AS68" s="953"/>
      <c r="AT68" s="953"/>
      <c r="AU68" s="953"/>
      <c r="AV68" s="953"/>
      <c r="AW68" s="953"/>
      <c r="AX68" s="953"/>
      <c r="AY68" s="953"/>
      <c r="AZ68" s="954"/>
      <c r="BA68" s="954"/>
      <c r="BB68" s="954"/>
      <c r="BC68" s="954"/>
      <c r="BD68" s="955"/>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x14ac:dyDescent="0.15">
      <c r="A69" s="262">
        <v>2</v>
      </c>
      <c r="B69" s="960" t="s">
        <v>596</v>
      </c>
      <c r="C69" s="961"/>
      <c r="D69" s="961"/>
      <c r="E69" s="961"/>
      <c r="F69" s="961"/>
      <c r="G69" s="961"/>
      <c r="H69" s="961"/>
      <c r="I69" s="961"/>
      <c r="J69" s="961"/>
      <c r="K69" s="961"/>
      <c r="L69" s="961"/>
      <c r="M69" s="961"/>
      <c r="N69" s="961"/>
      <c r="O69" s="961"/>
      <c r="P69" s="962"/>
      <c r="Q69" s="963">
        <v>4355</v>
      </c>
      <c r="R69" s="915"/>
      <c r="S69" s="915"/>
      <c r="T69" s="915"/>
      <c r="U69" s="915"/>
      <c r="V69" s="915">
        <v>3780</v>
      </c>
      <c r="W69" s="915"/>
      <c r="X69" s="915"/>
      <c r="Y69" s="915"/>
      <c r="Z69" s="915"/>
      <c r="AA69" s="915">
        <v>575</v>
      </c>
      <c r="AB69" s="915"/>
      <c r="AC69" s="915"/>
      <c r="AD69" s="915"/>
      <c r="AE69" s="915"/>
      <c r="AF69" s="915">
        <v>71</v>
      </c>
      <c r="AG69" s="915"/>
      <c r="AH69" s="915"/>
      <c r="AI69" s="915"/>
      <c r="AJ69" s="915"/>
      <c r="AK69" s="915">
        <v>59</v>
      </c>
      <c r="AL69" s="915"/>
      <c r="AM69" s="915"/>
      <c r="AN69" s="915"/>
      <c r="AO69" s="915"/>
      <c r="AP69" s="915">
        <v>608</v>
      </c>
      <c r="AQ69" s="915"/>
      <c r="AR69" s="915"/>
      <c r="AS69" s="915"/>
      <c r="AT69" s="915"/>
      <c r="AU69" s="915">
        <v>19</v>
      </c>
      <c r="AV69" s="915"/>
      <c r="AW69" s="915"/>
      <c r="AX69" s="915"/>
      <c r="AY69" s="915"/>
      <c r="AZ69" s="964"/>
      <c r="BA69" s="964"/>
      <c r="BB69" s="964"/>
      <c r="BC69" s="964"/>
      <c r="BD69" s="965"/>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x14ac:dyDescent="0.15">
      <c r="A70" s="262">
        <v>3</v>
      </c>
      <c r="B70" s="960" t="s">
        <v>597</v>
      </c>
      <c r="C70" s="961"/>
      <c r="D70" s="961"/>
      <c r="E70" s="961"/>
      <c r="F70" s="961"/>
      <c r="G70" s="961"/>
      <c r="H70" s="961"/>
      <c r="I70" s="961"/>
      <c r="J70" s="961"/>
      <c r="K70" s="961"/>
      <c r="L70" s="961"/>
      <c r="M70" s="961"/>
      <c r="N70" s="961"/>
      <c r="O70" s="961"/>
      <c r="P70" s="962"/>
      <c r="Q70" s="963">
        <v>93</v>
      </c>
      <c r="R70" s="915"/>
      <c r="S70" s="915"/>
      <c r="T70" s="915"/>
      <c r="U70" s="915"/>
      <c r="V70" s="915">
        <v>90</v>
      </c>
      <c r="W70" s="915"/>
      <c r="X70" s="915"/>
      <c r="Y70" s="915"/>
      <c r="Z70" s="915"/>
      <c r="AA70" s="915">
        <v>3</v>
      </c>
      <c r="AB70" s="915"/>
      <c r="AC70" s="915"/>
      <c r="AD70" s="915"/>
      <c r="AE70" s="915"/>
      <c r="AF70" s="915" t="s">
        <v>616</v>
      </c>
      <c r="AG70" s="915"/>
      <c r="AH70" s="915"/>
      <c r="AI70" s="915"/>
      <c r="AJ70" s="915"/>
      <c r="AK70" s="915"/>
      <c r="AL70" s="915"/>
      <c r="AM70" s="915"/>
      <c r="AN70" s="915"/>
      <c r="AO70" s="915"/>
      <c r="AP70" s="966" t="s">
        <v>613</v>
      </c>
      <c r="AQ70" s="967"/>
      <c r="AR70" s="967"/>
      <c r="AS70" s="967"/>
      <c r="AT70" s="914"/>
      <c r="AU70" s="966" t="s">
        <v>613</v>
      </c>
      <c r="AV70" s="967"/>
      <c r="AW70" s="967"/>
      <c r="AX70" s="967"/>
      <c r="AY70" s="914"/>
      <c r="AZ70" s="964"/>
      <c r="BA70" s="964"/>
      <c r="BB70" s="964"/>
      <c r="BC70" s="964"/>
      <c r="BD70" s="965"/>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x14ac:dyDescent="0.15">
      <c r="A71" s="262">
        <v>4</v>
      </c>
      <c r="B71" s="960" t="s">
        <v>598</v>
      </c>
      <c r="C71" s="961"/>
      <c r="D71" s="961"/>
      <c r="E71" s="961"/>
      <c r="F71" s="961"/>
      <c r="G71" s="961"/>
      <c r="H71" s="961"/>
      <c r="I71" s="961"/>
      <c r="J71" s="961"/>
      <c r="K71" s="961"/>
      <c r="L71" s="961"/>
      <c r="M71" s="961"/>
      <c r="N71" s="961"/>
      <c r="O71" s="961"/>
      <c r="P71" s="962"/>
      <c r="Q71" s="963">
        <v>4081</v>
      </c>
      <c r="R71" s="915"/>
      <c r="S71" s="915"/>
      <c r="T71" s="915"/>
      <c r="U71" s="915"/>
      <c r="V71" s="915">
        <v>3943</v>
      </c>
      <c r="W71" s="915"/>
      <c r="X71" s="915"/>
      <c r="Y71" s="915"/>
      <c r="Z71" s="915"/>
      <c r="AA71" s="915">
        <v>138</v>
      </c>
      <c r="AB71" s="915"/>
      <c r="AC71" s="915"/>
      <c r="AD71" s="915"/>
      <c r="AE71" s="915"/>
      <c r="AF71" s="915">
        <v>138</v>
      </c>
      <c r="AG71" s="915"/>
      <c r="AH71" s="915"/>
      <c r="AI71" s="915"/>
      <c r="AJ71" s="915"/>
      <c r="AK71" s="915">
        <v>23</v>
      </c>
      <c r="AL71" s="915"/>
      <c r="AM71" s="915"/>
      <c r="AN71" s="915"/>
      <c r="AO71" s="915"/>
      <c r="AP71" s="966" t="s">
        <v>613</v>
      </c>
      <c r="AQ71" s="967"/>
      <c r="AR71" s="967"/>
      <c r="AS71" s="967"/>
      <c r="AT71" s="914"/>
      <c r="AU71" s="966" t="s">
        <v>613</v>
      </c>
      <c r="AV71" s="967"/>
      <c r="AW71" s="967"/>
      <c r="AX71" s="967"/>
      <c r="AY71" s="914"/>
      <c r="AZ71" s="964"/>
      <c r="BA71" s="964"/>
      <c r="BB71" s="964"/>
      <c r="BC71" s="964"/>
      <c r="BD71" s="965"/>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x14ac:dyDescent="0.15">
      <c r="A72" s="262">
        <v>5</v>
      </c>
      <c r="B72" s="960" t="s">
        <v>599</v>
      </c>
      <c r="C72" s="961"/>
      <c r="D72" s="961"/>
      <c r="E72" s="961"/>
      <c r="F72" s="961"/>
      <c r="G72" s="961"/>
      <c r="H72" s="961"/>
      <c r="I72" s="961"/>
      <c r="J72" s="961"/>
      <c r="K72" s="961"/>
      <c r="L72" s="961"/>
      <c r="M72" s="961"/>
      <c r="N72" s="961"/>
      <c r="O72" s="961"/>
      <c r="P72" s="962"/>
      <c r="Q72" s="963">
        <v>1069</v>
      </c>
      <c r="R72" s="915"/>
      <c r="S72" s="915"/>
      <c r="T72" s="915"/>
      <c r="U72" s="915"/>
      <c r="V72" s="915">
        <v>1042</v>
      </c>
      <c r="W72" s="915"/>
      <c r="X72" s="915"/>
      <c r="Y72" s="915"/>
      <c r="Z72" s="915"/>
      <c r="AA72" s="915">
        <v>28</v>
      </c>
      <c r="AB72" s="915"/>
      <c r="AC72" s="915"/>
      <c r="AD72" s="915"/>
      <c r="AE72" s="915"/>
      <c r="AF72" s="915">
        <v>28</v>
      </c>
      <c r="AG72" s="915"/>
      <c r="AH72" s="915"/>
      <c r="AI72" s="915"/>
      <c r="AJ72" s="915"/>
      <c r="AK72" s="915">
        <v>11</v>
      </c>
      <c r="AL72" s="915"/>
      <c r="AM72" s="915"/>
      <c r="AN72" s="915"/>
      <c r="AO72" s="915"/>
      <c r="AP72" s="966" t="s">
        <v>613</v>
      </c>
      <c r="AQ72" s="967"/>
      <c r="AR72" s="967"/>
      <c r="AS72" s="967"/>
      <c r="AT72" s="914"/>
      <c r="AU72" s="966" t="s">
        <v>613</v>
      </c>
      <c r="AV72" s="967"/>
      <c r="AW72" s="967"/>
      <c r="AX72" s="967"/>
      <c r="AY72" s="914"/>
      <c r="AZ72" s="964"/>
      <c r="BA72" s="964"/>
      <c r="BB72" s="964"/>
      <c r="BC72" s="964"/>
      <c r="BD72" s="965"/>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x14ac:dyDescent="0.15">
      <c r="A73" s="262">
        <v>6</v>
      </c>
      <c r="B73" s="960" t="s">
        <v>600</v>
      </c>
      <c r="C73" s="961"/>
      <c r="D73" s="961"/>
      <c r="E73" s="961"/>
      <c r="F73" s="961"/>
      <c r="G73" s="961"/>
      <c r="H73" s="961"/>
      <c r="I73" s="961"/>
      <c r="J73" s="961"/>
      <c r="K73" s="961"/>
      <c r="L73" s="961"/>
      <c r="M73" s="961"/>
      <c r="N73" s="961"/>
      <c r="O73" s="961"/>
      <c r="P73" s="962"/>
      <c r="Q73" s="963"/>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4"/>
      <c r="BA73" s="964"/>
      <c r="BB73" s="964"/>
      <c r="BC73" s="964"/>
      <c r="BD73" s="965"/>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x14ac:dyDescent="0.15">
      <c r="A74" s="262">
        <v>7</v>
      </c>
      <c r="B74" s="960" t="s">
        <v>596</v>
      </c>
      <c r="C74" s="961"/>
      <c r="D74" s="961"/>
      <c r="E74" s="961"/>
      <c r="F74" s="961"/>
      <c r="G74" s="961"/>
      <c r="H74" s="961"/>
      <c r="I74" s="961"/>
      <c r="J74" s="961"/>
      <c r="K74" s="961"/>
      <c r="L74" s="961"/>
      <c r="M74" s="961"/>
      <c r="N74" s="961"/>
      <c r="O74" s="961"/>
      <c r="P74" s="962"/>
      <c r="Q74" s="963">
        <v>1097</v>
      </c>
      <c r="R74" s="915"/>
      <c r="S74" s="915"/>
      <c r="T74" s="915"/>
      <c r="U74" s="915"/>
      <c r="V74" s="915">
        <v>1024</v>
      </c>
      <c r="W74" s="915"/>
      <c r="X74" s="915"/>
      <c r="Y74" s="915"/>
      <c r="Z74" s="915"/>
      <c r="AA74" s="915">
        <v>73</v>
      </c>
      <c r="AB74" s="915"/>
      <c r="AC74" s="915"/>
      <c r="AD74" s="915"/>
      <c r="AE74" s="915"/>
      <c r="AF74" s="915">
        <v>73</v>
      </c>
      <c r="AG74" s="915"/>
      <c r="AH74" s="915"/>
      <c r="AI74" s="915"/>
      <c r="AJ74" s="915"/>
      <c r="AK74" s="915">
        <v>141</v>
      </c>
      <c r="AL74" s="915"/>
      <c r="AM74" s="915"/>
      <c r="AN74" s="915"/>
      <c r="AO74" s="915"/>
      <c r="AP74" s="966" t="s">
        <v>613</v>
      </c>
      <c r="AQ74" s="967"/>
      <c r="AR74" s="967"/>
      <c r="AS74" s="967"/>
      <c r="AT74" s="914"/>
      <c r="AU74" s="966" t="s">
        <v>613</v>
      </c>
      <c r="AV74" s="967"/>
      <c r="AW74" s="967"/>
      <c r="AX74" s="967"/>
      <c r="AY74" s="914"/>
      <c r="AZ74" s="964"/>
      <c r="BA74" s="964"/>
      <c r="BB74" s="964"/>
      <c r="BC74" s="964"/>
      <c r="BD74" s="965"/>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x14ac:dyDescent="0.15">
      <c r="A75" s="262">
        <v>8</v>
      </c>
      <c r="B75" s="960" t="s">
        <v>601</v>
      </c>
      <c r="C75" s="961"/>
      <c r="D75" s="961"/>
      <c r="E75" s="961"/>
      <c r="F75" s="961"/>
      <c r="G75" s="961"/>
      <c r="H75" s="961"/>
      <c r="I75" s="961"/>
      <c r="J75" s="961"/>
      <c r="K75" s="961"/>
      <c r="L75" s="961"/>
      <c r="M75" s="961"/>
      <c r="N75" s="961"/>
      <c r="O75" s="961"/>
      <c r="P75" s="962"/>
      <c r="Q75" s="968">
        <v>293449</v>
      </c>
      <c r="R75" s="967"/>
      <c r="S75" s="967"/>
      <c r="T75" s="967"/>
      <c r="U75" s="914"/>
      <c r="V75" s="966">
        <v>280469</v>
      </c>
      <c r="W75" s="967"/>
      <c r="X75" s="967"/>
      <c r="Y75" s="967"/>
      <c r="Z75" s="914"/>
      <c r="AA75" s="966">
        <v>12980</v>
      </c>
      <c r="AB75" s="967"/>
      <c r="AC75" s="967"/>
      <c r="AD75" s="967"/>
      <c r="AE75" s="914"/>
      <c r="AF75" s="966">
        <v>12980</v>
      </c>
      <c r="AG75" s="967"/>
      <c r="AH75" s="967"/>
      <c r="AI75" s="967"/>
      <c r="AJ75" s="914"/>
      <c r="AK75" s="966">
        <v>723</v>
      </c>
      <c r="AL75" s="967"/>
      <c r="AM75" s="967"/>
      <c r="AN75" s="967"/>
      <c r="AO75" s="914"/>
      <c r="AP75" s="966" t="s">
        <v>613</v>
      </c>
      <c r="AQ75" s="967"/>
      <c r="AR75" s="967"/>
      <c r="AS75" s="967"/>
      <c r="AT75" s="914"/>
      <c r="AU75" s="966" t="s">
        <v>613</v>
      </c>
      <c r="AV75" s="967"/>
      <c r="AW75" s="967"/>
      <c r="AX75" s="967"/>
      <c r="AY75" s="914"/>
      <c r="AZ75" s="964"/>
      <c r="BA75" s="964"/>
      <c r="BB75" s="964"/>
      <c r="BC75" s="964"/>
      <c r="BD75" s="965"/>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x14ac:dyDescent="0.15">
      <c r="A76" s="262">
        <v>9</v>
      </c>
      <c r="B76" s="960" t="s">
        <v>602</v>
      </c>
      <c r="C76" s="961"/>
      <c r="D76" s="961"/>
      <c r="E76" s="961"/>
      <c r="F76" s="961"/>
      <c r="G76" s="961"/>
      <c r="H76" s="961"/>
      <c r="I76" s="961"/>
      <c r="J76" s="961"/>
      <c r="K76" s="961"/>
      <c r="L76" s="961"/>
      <c r="M76" s="961"/>
      <c r="N76" s="961"/>
      <c r="O76" s="961"/>
      <c r="P76" s="962"/>
      <c r="Q76" s="968"/>
      <c r="R76" s="967"/>
      <c r="S76" s="967"/>
      <c r="T76" s="967"/>
      <c r="U76" s="914"/>
      <c r="V76" s="966"/>
      <c r="W76" s="967"/>
      <c r="X76" s="967"/>
      <c r="Y76" s="967"/>
      <c r="Z76" s="914"/>
      <c r="AA76" s="966"/>
      <c r="AB76" s="967"/>
      <c r="AC76" s="967"/>
      <c r="AD76" s="967"/>
      <c r="AE76" s="914"/>
      <c r="AF76" s="966"/>
      <c r="AG76" s="967"/>
      <c r="AH76" s="967"/>
      <c r="AI76" s="967"/>
      <c r="AJ76" s="914"/>
      <c r="AK76" s="966"/>
      <c r="AL76" s="967"/>
      <c r="AM76" s="967"/>
      <c r="AN76" s="967"/>
      <c r="AO76" s="914"/>
      <c r="AP76" s="966"/>
      <c r="AQ76" s="967"/>
      <c r="AR76" s="967"/>
      <c r="AS76" s="967"/>
      <c r="AT76" s="914"/>
      <c r="AU76" s="966"/>
      <c r="AV76" s="967"/>
      <c r="AW76" s="967"/>
      <c r="AX76" s="967"/>
      <c r="AY76" s="914"/>
      <c r="AZ76" s="964"/>
      <c r="BA76" s="964"/>
      <c r="BB76" s="964"/>
      <c r="BC76" s="964"/>
      <c r="BD76" s="965"/>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x14ac:dyDescent="0.15">
      <c r="A77" s="262">
        <v>10</v>
      </c>
      <c r="B77" s="960" t="s">
        <v>596</v>
      </c>
      <c r="C77" s="961"/>
      <c r="D77" s="961"/>
      <c r="E77" s="961"/>
      <c r="F77" s="961"/>
      <c r="G77" s="961"/>
      <c r="H77" s="961"/>
      <c r="I77" s="961"/>
      <c r="J77" s="961"/>
      <c r="K77" s="961"/>
      <c r="L77" s="961"/>
      <c r="M77" s="961"/>
      <c r="N77" s="961"/>
      <c r="O77" s="961"/>
      <c r="P77" s="962"/>
      <c r="Q77" s="968">
        <v>6683</v>
      </c>
      <c r="R77" s="967"/>
      <c r="S77" s="967"/>
      <c r="T77" s="967"/>
      <c r="U77" s="914"/>
      <c r="V77" s="966">
        <v>6314</v>
      </c>
      <c r="W77" s="967"/>
      <c r="X77" s="967"/>
      <c r="Y77" s="967"/>
      <c r="Z77" s="914"/>
      <c r="AA77" s="966">
        <v>369</v>
      </c>
      <c r="AB77" s="967"/>
      <c r="AC77" s="967"/>
      <c r="AD77" s="967"/>
      <c r="AE77" s="914"/>
      <c r="AF77" s="966">
        <v>378</v>
      </c>
      <c r="AG77" s="967"/>
      <c r="AH77" s="967"/>
      <c r="AI77" s="967"/>
      <c r="AJ77" s="914"/>
      <c r="AK77" s="966">
        <v>350</v>
      </c>
      <c r="AL77" s="967"/>
      <c r="AM77" s="967"/>
      <c r="AN77" s="967"/>
      <c r="AO77" s="914"/>
      <c r="AP77" s="966" t="s">
        <v>613</v>
      </c>
      <c r="AQ77" s="967"/>
      <c r="AR77" s="967"/>
      <c r="AS77" s="967"/>
      <c r="AT77" s="914"/>
      <c r="AU77" s="966" t="s">
        <v>613</v>
      </c>
      <c r="AV77" s="967"/>
      <c r="AW77" s="967"/>
      <c r="AX77" s="967"/>
      <c r="AY77" s="914"/>
      <c r="AZ77" s="964"/>
      <c r="BA77" s="964"/>
      <c r="BB77" s="964"/>
      <c r="BC77" s="964"/>
      <c r="BD77" s="965"/>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x14ac:dyDescent="0.15">
      <c r="A78" s="262">
        <v>11</v>
      </c>
      <c r="B78" s="960" t="s">
        <v>603</v>
      </c>
      <c r="C78" s="961"/>
      <c r="D78" s="961"/>
      <c r="E78" s="961"/>
      <c r="F78" s="961"/>
      <c r="G78" s="961"/>
      <c r="H78" s="961"/>
      <c r="I78" s="961"/>
      <c r="J78" s="961"/>
      <c r="K78" s="961"/>
      <c r="L78" s="961"/>
      <c r="M78" s="961"/>
      <c r="N78" s="961"/>
      <c r="O78" s="961"/>
      <c r="P78" s="962"/>
      <c r="Q78" s="963">
        <v>14</v>
      </c>
      <c r="R78" s="915"/>
      <c r="S78" s="915"/>
      <c r="T78" s="915"/>
      <c r="U78" s="915"/>
      <c r="V78" s="915">
        <v>5</v>
      </c>
      <c r="W78" s="915"/>
      <c r="X78" s="915"/>
      <c r="Y78" s="915"/>
      <c r="Z78" s="915"/>
      <c r="AA78" s="915">
        <v>9</v>
      </c>
      <c r="AB78" s="915"/>
      <c r="AC78" s="915"/>
      <c r="AD78" s="915"/>
      <c r="AE78" s="915"/>
      <c r="AF78" s="915">
        <v>1</v>
      </c>
      <c r="AG78" s="915"/>
      <c r="AH78" s="915"/>
      <c r="AI78" s="915"/>
      <c r="AJ78" s="915"/>
      <c r="AK78" s="915">
        <v>9</v>
      </c>
      <c r="AL78" s="915"/>
      <c r="AM78" s="915"/>
      <c r="AN78" s="915"/>
      <c r="AO78" s="915"/>
      <c r="AP78" s="966" t="s">
        <v>613</v>
      </c>
      <c r="AQ78" s="967"/>
      <c r="AR78" s="967"/>
      <c r="AS78" s="967"/>
      <c r="AT78" s="914"/>
      <c r="AU78" s="966" t="s">
        <v>613</v>
      </c>
      <c r="AV78" s="967"/>
      <c r="AW78" s="967"/>
      <c r="AX78" s="967"/>
      <c r="AY78" s="914"/>
      <c r="AZ78" s="964"/>
      <c r="BA78" s="964"/>
      <c r="BB78" s="964"/>
      <c r="BC78" s="964"/>
      <c r="BD78" s="965"/>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x14ac:dyDescent="0.15">
      <c r="A79" s="262">
        <v>12</v>
      </c>
      <c r="B79" s="960" t="s">
        <v>604</v>
      </c>
      <c r="C79" s="961"/>
      <c r="D79" s="961"/>
      <c r="E79" s="961"/>
      <c r="F79" s="961"/>
      <c r="G79" s="961"/>
      <c r="H79" s="961"/>
      <c r="I79" s="961"/>
      <c r="J79" s="961"/>
      <c r="K79" s="961"/>
      <c r="L79" s="961"/>
      <c r="M79" s="961"/>
      <c r="N79" s="961"/>
      <c r="O79" s="961"/>
      <c r="P79" s="962"/>
      <c r="Q79" s="963">
        <v>44</v>
      </c>
      <c r="R79" s="915"/>
      <c r="S79" s="915"/>
      <c r="T79" s="915"/>
      <c r="U79" s="915"/>
      <c r="V79" s="915">
        <v>38</v>
      </c>
      <c r="W79" s="915"/>
      <c r="X79" s="915"/>
      <c r="Y79" s="915"/>
      <c r="Z79" s="915"/>
      <c r="AA79" s="915">
        <v>6</v>
      </c>
      <c r="AB79" s="915"/>
      <c r="AC79" s="915"/>
      <c r="AD79" s="915"/>
      <c r="AE79" s="915"/>
      <c r="AF79" s="915">
        <v>3</v>
      </c>
      <c r="AG79" s="915"/>
      <c r="AH79" s="915"/>
      <c r="AI79" s="915"/>
      <c r="AJ79" s="915"/>
      <c r="AK79" s="915">
        <v>11</v>
      </c>
      <c r="AL79" s="915"/>
      <c r="AM79" s="915"/>
      <c r="AN79" s="915"/>
      <c r="AO79" s="915"/>
      <c r="AP79" s="966" t="s">
        <v>613</v>
      </c>
      <c r="AQ79" s="967"/>
      <c r="AR79" s="967"/>
      <c r="AS79" s="967"/>
      <c r="AT79" s="914"/>
      <c r="AU79" s="966" t="s">
        <v>613</v>
      </c>
      <c r="AV79" s="967"/>
      <c r="AW79" s="967"/>
      <c r="AX79" s="967"/>
      <c r="AY79" s="914"/>
      <c r="AZ79" s="964"/>
      <c r="BA79" s="964"/>
      <c r="BB79" s="964"/>
      <c r="BC79" s="964"/>
      <c r="BD79" s="965"/>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x14ac:dyDescent="0.15">
      <c r="A80" s="262">
        <v>13</v>
      </c>
      <c r="B80" s="960" t="s">
        <v>605</v>
      </c>
      <c r="C80" s="961"/>
      <c r="D80" s="961"/>
      <c r="E80" s="961"/>
      <c r="F80" s="961"/>
      <c r="G80" s="961"/>
      <c r="H80" s="961"/>
      <c r="I80" s="961"/>
      <c r="J80" s="961"/>
      <c r="K80" s="961"/>
      <c r="L80" s="961"/>
      <c r="M80" s="961"/>
      <c r="N80" s="961"/>
      <c r="O80" s="961"/>
      <c r="P80" s="962"/>
      <c r="Q80" s="963">
        <v>4742</v>
      </c>
      <c r="R80" s="915"/>
      <c r="S80" s="915"/>
      <c r="T80" s="915"/>
      <c r="U80" s="915"/>
      <c r="V80" s="915">
        <v>4524</v>
      </c>
      <c r="W80" s="915"/>
      <c r="X80" s="915"/>
      <c r="Y80" s="915"/>
      <c r="Z80" s="915"/>
      <c r="AA80" s="915">
        <v>218</v>
      </c>
      <c r="AB80" s="915"/>
      <c r="AC80" s="915"/>
      <c r="AD80" s="915"/>
      <c r="AE80" s="915"/>
      <c r="AF80" s="915">
        <v>218</v>
      </c>
      <c r="AG80" s="915"/>
      <c r="AH80" s="915"/>
      <c r="AI80" s="915"/>
      <c r="AJ80" s="915"/>
      <c r="AK80" s="915">
        <v>57</v>
      </c>
      <c r="AL80" s="915"/>
      <c r="AM80" s="915"/>
      <c r="AN80" s="915"/>
      <c r="AO80" s="915"/>
      <c r="AP80" s="966">
        <v>118</v>
      </c>
      <c r="AQ80" s="967"/>
      <c r="AR80" s="967"/>
      <c r="AS80" s="967"/>
      <c r="AT80" s="914"/>
      <c r="AU80" s="966" t="s">
        <v>613</v>
      </c>
      <c r="AV80" s="967"/>
      <c r="AW80" s="967"/>
      <c r="AX80" s="967"/>
      <c r="AY80" s="914"/>
      <c r="AZ80" s="964"/>
      <c r="BA80" s="964"/>
      <c r="BB80" s="964"/>
      <c r="BC80" s="964"/>
      <c r="BD80" s="965"/>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x14ac:dyDescent="0.15">
      <c r="A81" s="262">
        <v>14</v>
      </c>
      <c r="B81" s="960" t="s">
        <v>606</v>
      </c>
      <c r="C81" s="961"/>
      <c r="D81" s="961"/>
      <c r="E81" s="961"/>
      <c r="F81" s="961"/>
      <c r="G81" s="961"/>
      <c r="H81" s="961"/>
      <c r="I81" s="961"/>
      <c r="J81" s="961"/>
      <c r="K81" s="961"/>
      <c r="L81" s="961"/>
      <c r="M81" s="961"/>
      <c r="N81" s="961"/>
      <c r="O81" s="961"/>
      <c r="P81" s="962"/>
      <c r="Q81" s="963">
        <v>194</v>
      </c>
      <c r="R81" s="915"/>
      <c r="S81" s="915"/>
      <c r="T81" s="915"/>
      <c r="U81" s="915"/>
      <c r="V81" s="915">
        <v>191</v>
      </c>
      <c r="W81" s="915"/>
      <c r="X81" s="915"/>
      <c r="Y81" s="915"/>
      <c r="Z81" s="915"/>
      <c r="AA81" s="915">
        <v>3</v>
      </c>
      <c r="AB81" s="915"/>
      <c r="AC81" s="915"/>
      <c r="AD81" s="915"/>
      <c r="AE81" s="915"/>
      <c r="AF81" s="915">
        <v>3</v>
      </c>
      <c r="AG81" s="915"/>
      <c r="AH81" s="915"/>
      <c r="AI81" s="915"/>
      <c r="AJ81" s="915"/>
      <c r="AK81" s="915" t="s">
        <v>616</v>
      </c>
      <c r="AL81" s="915"/>
      <c r="AM81" s="915"/>
      <c r="AN81" s="915"/>
      <c r="AO81" s="915"/>
      <c r="AP81" s="966" t="s">
        <v>613</v>
      </c>
      <c r="AQ81" s="967"/>
      <c r="AR81" s="967"/>
      <c r="AS81" s="967"/>
      <c r="AT81" s="914"/>
      <c r="AU81" s="966" t="s">
        <v>613</v>
      </c>
      <c r="AV81" s="967"/>
      <c r="AW81" s="967"/>
      <c r="AX81" s="967"/>
      <c r="AY81" s="914"/>
      <c r="AZ81" s="964"/>
      <c r="BA81" s="964"/>
      <c r="BB81" s="964"/>
      <c r="BC81" s="964"/>
      <c r="BD81" s="965"/>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x14ac:dyDescent="0.15">
      <c r="A82" s="262">
        <v>15</v>
      </c>
      <c r="B82" s="960"/>
      <c r="C82" s="961"/>
      <c r="D82" s="961"/>
      <c r="E82" s="961"/>
      <c r="F82" s="961"/>
      <c r="G82" s="961"/>
      <c r="H82" s="961"/>
      <c r="I82" s="961"/>
      <c r="J82" s="961"/>
      <c r="K82" s="961"/>
      <c r="L82" s="961"/>
      <c r="M82" s="961"/>
      <c r="N82" s="961"/>
      <c r="O82" s="961"/>
      <c r="P82" s="962"/>
      <c r="Q82" s="963"/>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4"/>
      <c r="BA82" s="964"/>
      <c r="BB82" s="964"/>
      <c r="BC82" s="964"/>
      <c r="BD82" s="965"/>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63"/>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4"/>
      <c r="BA83" s="964"/>
      <c r="BB83" s="964"/>
      <c r="BC83" s="964"/>
      <c r="BD83" s="965"/>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3"/>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4"/>
      <c r="BA84" s="964"/>
      <c r="BB84" s="964"/>
      <c r="BC84" s="964"/>
      <c r="BD84" s="965"/>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3"/>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4"/>
      <c r="BA85" s="964"/>
      <c r="BB85" s="964"/>
      <c r="BC85" s="964"/>
      <c r="BD85" s="965"/>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3"/>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4"/>
      <c r="BA86" s="964"/>
      <c r="BB86" s="964"/>
      <c r="BC86" s="964"/>
      <c r="BD86" s="965"/>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x14ac:dyDescent="0.2">
      <c r="A88" s="265" t="s">
        <v>388</v>
      </c>
      <c r="B88" s="874" t="s">
        <v>426</v>
      </c>
      <c r="C88" s="875"/>
      <c r="D88" s="875"/>
      <c r="E88" s="875"/>
      <c r="F88" s="875"/>
      <c r="G88" s="875"/>
      <c r="H88" s="875"/>
      <c r="I88" s="875"/>
      <c r="J88" s="875"/>
      <c r="K88" s="875"/>
      <c r="L88" s="875"/>
      <c r="M88" s="875"/>
      <c r="N88" s="875"/>
      <c r="O88" s="875"/>
      <c r="P88" s="876"/>
      <c r="Q88" s="925"/>
      <c r="R88" s="926"/>
      <c r="S88" s="926"/>
      <c r="T88" s="926"/>
      <c r="U88" s="926"/>
      <c r="V88" s="926"/>
      <c r="W88" s="926"/>
      <c r="X88" s="926"/>
      <c r="Y88" s="926"/>
      <c r="Z88" s="926"/>
      <c r="AA88" s="926"/>
      <c r="AB88" s="926"/>
      <c r="AC88" s="926"/>
      <c r="AD88" s="926"/>
      <c r="AE88" s="926"/>
      <c r="AF88" s="929">
        <v>13893</v>
      </c>
      <c r="AG88" s="929"/>
      <c r="AH88" s="929"/>
      <c r="AI88" s="929"/>
      <c r="AJ88" s="929"/>
      <c r="AK88" s="926"/>
      <c r="AL88" s="926"/>
      <c r="AM88" s="926"/>
      <c r="AN88" s="926"/>
      <c r="AO88" s="926"/>
      <c r="AP88" s="929">
        <v>726</v>
      </c>
      <c r="AQ88" s="929"/>
      <c r="AR88" s="929"/>
      <c r="AS88" s="929"/>
      <c r="AT88" s="929"/>
      <c r="AU88" s="929">
        <v>19</v>
      </c>
      <c r="AV88" s="929"/>
      <c r="AW88" s="929"/>
      <c r="AX88" s="929"/>
      <c r="AY88" s="929"/>
      <c r="AZ88" s="934"/>
      <c r="BA88" s="934"/>
      <c r="BB88" s="934"/>
      <c r="BC88" s="934"/>
      <c r="BD88" s="935"/>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427</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c r="CS102" s="937"/>
      <c r="CT102" s="937"/>
      <c r="CU102" s="937"/>
      <c r="CV102" s="980"/>
      <c r="CW102" s="979"/>
      <c r="CX102" s="937"/>
      <c r="CY102" s="937"/>
      <c r="CZ102" s="937"/>
      <c r="DA102" s="980"/>
      <c r="DB102" s="979"/>
      <c r="DC102" s="937"/>
      <c r="DD102" s="937"/>
      <c r="DE102" s="937"/>
      <c r="DF102" s="980"/>
      <c r="DG102" s="979"/>
      <c r="DH102" s="937"/>
      <c r="DI102" s="937"/>
      <c r="DJ102" s="937"/>
      <c r="DK102" s="980"/>
      <c r="DL102" s="979"/>
      <c r="DM102" s="937"/>
      <c r="DN102" s="937"/>
      <c r="DO102" s="937"/>
      <c r="DP102" s="980"/>
      <c r="DQ102" s="979"/>
      <c r="DR102" s="937"/>
      <c r="DS102" s="937"/>
      <c r="DT102" s="937"/>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428</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429</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432</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433</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434</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435</v>
      </c>
      <c r="AB109" s="982"/>
      <c r="AC109" s="982"/>
      <c r="AD109" s="982"/>
      <c r="AE109" s="983"/>
      <c r="AF109" s="981" t="s">
        <v>306</v>
      </c>
      <c r="AG109" s="982"/>
      <c r="AH109" s="982"/>
      <c r="AI109" s="982"/>
      <c r="AJ109" s="983"/>
      <c r="AK109" s="981" t="s">
        <v>305</v>
      </c>
      <c r="AL109" s="982"/>
      <c r="AM109" s="982"/>
      <c r="AN109" s="982"/>
      <c r="AO109" s="983"/>
      <c r="AP109" s="981" t="s">
        <v>436</v>
      </c>
      <c r="AQ109" s="982"/>
      <c r="AR109" s="982"/>
      <c r="AS109" s="982"/>
      <c r="AT109" s="984"/>
      <c r="AU109" s="1001" t="s">
        <v>434</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435</v>
      </c>
      <c r="BR109" s="982"/>
      <c r="BS109" s="982"/>
      <c r="BT109" s="982"/>
      <c r="BU109" s="983"/>
      <c r="BV109" s="981" t="s">
        <v>306</v>
      </c>
      <c r="BW109" s="982"/>
      <c r="BX109" s="982"/>
      <c r="BY109" s="982"/>
      <c r="BZ109" s="983"/>
      <c r="CA109" s="981" t="s">
        <v>305</v>
      </c>
      <c r="CB109" s="982"/>
      <c r="CC109" s="982"/>
      <c r="CD109" s="982"/>
      <c r="CE109" s="983"/>
      <c r="CF109" s="1002" t="s">
        <v>436</v>
      </c>
      <c r="CG109" s="1002"/>
      <c r="CH109" s="1002"/>
      <c r="CI109" s="1002"/>
      <c r="CJ109" s="1002"/>
      <c r="CK109" s="981" t="s">
        <v>437</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435</v>
      </c>
      <c r="DH109" s="982"/>
      <c r="DI109" s="982"/>
      <c r="DJ109" s="982"/>
      <c r="DK109" s="983"/>
      <c r="DL109" s="981" t="s">
        <v>306</v>
      </c>
      <c r="DM109" s="982"/>
      <c r="DN109" s="982"/>
      <c r="DO109" s="982"/>
      <c r="DP109" s="983"/>
      <c r="DQ109" s="981" t="s">
        <v>305</v>
      </c>
      <c r="DR109" s="982"/>
      <c r="DS109" s="982"/>
      <c r="DT109" s="982"/>
      <c r="DU109" s="983"/>
      <c r="DV109" s="981" t="s">
        <v>436</v>
      </c>
      <c r="DW109" s="982"/>
      <c r="DX109" s="982"/>
      <c r="DY109" s="982"/>
      <c r="DZ109" s="984"/>
    </row>
    <row r="110" spans="1:131" s="247" customFormat="1" ht="26.25" customHeight="1" x14ac:dyDescent="0.15">
      <c r="A110" s="985" t="s">
        <v>438</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194140</v>
      </c>
      <c r="AB110" s="989"/>
      <c r="AC110" s="989"/>
      <c r="AD110" s="989"/>
      <c r="AE110" s="990"/>
      <c r="AF110" s="991">
        <v>203061</v>
      </c>
      <c r="AG110" s="989"/>
      <c r="AH110" s="989"/>
      <c r="AI110" s="989"/>
      <c r="AJ110" s="990"/>
      <c r="AK110" s="991">
        <v>206866</v>
      </c>
      <c r="AL110" s="989"/>
      <c r="AM110" s="989"/>
      <c r="AN110" s="989"/>
      <c r="AO110" s="990"/>
      <c r="AP110" s="992">
        <v>22.5</v>
      </c>
      <c r="AQ110" s="993"/>
      <c r="AR110" s="993"/>
      <c r="AS110" s="993"/>
      <c r="AT110" s="994"/>
      <c r="AU110" s="995" t="s">
        <v>72</v>
      </c>
      <c r="AV110" s="996"/>
      <c r="AW110" s="996"/>
      <c r="AX110" s="996"/>
      <c r="AY110" s="996"/>
      <c r="AZ110" s="1037" t="s">
        <v>439</v>
      </c>
      <c r="BA110" s="986"/>
      <c r="BB110" s="986"/>
      <c r="BC110" s="986"/>
      <c r="BD110" s="986"/>
      <c r="BE110" s="986"/>
      <c r="BF110" s="986"/>
      <c r="BG110" s="986"/>
      <c r="BH110" s="986"/>
      <c r="BI110" s="986"/>
      <c r="BJ110" s="986"/>
      <c r="BK110" s="986"/>
      <c r="BL110" s="986"/>
      <c r="BM110" s="986"/>
      <c r="BN110" s="986"/>
      <c r="BO110" s="986"/>
      <c r="BP110" s="987"/>
      <c r="BQ110" s="1023">
        <v>2103798</v>
      </c>
      <c r="BR110" s="1024"/>
      <c r="BS110" s="1024"/>
      <c r="BT110" s="1024"/>
      <c r="BU110" s="1024"/>
      <c r="BV110" s="1024">
        <v>2167823</v>
      </c>
      <c r="BW110" s="1024"/>
      <c r="BX110" s="1024"/>
      <c r="BY110" s="1024"/>
      <c r="BZ110" s="1024"/>
      <c r="CA110" s="1024">
        <v>2242039</v>
      </c>
      <c r="CB110" s="1024"/>
      <c r="CC110" s="1024"/>
      <c r="CD110" s="1024"/>
      <c r="CE110" s="1024"/>
      <c r="CF110" s="1038">
        <v>243.8</v>
      </c>
      <c r="CG110" s="1039"/>
      <c r="CH110" s="1039"/>
      <c r="CI110" s="1039"/>
      <c r="CJ110" s="1039"/>
      <c r="CK110" s="1040" t="s">
        <v>440</v>
      </c>
      <c r="CL110" s="1041"/>
      <c r="CM110" s="1020" t="s">
        <v>441</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232</v>
      </c>
      <c r="DH110" s="1024"/>
      <c r="DI110" s="1024"/>
      <c r="DJ110" s="1024"/>
      <c r="DK110" s="1024"/>
      <c r="DL110" s="1024" t="s">
        <v>442</v>
      </c>
      <c r="DM110" s="1024"/>
      <c r="DN110" s="1024"/>
      <c r="DO110" s="1024"/>
      <c r="DP110" s="1024"/>
      <c r="DQ110" s="1024" t="s">
        <v>443</v>
      </c>
      <c r="DR110" s="1024"/>
      <c r="DS110" s="1024"/>
      <c r="DT110" s="1024"/>
      <c r="DU110" s="1024"/>
      <c r="DV110" s="1025" t="s">
        <v>404</v>
      </c>
      <c r="DW110" s="1025"/>
      <c r="DX110" s="1025"/>
      <c r="DY110" s="1025"/>
      <c r="DZ110" s="1026"/>
    </row>
    <row r="111" spans="1:131" s="247" customFormat="1" ht="26.25" customHeight="1" x14ac:dyDescent="0.15">
      <c r="A111" s="1027" t="s">
        <v>444</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445</v>
      </c>
      <c r="AB111" s="1031"/>
      <c r="AC111" s="1031"/>
      <c r="AD111" s="1031"/>
      <c r="AE111" s="1032"/>
      <c r="AF111" s="1033" t="s">
        <v>446</v>
      </c>
      <c r="AG111" s="1031"/>
      <c r="AH111" s="1031"/>
      <c r="AI111" s="1031"/>
      <c r="AJ111" s="1032"/>
      <c r="AK111" s="1033" t="s">
        <v>232</v>
      </c>
      <c r="AL111" s="1031"/>
      <c r="AM111" s="1031"/>
      <c r="AN111" s="1031"/>
      <c r="AO111" s="1032"/>
      <c r="AP111" s="1034" t="s">
        <v>442</v>
      </c>
      <c r="AQ111" s="1035"/>
      <c r="AR111" s="1035"/>
      <c r="AS111" s="1035"/>
      <c r="AT111" s="1036"/>
      <c r="AU111" s="997"/>
      <c r="AV111" s="998"/>
      <c r="AW111" s="998"/>
      <c r="AX111" s="998"/>
      <c r="AY111" s="998"/>
      <c r="AZ111" s="1046" t="s">
        <v>447</v>
      </c>
      <c r="BA111" s="1047"/>
      <c r="BB111" s="1047"/>
      <c r="BC111" s="1047"/>
      <c r="BD111" s="1047"/>
      <c r="BE111" s="1047"/>
      <c r="BF111" s="1047"/>
      <c r="BG111" s="1047"/>
      <c r="BH111" s="1047"/>
      <c r="BI111" s="1047"/>
      <c r="BJ111" s="1047"/>
      <c r="BK111" s="1047"/>
      <c r="BL111" s="1047"/>
      <c r="BM111" s="1047"/>
      <c r="BN111" s="1047"/>
      <c r="BO111" s="1047"/>
      <c r="BP111" s="1048"/>
      <c r="BQ111" s="1016" t="s">
        <v>443</v>
      </c>
      <c r="BR111" s="1017"/>
      <c r="BS111" s="1017"/>
      <c r="BT111" s="1017"/>
      <c r="BU111" s="1017"/>
      <c r="BV111" s="1017" t="s">
        <v>404</v>
      </c>
      <c r="BW111" s="1017"/>
      <c r="BX111" s="1017"/>
      <c r="BY111" s="1017"/>
      <c r="BZ111" s="1017"/>
      <c r="CA111" s="1017" t="s">
        <v>442</v>
      </c>
      <c r="CB111" s="1017"/>
      <c r="CC111" s="1017"/>
      <c r="CD111" s="1017"/>
      <c r="CE111" s="1017"/>
      <c r="CF111" s="1011" t="s">
        <v>443</v>
      </c>
      <c r="CG111" s="1012"/>
      <c r="CH111" s="1012"/>
      <c r="CI111" s="1012"/>
      <c r="CJ111" s="1012"/>
      <c r="CK111" s="1042"/>
      <c r="CL111" s="1043"/>
      <c r="CM111" s="1013" t="s">
        <v>448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404</v>
      </c>
      <c r="DH111" s="1017"/>
      <c r="DI111" s="1017"/>
      <c r="DJ111" s="1017"/>
      <c r="DK111" s="1017"/>
      <c r="DL111" s="1017" t="s">
        <v>232</v>
      </c>
      <c r="DM111" s="1017"/>
      <c r="DN111" s="1017"/>
      <c r="DO111" s="1017"/>
      <c r="DP111" s="1017"/>
      <c r="DQ111" s="1017" t="s">
        <v>442</v>
      </c>
      <c r="DR111" s="1017"/>
      <c r="DS111" s="1017"/>
      <c r="DT111" s="1017"/>
      <c r="DU111" s="1017"/>
      <c r="DV111" s="1018" t="s">
        <v>443</v>
      </c>
      <c r="DW111" s="1018"/>
      <c r="DX111" s="1018"/>
      <c r="DY111" s="1018"/>
      <c r="DZ111" s="1019"/>
    </row>
    <row r="112" spans="1:131" s="247" customFormat="1" ht="26.25" customHeight="1" x14ac:dyDescent="0.15">
      <c r="A112" s="1049" t="s">
        <v>449</v>
      </c>
      <c r="B112" s="1050"/>
      <c r="C112" s="1047" t="s">
        <v>450</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443</v>
      </c>
      <c r="AB112" s="1056"/>
      <c r="AC112" s="1056"/>
      <c r="AD112" s="1056"/>
      <c r="AE112" s="1057"/>
      <c r="AF112" s="1058" t="s">
        <v>232</v>
      </c>
      <c r="AG112" s="1056"/>
      <c r="AH112" s="1056"/>
      <c r="AI112" s="1056"/>
      <c r="AJ112" s="1057"/>
      <c r="AK112" s="1058" t="s">
        <v>443</v>
      </c>
      <c r="AL112" s="1056"/>
      <c r="AM112" s="1056"/>
      <c r="AN112" s="1056"/>
      <c r="AO112" s="1057"/>
      <c r="AP112" s="1059" t="s">
        <v>442</v>
      </c>
      <c r="AQ112" s="1060"/>
      <c r="AR112" s="1060"/>
      <c r="AS112" s="1060"/>
      <c r="AT112" s="1061"/>
      <c r="AU112" s="997"/>
      <c r="AV112" s="998"/>
      <c r="AW112" s="998"/>
      <c r="AX112" s="998"/>
      <c r="AY112" s="998"/>
      <c r="AZ112" s="1046" t="s">
        <v>451</v>
      </c>
      <c r="BA112" s="1047"/>
      <c r="BB112" s="1047"/>
      <c r="BC112" s="1047"/>
      <c r="BD112" s="1047"/>
      <c r="BE112" s="1047"/>
      <c r="BF112" s="1047"/>
      <c r="BG112" s="1047"/>
      <c r="BH112" s="1047"/>
      <c r="BI112" s="1047"/>
      <c r="BJ112" s="1047"/>
      <c r="BK112" s="1047"/>
      <c r="BL112" s="1047"/>
      <c r="BM112" s="1047"/>
      <c r="BN112" s="1047"/>
      <c r="BO112" s="1047"/>
      <c r="BP112" s="1048"/>
      <c r="BQ112" s="1016">
        <v>126285</v>
      </c>
      <c r="BR112" s="1017"/>
      <c r="BS112" s="1017"/>
      <c r="BT112" s="1017"/>
      <c r="BU112" s="1017"/>
      <c r="BV112" s="1017">
        <v>122353</v>
      </c>
      <c r="BW112" s="1017"/>
      <c r="BX112" s="1017"/>
      <c r="BY112" s="1017"/>
      <c r="BZ112" s="1017"/>
      <c r="CA112" s="1017">
        <v>106544</v>
      </c>
      <c r="CB112" s="1017"/>
      <c r="CC112" s="1017"/>
      <c r="CD112" s="1017"/>
      <c r="CE112" s="1017"/>
      <c r="CF112" s="1011">
        <v>11.6</v>
      </c>
      <c r="CG112" s="1012"/>
      <c r="CH112" s="1012"/>
      <c r="CI112" s="1012"/>
      <c r="CJ112" s="1012"/>
      <c r="CK112" s="1042"/>
      <c r="CL112" s="1043"/>
      <c r="CM112" s="1013" t="s">
        <v>452</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404</v>
      </c>
      <c r="DH112" s="1017"/>
      <c r="DI112" s="1017"/>
      <c r="DJ112" s="1017"/>
      <c r="DK112" s="1017"/>
      <c r="DL112" s="1017" t="s">
        <v>443</v>
      </c>
      <c r="DM112" s="1017"/>
      <c r="DN112" s="1017"/>
      <c r="DO112" s="1017"/>
      <c r="DP112" s="1017"/>
      <c r="DQ112" s="1017" t="s">
        <v>453</v>
      </c>
      <c r="DR112" s="1017"/>
      <c r="DS112" s="1017"/>
      <c r="DT112" s="1017"/>
      <c r="DU112" s="1017"/>
      <c r="DV112" s="1018" t="s">
        <v>443</v>
      </c>
      <c r="DW112" s="1018"/>
      <c r="DX112" s="1018"/>
      <c r="DY112" s="1018"/>
      <c r="DZ112" s="1019"/>
    </row>
    <row r="113" spans="1:130" s="247" customFormat="1" ht="26.25" customHeight="1" x14ac:dyDescent="0.15">
      <c r="A113" s="1051"/>
      <c r="B113" s="1052"/>
      <c r="C113" s="1047" t="s">
        <v>454</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22041</v>
      </c>
      <c r="AB113" s="1031"/>
      <c r="AC113" s="1031"/>
      <c r="AD113" s="1031"/>
      <c r="AE113" s="1032"/>
      <c r="AF113" s="1033">
        <v>19800</v>
      </c>
      <c r="AG113" s="1031"/>
      <c r="AH113" s="1031"/>
      <c r="AI113" s="1031"/>
      <c r="AJ113" s="1032"/>
      <c r="AK113" s="1033">
        <v>20043</v>
      </c>
      <c r="AL113" s="1031"/>
      <c r="AM113" s="1031"/>
      <c r="AN113" s="1031"/>
      <c r="AO113" s="1032"/>
      <c r="AP113" s="1034">
        <v>2.2000000000000002</v>
      </c>
      <c r="AQ113" s="1035"/>
      <c r="AR113" s="1035"/>
      <c r="AS113" s="1035"/>
      <c r="AT113" s="1036"/>
      <c r="AU113" s="997"/>
      <c r="AV113" s="998"/>
      <c r="AW113" s="998"/>
      <c r="AX113" s="998"/>
      <c r="AY113" s="998"/>
      <c r="AZ113" s="1046" t="s">
        <v>455</v>
      </c>
      <c r="BA113" s="1047"/>
      <c r="BB113" s="1047"/>
      <c r="BC113" s="1047"/>
      <c r="BD113" s="1047"/>
      <c r="BE113" s="1047"/>
      <c r="BF113" s="1047"/>
      <c r="BG113" s="1047"/>
      <c r="BH113" s="1047"/>
      <c r="BI113" s="1047"/>
      <c r="BJ113" s="1047"/>
      <c r="BK113" s="1047"/>
      <c r="BL113" s="1047"/>
      <c r="BM113" s="1047"/>
      <c r="BN113" s="1047"/>
      <c r="BO113" s="1047"/>
      <c r="BP113" s="1048"/>
      <c r="BQ113" s="1016">
        <v>27570</v>
      </c>
      <c r="BR113" s="1017"/>
      <c r="BS113" s="1017"/>
      <c r="BT113" s="1017"/>
      <c r="BU113" s="1017"/>
      <c r="BV113" s="1017">
        <v>22715</v>
      </c>
      <c r="BW113" s="1017"/>
      <c r="BX113" s="1017"/>
      <c r="BY113" s="1017"/>
      <c r="BZ113" s="1017"/>
      <c r="CA113" s="1017">
        <v>18929</v>
      </c>
      <c r="CB113" s="1017"/>
      <c r="CC113" s="1017"/>
      <c r="CD113" s="1017"/>
      <c r="CE113" s="1017"/>
      <c r="CF113" s="1011">
        <v>2.1</v>
      </c>
      <c r="CG113" s="1012"/>
      <c r="CH113" s="1012"/>
      <c r="CI113" s="1012"/>
      <c r="CJ113" s="1012"/>
      <c r="CK113" s="1042"/>
      <c r="CL113" s="1043"/>
      <c r="CM113" s="1013" t="s">
        <v>456</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443</v>
      </c>
      <c r="DH113" s="1056"/>
      <c r="DI113" s="1056"/>
      <c r="DJ113" s="1056"/>
      <c r="DK113" s="1057"/>
      <c r="DL113" s="1058" t="s">
        <v>443</v>
      </c>
      <c r="DM113" s="1056"/>
      <c r="DN113" s="1056"/>
      <c r="DO113" s="1056"/>
      <c r="DP113" s="1057"/>
      <c r="DQ113" s="1058" t="s">
        <v>442</v>
      </c>
      <c r="DR113" s="1056"/>
      <c r="DS113" s="1056"/>
      <c r="DT113" s="1056"/>
      <c r="DU113" s="1057"/>
      <c r="DV113" s="1059" t="s">
        <v>232</v>
      </c>
      <c r="DW113" s="1060"/>
      <c r="DX113" s="1060"/>
      <c r="DY113" s="1060"/>
      <c r="DZ113" s="1061"/>
    </row>
    <row r="114" spans="1:130" s="247" customFormat="1" ht="26.25" customHeight="1" x14ac:dyDescent="0.15">
      <c r="A114" s="1051"/>
      <c r="B114" s="1052"/>
      <c r="C114" s="1047" t="s">
        <v>457</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4678</v>
      </c>
      <c r="AB114" s="1056"/>
      <c r="AC114" s="1056"/>
      <c r="AD114" s="1056"/>
      <c r="AE114" s="1057"/>
      <c r="AF114" s="1058">
        <v>4965</v>
      </c>
      <c r="AG114" s="1056"/>
      <c r="AH114" s="1056"/>
      <c r="AI114" s="1056"/>
      <c r="AJ114" s="1057"/>
      <c r="AK114" s="1058">
        <v>4961</v>
      </c>
      <c r="AL114" s="1056"/>
      <c r="AM114" s="1056"/>
      <c r="AN114" s="1056"/>
      <c r="AO114" s="1057"/>
      <c r="AP114" s="1059">
        <v>0.5</v>
      </c>
      <c r="AQ114" s="1060"/>
      <c r="AR114" s="1060"/>
      <c r="AS114" s="1060"/>
      <c r="AT114" s="1061"/>
      <c r="AU114" s="997"/>
      <c r="AV114" s="998"/>
      <c r="AW114" s="998"/>
      <c r="AX114" s="998"/>
      <c r="AY114" s="998"/>
      <c r="AZ114" s="1046" t="s">
        <v>458</v>
      </c>
      <c r="BA114" s="1047"/>
      <c r="BB114" s="1047"/>
      <c r="BC114" s="1047"/>
      <c r="BD114" s="1047"/>
      <c r="BE114" s="1047"/>
      <c r="BF114" s="1047"/>
      <c r="BG114" s="1047"/>
      <c r="BH114" s="1047"/>
      <c r="BI114" s="1047"/>
      <c r="BJ114" s="1047"/>
      <c r="BK114" s="1047"/>
      <c r="BL114" s="1047"/>
      <c r="BM114" s="1047"/>
      <c r="BN114" s="1047"/>
      <c r="BO114" s="1047"/>
      <c r="BP114" s="1048"/>
      <c r="BQ114" s="1016">
        <v>467332</v>
      </c>
      <c r="BR114" s="1017"/>
      <c r="BS114" s="1017"/>
      <c r="BT114" s="1017"/>
      <c r="BU114" s="1017"/>
      <c r="BV114" s="1017">
        <v>457887</v>
      </c>
      <c r="BW114" s="1017"/>
      <c r="BX114" s="1017"/>
      <c r="BY114" s="1017"/>
      <c r="BZ114" s="1017"/>
      <c r="CA114" s="1017">
        <v>453471</v>
      </c>
      <c r="CB114" s="1017"/>
      <c r="CC114" s="1017"/>
      <c r="CD114" s="1017"/>
      <c r="CE114" s="1017"/>
      <c r="CF114" s="1011">
        <v>49.3</v>
      </c>
      <c r="CG114" s="1012"/>
      <c r="CH114" s="1012"/>
      <c r="CI114" s="1012"/>
      <c r="CJ114" s="1012"/>
      <c r="CK114" s="1042"/>
      <c r="CL114" s="1043"/>
      <c r="CM114" s="1013" t="s">
        <v>459</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442</v>
      </c>
      <c r="DH114" s="1056"/>
      <c r="DI114" s="1056"/>
      <c r="DJ114" s="1056"/>
      <c r="DK114" s="1057"/>
      <c r="DL114" s="1058" t="s">
        <v>453</v>
      </c>
      <c r="DM114" s="1056"/>
      <c r="DN114" s="1056"/>
      <c r="DO114" s="1056"/>
      <c r="DP114" s="1057"/>
      <c r="DQ114" s="1058" t="s">
        <v>443</v>
      </c>
      <c r="DR114" s="1056"/>
      <c r="DS114" s="1056"/>
      <c r="DT114" s="1056"/>
      <c r="DU114" s="1057"/>
      <c r="DV114" s="1059" t="s">
        <v>232</v>
      </c>
      <c r="DW114" s="1060"/>
      <c r="DX114" s="1060"/>
      <c r="DY114" s="1060"/>
      <c r="DZ114" s="1061"/>
    </row>
    <row r="115" spans="1:130" s="247" customFormat="1" ht="26.25" customHeight="1" x14ac:dyDescent="0.15">
      <c r="A115" s="1051"/>
      <c r="B115" s="1052"/>
      <c r="C115" s="1047" t="s">
        <v>460</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443</v>
      </c>
      <c r="AB115" s="1031"/>
      <c r="AC115" s="1031"/>
      <c r="AD115" s="1031"/>
      <c r="AE115" s="1032"/>
      <c r="AF115" s="1033" t="s">
        <v>453</v>
      </c>
      <c r="AG115" s="1031"/>
      <c r="AH115" s="1031"/>
      <c r="AI115" s="1031"/>
      <c r="AJ115" s="1032"/>
      <c r="AK115" s="1033" t="s">
        <v>232</v>
      </c>
      <c r="AL115" s="1031"/>
      <c r="AM115" s="1031"/>
      <c r="AN115" s="1031"/>
      <c r="AO115" s="1032"/>
      <c r="AP115" s="1034" t="s">
        <v>443</v>
      </c>
      <c r="AQ115" s="1035"/>
      <c r="AR115" s="1035"/>
      <c r="AS115" s="1035"/>
      <c r="AT115" s="1036"/>
      <c r="AU115" s="997"/>
      <c r="AV115" s="998"/>
      <c r="AW115" s="998"/>
      <c r="AX115" s="998"/>
      <c r="AY115" s="998"/>
      <c r="AZ115" s="1046" t="s">
        <v>461</v>
      </c>
      <c r="BA115" s="1047"/>
      <c r="BB115" s="1047"/>
      <c r="BC115" s="1047"/>
      <c r="BD115" s="1047"/>
      <c r="BE115" s="1047"/>
      <c r="BF115" s="1047"/>
      <c r="BG115" s="1047"/>
      <c r="BH115" s="1047"/>
      <c r="BI115" s="1047"/>
      <c r="BJ115" s="1047"/>
      <c r="BK115" s="1047"/>
      <c r="BL115" s="1047"/>
      <c r="BM115" s="1047"/>
      <c r="BN115" s="1047"/>
      <c r="BO115" s="1047"/>
      <c r="BP115" s="1048"/>
      <c r="BQ115" s="1016" t="s">
        <v>453</v>
      </c>
      <c r="BR115" s="1017"/>
      <c r="BS115" s="1017"/>
      <c r="BT115" s="1017"/>
      <c r="BU115" s="1017"/>
      <c r="BV115" s="1017" t="s">
        <v>442</v>
      </c>
      <c r="BW115" s="1017"/>
      <c r="BX115" s="1017"/>
      <c r="BY115" s="1017"/>
      <c r="BZ115" s="1017"/>
      <c r="CA115" s="1017" t="s">
        <v>404</v>
      </c>
      <c r="CB115" s="1017"/>
      <c r="CC115" s="1017"/>
      <c r="CD115" s="1017"/>
      <c r="CE115" s="1017"/>
      <c r="CF115" s="1011" t="s">
        <v>442</v>
      </c>
      <c r="CG115" s="1012"/>
      <c r="CH115" s="1012"/>
      <c r="CI115" s="1012"/>
      <c r="CJ115" s="1012"/>
      <c r="CK115" s="1042"/>
      <c r="CL115" s="1043"/>
      <c r="CM115" s="1046" t="s">
        <v>462</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442</v>
      </c>
      <c r="DH115" s="1056"/>
      <c r="DI115" s="1056"/>
      <c r="DJ115" s="1056"/>
      <c r="DK115" s="1057"/>
      <c r="DL115" s="1058" t="s">
        <v>442</v>
      </c>
      <c r="DM115" s="1056"/>
      <c r="DN115" s="1056"/>
      <c r="DO115" s="1056"/>
      <c r="DP115" s="1057"/>
      <c r="DQ115" s="1058" t="s">
        <v>445</v>
      </c>
      <c r="DR115" s="1056"/>
      <c r="DS115" s="1056"/>
      <c r="DT115" s="1056"/>
      <c r="DU115" s="1057"/>
      <c r="DV115" s="1059" t="s">
        <v>442</v>
      </c>
      <c r="DW115" s="1060"/>
      <c r="DX115" s="1060"/>
      <c r="DY115" s="1060"/>
      <c r="DZ115" s="1061"/>
    </row>
    <row r="116" spans="1:130" s="247" customFormat="1" ht="26.25" customHeight="1" x14ac:dyDescent="0.15">
      <c r="A116" s="1053"/>
      <c r="B116" s="1054"/>
      <c r="C116" s="1062" t="s">
        <v>463</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445</v>
      </c>
      <c r="AB116" s="1056"/>
      <c r="AC116" s="1056"/>
      <c r="AD116" s="1056"/>
      <c r="AE116" s="1057"/>
      <c r="AF116" s="1058" t="s">
        <v>442</v>
      </c>
      <c r="AG116" s="1056"/>
      <c r="AH116" s="1056"/>
      <c r="AI116" s="1056"/>
      <c r="AJ116" s="1057"/>
      <c r="AK116" s="1058" t="s">
        <v>443</v>
      </c>
      <c r="AL116" s="1056"/>
      <c r="AM116" s="1056"/>
      <c r="AN116" s="1056"/>
      <c r="AO116" s="1057"/>
      <c r="AP116" s="1059" t="s">
        <v>445</v>
      </c>
      <c r="AQ116" s="1060"/>
      <c r="AR116" s="1060"/>
      <c r="AS116" s="1060"/>
      <c r="AT116" s="1061"/>
      <c r="AU116" s="997"/>
      <c r="AV116" s="998"/>
      <c r="AW116" s="998"/>
      <c r="AX116" s="998"/>
      <c r="AY116" s="998"/>
      <c r="AZ116" s="1064" t="s">
        <v>464</v>
      </c>
      <c r="BA116" s="1065"/>
      <c r="BB116" s="1065"/>
      <c r="BC116" s="1065"/>
      <c r="BD116" s="1065"/>
      <c r="BE116" s="1065"/>
      <c r="BF116" s="1065"/>
      <c r="BG116" s="1065"/>
      <c r="BH116" s="1065"/>
      <c r="BI116" s="1065"/>
      <c r="BJ116" s="1065"/>
      <c r="BK116" s="1065"/>
      <c r="BL116" s="1065"/>
      <c r="BM116" s="1065"/>
      <c r="BN116" s="1065"/>
      <c r="BO116" s="1065"/>
      <c r="BP116" s="1066"/>
      <c r="BQ116" s="1016" t="s">
        <v>443</v>
      </c>
      <c r="BR116" s="1017"/>
      <c r="BS116" s="1017"/>
      <c r="BT116" s="1017"/>
      <c r="BU116" s="1017"/>
      <c r="BV116" s="1017" t="s">
        <v>443</v>
      </c>
      <c r="BW116" s="1017"/>
      <c r="BX116" s="1017"/>
      <c r="BY116" s="1017"/>
      <c r="BZ116" s="1017"/>
      <c r="CA116" s="1017" t="s">
        <v>453</v>
      </c>
      <c r="CB116" s="1017"/>
      <c r="CC116" s="1017"/>
      <c r="CD116" s="1017"/>
      <c r="CE116" s="1017"/>
      <c r="CF116" s="1011" t="s">
        <v>442</v>
      </c>
      <c r="CG116" s="1012"/>
      <c r="CH116" s="1012"/>
      <c r="CI116" s="1012"/>
      <c r="CJ116" s="1012"/>
      <c r="CK116" s="1042"/>
      <c r="CL116" s="1043"/>
      <c r="CM116" s="1013" t="s">
        <v>465</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442</v>
      </c>
      <c r="DH116" s="1056"/>
      <c r="DI116" s="1056"/>
      <c r="DJ116" s="1056"/>
      <c r="DK116" s="1057"/>
      <c r="DL116" s="1058" t="s">
        <v>443</v>
      </c>
      <c r="DM116" s="1056"/>
      <c r="DN116" s="1056"/>
      <c r="DO116" s="1056"/>
      <c r="DP116" s="1057"/>
      <c r="DQ116" s="1058" t="s">
        <v>442</v>
      </c>
      <c r="DR116" s="1056"/>
      <c r="DS116" s="1056"/>
      <c r="DT116" s="1056"/>
      <c r="DU116" s="1057"/>
      <c r="DV116" s="1059" t="s">
        <v>453</v>
      </c>
      <c r="DW116" s="1060"/>
      <c r="DX116" s="1060"/>
      <c r="DY116" s="1060"/>
      <c r="DZ116" s="1061"/>
    </row>
    <row r="117" spans="1:130" s="247" customFormat="1" ht="26.25" customHeight="1" x14ac:dyDescent="0.15">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466</v>
      </c>
      <c r="Z117" s="983"/>
      <c r="AA117" s="1073">
        <v>220859</v>
      </c>
      <c r="AB117" s="1074"/>
      <c r="AC117" s="1074"/>
      <c r="AD117" s="1074"/>
      <c r="AE117" s="1075"/>
      <c r="AF117" s="1076">
        <v>227826</v>
      </c>
      <c r="AG117" s="1074"/>
      <c r="AH117" s="1074"/>
      <c r="AI117" s="1074"/>
      <c r="AJ117" s="1075"/>
      <c r="AK117" s="1076">
        <v>231870</v>
      </c>
      <c r="AL117" s="1074"/>
      <c r="AM117" s="1074"/>
      <c r="AN117" s="1074"/>
      <c r="AO117" s="1075"/>
      <c r="AP117" s="1077"/>
      <c r="AQ117" s="1078"/>
      <c r="AR117" s="1078"/>
      <c r="AS117" s="1078"/>
      <c r="AT117" s="1079"/>
      <c r="AU117" s="997"/>
      <c r="AV117" s="998"/>
      <c r="AW117" s="998"/>
      <c r="AX117" s="998"/>
      <c r="AY117" s="998"/>
      <c r="AZ117" s="1064" t="s">
        <v>467</v>
      </c>
      <c r="BA117" s="1065"/>
      <c r="BB117" s="1065"/>
      <c r="BC117" s="1065"/>
      <c r="BD117" s="1065"/>
      <c r="BE117" s="1065"/>
      <c r="BF117" s="1065"/>
      <c r="BG117" s="1065"/>
      <c r="BH117" s="1065"/>
      <c r="BI117" s="1065"/>
      <c r="BJ117" s="1065"/>
      <c r="BK117" s="1065"/>
      <c r="BL117" s="1065"/>
      <c r="BM117" s="1065"/>
      <c r="BN117" s="1065"/>
      <c r="BO117" s="1065"/>
      <c r="BP117" s="1066"/>
      <c r="BQ117" s="1016" t="s">
        <v>453</v>
      </c>
      <c r="BR117" s="1017"/>
      <c r="BS117" s="1017"/>
      <c r="BT117" s="1017"/>
      <c r="BU117" s="1017"/>
      <c r="BV117" s="1017" t="s">
        <v>453</v>
      </c>
      <c r="BW117" s="1017"/>
      <c r="BX117" s="1017"/>
      <c r="BY117" s="1017"/>
      <c r="BZ117" s="1017"/>
      <c r="CA117" s="1017" t="s">
        <v>453</v>
      </c>
      <c r="CB117" s="1017"/>
      <c r="CC117" s="1017"/>
      <c r="CD117" s="1017"/>
      <c r="CE117" s="1017"/>
      <c r="CF117" s="1011" t="s">
        <v>445</v>
      </c>
      <c r="CG117" s="1012"/>
      <c r="CH117" s="1012"/>
      <c r="CI117" s="1012"/>
      <c r="CJ117" s="1012"/>
      <c r="CK117" s="1042"/>
      <c r="CL117" s="1043"/>
      <c r="CM117" s="1013" t="s">
        <v>468</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453</v>
      </c>
      <c r="DH117" s="1056"/>
      <c r="DI117" s="1056"/>
      <c r="DJ117" s="1056"/>
      <c r="DK117" s="1057"/>
      <c r="DL117" s="1058" t="s">
        <v>453</v>
      </c>
      <c r="DM117" s="1056"/>
      <c r="DN117" s="1056"/>
      <c r="DO117" s="1056"/>
      <c r="DP117" s="1057"/>
      <c r="DQ117" s="1058" t="s">
        <v>445</v>
      </c>
      <c r="DR117" s="1056"/>
      <c r="DS117" s="1056"/>
      <c r="DT117" s="1056"/>
      <c r="DU117" s="1057"/>
      <c r="DV117" s="1059" t="s">
        <v>453</v>
      </c>
      <c r="DW117" s="1060"/>
      <c r="DX117" s="1060"/>
      <c r="DY117" s="1060"/>
      <c r="DZ117" s="1061"/>
    </row>
    <row r="118" spans="1:130" s="247" customFormat="1" ht="26.25" customHeight="1" x14ac:dyDescent="0.15">
      <c r="A118" s="1001" t="s">
        <v>437</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435</v>
      </c>
      <c r="AB118" s="982"/>
      <c r="AC118" s="982"/>
      <c r="AD118" s="982"/>
      <c r="AE118" s="983"/>
      <c r="AF118" s="981" t="s">
        <v>306</v>
      </c>
      <c r="AG118" s="982"/>
      <c r="AH118" s="982"/>
      <c r="AI118" s="982"/>
      <c r="AJ118" s="983"/>
      <c r="AK118" s="981" t="s">
        <v>305</v>
      </c>
      <c r="AL118" s="982"/>
      <c r="AM118" s="982"/>
      <c r="AN118" s="982"/>
      <c r="AO118" s="983"/>
      <c r="AP118" s="1068" t="s">
        <v>436</v>
      </c>
      <c r="AQ118" s="1069"/>
      <c r="AR118" s="1069"/>
      <c r="AS118" s="1069"/>
      <c r="AT118" s="1070"/>
      <c r="AU118" s="997"/>
      <c r="AV118" s="998"/>
      <c r="AW118" s="998"/>
      <c r="AX118" s="998"/>
      <c r="AY118" s="998"/>
      <c r="AZ118" s="1071" t="s">
        <v>469</v>
      </c>
      <c r="BA118" s="1062"/>
      <c r="BB118" s="1062"/>
      <c r="BC118" s="1062"/>
      <c r="BD118" s="1062"/>
      <c r="BE118" s="1062"/>
      <c r="BF118" s="1062"/>
      <c r="BG118" s="1062"/>
      <c r="BH118" s="1062"/>
      <c r="BI118" s="1062"/>
      <c r="BJ118" s="1062"/>
      <c r="BK118" s="1062"/>
      <c r="BL118" s="1062"/>
      <c r="BM118" s="1062"/>
      <c r="BN118" s="1062"/>
      <c r="BO118" s="1062"/>
      <c r="BP118" s="1063"/>
      <c r="BQ118" s="1094" t="s">
        <v>470</v>
      </c>
      <c r="BR118" s="1095"/>
      <c r="BS118" s="1095"/>
      <c r="BT118" s="1095"/>
      <c r="BU118" s="1095"/>
      <c r="BV118" s="1095" t="s">
        <v>471</v>
      </c>
      <c r="BW118" s="1095"/>
      <c r="BX118" s="1095"/>
      <c r="BY118" s="1095"/>
      <c r="BZ118" s="1095"/>
      <c r="CA118" s="1095" t="s">
        <v>232</v>
      </c>
      <c r="CB118" s="1095"/>
      <c r="CC118" s="1095"/>
      <c r="CD118" s="1095"/>
      <c r="CE118" s="1095"/>
      <c r="CF118" s="1011" t="s">
        <v>470</v>
      </c>
      <c r="CG118" s="1012"/>
      <c r="CH118" s="1012"/>
      <c r="CI118" s="1012"/>
      <c r="CJ118" s="1012"/>
      <c r="CK118" s="1042"/>
      <c r="CL118" s="1043"/>
      <c r="CM118" s="1013" t="s">
        <v>472</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473</v>
      </c>
      <c r="DH118" s="1056"/>
      <c r="DI118" s="1056"/>
      <c r="DJ118" s="1056"/>
      <c r="DK118" s="1057"/>
      <c r="DL118" s="1058" t="s">
        <v>473</v>
      </c>
      <c r="DM118" s="1056"/>
      <c r="DN118" s="1056"/>
      <c r="DO118" s="1056"/>
      <c r="DP118" s="1057"/>
      <c r="DQ118" s="1058" t="s">
        <v>474</v>
      </c>
      <c r="DR118" s="1056"/>
      <c r="DS118" s="1056"/>
      <c r="DT118" s="1056"/>
      <c r="DU118" s="1057"/>
      <c r="DV118" s="1059" t="s">
        <v>473</v>
      </c>
      <c r="DW118" s="1060"/>
      <c r="DX118" s="1060"/>
      <c r="DY118" s="1060"/>
      <c r="DZ118" s="1061"/>
    </row>
    <row r="119" spans="1:130" s="247" customFormat="1" ht="26.25" customHeight="1" x14ac:dyDescent="0.15">
      <c r="A119" s="1155" t="s">
        <v>440</v>
      </c>
      <c r="B119" s="1041"/>
      <c r="C119" s="1020" t="s">
        <v>441</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474</v>
      </c>
      <c r="AB119" s="989"/>
      <c r="AC119" s="989"/>
      <c r="AD119" s="989"/>
      <c r="AE119" s="990"/>
      <c r="AF119" s="991" t="s">
        <v>475</v>
      </c>
      <c r="AG119" s="989"/>
      <c r="AH119" s="989"/>
      <c r="AI119" s="989"/>
      <c r="AJ119" s="990"/>
      <c r="AK119" s="991" t="s">
        <v>475</v>
      </c>
      <c r="AL119" s="989"/>
      <c r="AM119" s="989"/>
      <c r="AN119" s="989"/>
      <c r="AO119" s="990"/>
      <c r="AP119" s="992" t="s">
        <v>475</v>
      </c>
      <c r="AQ119" s="993"/>
      <c r="AR119" s="993"/>
      <c r="AS119" s="993"/>
      <c r="AT119" s="994"/>
      <c r="AU119" s="999"/>
      <c r="AV119" s="1000"/>
      <c r="AW119" s="1000"/>
      <c r="AX119" s="1000"/>
      <c r="AY119" s="1000"/>
      <c r="AZ119" s="278" t="s">
        <v>187</v>
      </c>
      <c r="BA119" s="278"/>
      <c r="BB119" s="278"/>
      <c r="BC119" s="278"/>
      <c r="BD119" s="278"/>
      <c r="BE119" s="278"/>
      <c r="BF119" s="278"/>
      <c r="BG119" s="278"/>
      <c r="BH119" s="278"/>
      <c r="BI119" s="278"/>
      <c r="BJ119" s="278"/>
      <c r="BK119" s="278"/>
      <c r="BL119" s="278"/>
      <c r="BM119" s="278"/>
      <c r="BN119" s="278"/>
      <c r="BO119" s="1072" t="s">
        <v>476</v>
      </c>
      <c r="BP119" s="1103"/>
      <c r="BQ119" s="1094">
        <v>2724985</v>
      </c>
      <c r="BR119" s="1095"/>
      <c r="BS119" s="1095"/>
      <c r="BT119" s="1095"/>
      <c r="BU119" s="1095"/>
      <c r="BV119" s="1095">
        <v>2770778</v>
      </c>
      <c r="BW119" s="1095"/>
      <c r="BX119" s="1095"/>
      <c r="BY119" s="1095"/>
      <c r="BZ119" s="1095"/>
      <c r="CA119" s="1095">
        <v>2820983</v>
      </c>
      <c r="CB119" s="1095"/>
      <c r="CC119" s="1095"/>
      <c r="CD119" s="1095"/>
      <c r="CE119" s="1095"/>
      <c r="CF119" s="1096"/>
      <c r="CG119" s="1097"/>
      <c r="CH119" s="1097"/>
      <c r="CI119" s="1097"/>
      <c r="CJ119" s="1098"/>
      <c r="CK119" s="1044"/>
      <c r="CL119" s="1045"/>
      <c r="CM119" s="1099" t="s">
        <v>477</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475</v>
      </c>
      <c r="DH119" s="1081"/>
      <c r="DI119" s="1081"/>
      <c r="DJ119" s="1081"/>
      <c r="DK119" s="1082"/>
      <c r="DL119" s="1080" t="s">
        <v>475</v>
      </c>
      <c r="DM119" s="1081"/>
      <c r="DN119" s="1081"/>
      <c r="DO119" s="1081"/>
      <c r="DP119" s="1082"/>
      <c r="DQ119" s="1080" t="s">
        <v>475</v>
      </c>
      <c r="DR119" s="1081"/>
      <c r="DS119" s="1081"/>
      <c r="DT119" s="1081"/>
      <c r="DU119" s="1082"/>
      <c r="DV119" s="1083" t="s">
        <v>475</v>
      </c>
      <c r="DW119" s="1084"/>
      <c r="DX119" s="1084"/>
      <c r="DY119" s="1084"/>
      <c r="DZ119" s="1085"/>
    </row>
    <row r="120" spans="1:130" s="247" customFormat="1" ht="26.25" customHeight="1" x14ac:dyDescent="0.15">
      <c r="A120" s="1156"/>
      <c r="B120" s="1043"/>
      <c r="C120" s="1013" t="s">
        <v>448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470</v>
      </c>
      <c r="AB120" s="1056"/>
      <c r="AC120" s="1056"/>
      <c r="AD120" s="1056"/>
      <c r="AE120" s="1057"/>
      <c r="AF120" s="1058" t="s">
        <v>471</v>
      </c>
      <c r="AG120" s="1056"/>
      <c r="AH120" s="1056"/>
      <c r="AI120" s="1056"/>
      <c r="AJ120" s="1057"/>
      <c r="AK120" s="1058" t="s">
        <v>474</v>
      </c>
      <c r="AL120" s="1056"/>
      <c r="AM120" s="1056"/>
      <c r="AN120" s="1056"/>
      <c r="AO120" s="1057"/>
      <c r="AP120" s="1059" t="s">
        <v>475</v>
      </c>
      <c r="AQ120" s="1060"/>
      <c r="AR120" s="1060"/>
      <c r="AS120" s="1060"/>
      <c r="AT120" s="1061"/>
      <c r="AU120" s="1086" t="s">
        <v>478</v>
      </c>
      <c r="AV120" s="1087"/>
      <c r="AW120" s="1087"/>
      <c r="AX120" s="1087"/>
      <c r="AY120" s="1088"/>
      <c r="AZ120" s="1037" t="s">
        <v>479</v>
      </c>
      <c r="BA120" s="986"/>
      <c r="BB120" s="986"/>
      <c r="BC120" s="986"/>
      <c r="BD120" s="986"/>
      <c r="BE120" s="986"/>
      <c r="BF120" s="986"/>
      <c r="BG120" s="986"/>
      <c r="BH120" s="986"/>
      <c r="BI120" s="986"/>
      <c r="BJ120" s="986"/>
      <c r="BK120" s="986"/>
      <c r="BL120" s="986"/>
      <c r="BM120" s="986"/>
      <c r="BN120" s="986"/>
      <c r="BO120" s="986"/>
      <c r="BP120" s="987"/>
      <c r="BQ120" s="1023">
        <v>1837687</v>
      </c>
      <c r="BR120" s="1024"/>
      <c r="BS120" s="1024"/>
      <c r="BT120" s="1024"/>
      <c r="BU120" s="1024"/>
      <c r="BV120" s="1024">
        <v>1708277</v>
      </c>
      <c r="BW120" s="1024"/>
      <c r="BX120" s="1024"/>
      <c r="BY120" s="1024"/>
      <c r="BZ120" s="1024"/>
      <c r="CA120" s="1024">
        <v>1704777</v>
      </c>
      <c r="CB120" s="1024"/>
      <c r="CC120" s="1024"/>
      <c r="CD120" s="1024"/>
      <c r="CE120" s="1024"/>
      <c r="CF120" s="1038">
        <v>185.4</v>
      </c>
      <c r="CG120" s="1039"/>
      <c r="CH120" s="1039"/>
      <c r="CI120" s="1039"/>
      <c r="CJ120" s="1039"/>
      <c r="CK120" s="1104" t="s">
        <v>480</v>
      </c>
      <c r="CL120" s="1105"/>
      <c r="CM120" s="1105"/>
      <c r="CN120" s="1105"/>
      <c r="CO120" s="1106"/>
      <c r="CP120" s="1112" t="s">
        <v>481</v>
      </c>
      <c r="CQ120" s="1113"/>
      <c r="CR120" s="1113"/>
      <c r="CS120" s="1113"/>
      <c r="CT120" s="1113"/>
      <c r="CU120" s="1113"/>
      <c r="CV120" s="1113"/>
      <c r="CW120" s="1113"/>
      <c r="CX120" s="1113"/>
      <c r="CY120" s="1113"/>
      <c r="CZ120" s="1113"/>
      <c r="DA120" s="1113"/>
      <c r="DB120" s="1113"/>
      <c r="DC120" s="1113"/>
      <c r="DD120" s="1113"/>
      <c r="DE120" s="1113"/>
      <c r="DF120" s="1114"/>
      <c r="DG120" s="1023">
        <v>123829</v>
      </c>
      <c r="DH120" s="1024"/>
      <c r="DI120" s="1024"/>
      <c r="DJ120" s="1024"/>
      <c r="DK120" s="1024"/>
      <c r="DL120" s="1024">
        <v>121184</v>
      </c>
      <c r="DM120" s="1024"/>
      <c r="DN120" s="1024"/>
      <c r="DO120" s="1024"/>
      <c r="DP120" s="1024"/>
      <c r="DQ120" s="1024">
        <v>106015</v>
      </c>
      <c r="DR120" s="1024"/>
      <c r="DS120" s="1024"/>
      <c r="DT120" s="1024"/>
      <c r="DU120" s="1024"/>
      <c r="DV120" s="1025">
        <v>11.5</v>
      </c>
      <c r="DW120" s="1025"/>
      <c r="DX120" s="1025"/>
      <c r="DY120" s="1025"/>
      <c r="DZ120" s="1026"/>
    </row>
    <row r="121" spans="1:130" s="247" customFormat="1" ht="26.25" customHeight="1" x14ac:dyDescent="0.15">
      <c r="A121" s="1156"/>
      <c r="B121" s="1043"/>
      <c r="C121" s="1064" t="s">
        <v>482</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470</v>
      </c>
      <c r="AB121" s="1056"/>
      <c r="AC121" s="1056"/>
      <c r="AD121" s="1056"/>
      <c r="AE121" s="1057"/>
      <c r="AF121" s="1058" t="s">
        <v>475</v>
      </c>
      <c r="AG121" s="1056"/>
      <c r="AH121" s="1056"/>
      <c r="AI121" s="1056"/>
      <c r="AJ121" s="1057"/>
      <c r="AK121" s="1058" t="s">
        <v>475</v>
      </c>
      <c r="AL121" s="1056"/>
      <c r="AM121" s="1056"/>
      <c r="AN121" s="1056"/>
      <c r="AO121" s="1057"/>
      <c r="AP121" s="1059" t="s">
        <v>475</v>
      </c>
      <c r="AQ121" s="1060"/>
      <c r="AR121" s="1060"/>
      <c r="AS121" s="1060"/>
      <c r="AT121" s="1061"/>
      <c r="AU121" s="1089"/>
      <c r="AV121" s="1090"/>
      <c r="AW121" s="1090"/>
      <c r="AX121" s="1090"/>
      <c r="AY121" s="1091"/>
      <c r="AZ121" s="1046" t="s">
        <v>483</v>
      </c>
      <c r="BA121" s="1047"/>
      <c r="BB121" s="1047"/>
      <c r="BC121" s="1047"/>
      <c r="BD121" s="1047"/>
      <c r="BE121" s="1047"/>
      <c r="BF121" s="1047"/>
      <c r="BG121" s="1047"/>
      <c r="BH121" s="1047"/>
      <c r="BI121" s="1047"/>
      <c r="BJ121" s="1047"/>
      <c r="BK121" s="1047"/>
      <c r="BL121" s="1047"/>
      <c r="BM121" s="1047"/>
      <c r="BN121" s="1047"/>
      <c r="BO121" s="1047"/>
      <c r="BP121" s="1048"/>
      <c r="BQ121" s="1016" t="s">
        <v>475</v>
      </c>
      <c r="BR121" s="1017"/>
      <c r="BS121" s="1017"/>
      <c r="BT121" s="1017"/>
      <c r="BU121" s="1017"/>
      <c r="BV121" s="1017" t="s">
        <v>484</v>
      </c>
      <c r="BW121" s="1017"/>
      <c r="BX121" s="1017"/>
      <c r="BY121" s="1017"/>
      <c r="BZ121" s="1017"/>
      <c r="CA121" s="1017" t="s">
        <v>475</v>
      </c>
      <c r="CB121" s="1017"/>
      <c r="CC121" s="1017"/>
      <c r="CD121" s="1017"/>
      <c r="CE121" s="1017"/>
      <c r="CF121" s="1011" t="s">
        <v>471</v>
      </c>
      <c r="CG121" s="1012"/>
      <c r="CH121" s="1012"/>
      <c r="CI121" s="1012"/>
      <c r="CJ121" s="1012"/>
      <c r="CK121" s="1107"/>
      <c r="CL121" s="1108"/>
      <c r="CM121" s="1108"/>
      <c r="CN121" s="1108"/>
      <c r="CO121" s="1109"/>
      <c r="CP121" s="1117" t="s">
        <v>485</v>
      </c>
      <c r="CQ121" s="1118"/>
      <c r="CR121" s="1118"/>
      <c r="CS121" s="1118"/>
      <c r="CT121" s="1118"/>
      <c r="CU121" s="1118"/>
      <c r="CV121" s="1118"/>
      <c r="CW121" s="1118"/>
      <c r="CX121" s="1118"/>
      <c r="CY121" s="1118"/>
      <c r="CZ121" s="1118"/>
      <c r="DA121" s="1118"/>
      <c r="DB121" s="1118"/>
      <c r="DC121" s="1118"/>
      <c r="DD121" s="1118"/>
      <c r="DE121" s="1118"/>
      <c r="DF121" s="1119"/>
      <c r="DG121" s="1016">
        <v>2456</v>
      </c>
      <c r="DH121" s="1017"/>
      <c r="DI121" s="1017"/>
      <c r="DJ121" s="1017"/>
      <c r="DK121" s="1017"/>
      <c r="DL121" s="1017">
        <v>1169</v>
      </c>
      <c r="DM121" s="1017"/>
      <c r="DN121" s="1017"/>
      <c r="DO121" s="1017"/>
      <c r="DP121" s="1017"/>
      <c r="DQ121" s="1017">
        <v>529</v>
      </c>
      <c r="DR121" s="1017"/>
      <c r="DS121" s="1017"/>
      <c r="DT121" s="1017"/>
      <c r="DU121" s="1017"/>
      <c r="DV121" s="1018">
        <v>0.1</v>
      </c>
      <c r="DW121" s="1018"/>
      <c r="DX121" s="1018"/>
      <c r="DY121" s="1018"/>
      <c r="DZ121" s="1019"/>
    </row>
    <row r="122" spans="1:130" s="247" customFormat="1" ht="26.25" customHeight="1" x14ac:dyDescent="0.15">
      <c r="A122" s="1156"/>
      <c r="B122" s="1043"/>
      <c r="C122" s="1013" t="s">
        <v>459</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475</v>
      </c>
      <c r="AB122" s="1056"/>
      <c r="AC122" s="1056"/>
      <c r="AD122" s="1056"/>
      <c r="AE122" s="1057"/>
      <c r="AF122" s="1058" t="s">
        <v>475</v>
      </c>
      <c r="AG122" s="1056"/>
      <c r="AH122" s="1056"/>
      <c r="AI122" s="1056"/>
      <c r="AJ122" s="1057"/>
      <c r="AK122" s="1058" t="s">
        <v>486</v>
      </c>
      <c r="AL122" s="1056"/>
      <c r="AM122" s="1056"/>
      <c r="AN122" s="1056"/>
      <c r="AO122" s="1057"/>
      <c r="AP122" s="1059" t="s">
        <v>232</v>
      </c>
      <c r="AQ122" s="1060"/>
      <c r="AR122" s="1060"/>
      <c r="AS122" s="1060"/>
      <c r="AT122" s="1061"/>
      <c r="AU122" s="1089"/>
      <c r="AV122" s="1090"/>
      <c r="AW122" s="1090"/>
      <c r="AX122" s="1090"/>
      <c r="AY122" s="1091"/>
      <c r="AZ122" s="1071" t="s">
        <v>487</v>
      </c>
      <c r="BA122" s="1062"/>
      <c r="BB122" s="1062"/>
      <c r="BC122" s="1062"/>
      <c r="BD122" s="1062"/>
      <c r="BE122" s="1062"/>
      <c r="BF122" s="1062"/>
      <c r="BG122" s="1062"/>
      <c r="BH122" s="1062"/>
      <c r="BI122" s="1062"/>
      <c r="BJ122" s="1062"/>
      <c r="BK122" s="1062"/>
      <c r="BL122" s="1062"/>
      <c r="BM122" s="1062"/>
      <c r="BN122" s="1062"/>
      <c r="BO122" s="1062"/>
      <c r="BP122" s="1063"/>
      <c r="BQ122" s="1094">
        <v>1780379</v>
      </c>
      <c r="BR122" s="1095"/>
      <c r="BS122" s="1095"/>
      <c r="BT122" s="1095"/>
      <c r="BU122" s="1095"/>
      <c r="BV122" s="1095">
        <v>1820915</v>
      </c>
      <c r="BW122" s="1095"/>
      <c r="BX122" s="1095"/>
      <c r="BY122" s="1095"/>
      <c r="BZ122" s="1095"/>
      <c r="CA122" s="1095">
        <v>1821385</v>
      </c>
      <c r="CB122" s="1095"/>
      <c r="CC122" s="1095"/>
      <c r="CD122" s="1095"/>
      <c r="CE122" s="1095"/>
      <c r="CF122" s="1115">
        <v>198.1</v>
      </c>
      <c r="CG122" s="1116"/>
      <c r="CH122" s="1116"/>
      <c r="CI122" s="1116"/>
      <c r="CJ122" s="1116"/>
      <c r="CK122" s="1107"/>
      <c r="CL122" s="1108"/>
      <c r="CM122" s="1108"/>
      <c r="CN122" s="1108"/>
      <c r="CO122" s="1109"/>
      <c r="CP122" s="1117" t="s">
        <v>488</v>
      </c>
      <c r="CQ122" s="1118"/>
      <c r="CR122" s="1118"/>
      <c r="CS122" s="1118"/>
      <c r="CT122" s="1118"/>
      <c r="CU122" s="1118"/>
      <c r="CV122" s="1118"/>
      <c r="CW122" s="1118"/>
      <c r="CX122" s="1118"/>
      <c r="CY122" s="1118"/>
      <c r="CZ122" s="1118"/>
      <c r="DA122" s="1118"/>
      <c r="DB122" s="1118"/>
      <c r="DC122" s="1118"/>
      <c r="DD122" s="1118"/>
      <c r="DE122" s="1118"/>
      <c r="DF122" s="1119"/>
      <c r="DG122" s="1016" t="s">
        <v>470</v>
      </c>
      <c r="DH122" s="1017"/>
      <c r="DI122" s="1017"/>
      <c r="DJ122" s="1017"/>
      <c r="DK122" s="1017"/>
      <c r="DL122" s="1017" t="s">
        <v>489</v>
      </c>
      <c r="DM122" s="1017"/>
      <c r="DN122" s="1017"/>
      <c r="DO122" s="1017"/>
      <c r="DP122" s="1017"/>
      <c r="DQ122" s="1017" t="s">
        <v>475</v>
      </c>
      <c r="DR122" s="1017"/>
      <c r="DS122" s="1017"/>
      <c r="DT122" s="1017"/>
      <c r="DU122" s="1017"/>
      <c r="DV122" s="1018" t="s">
        <v>470</v>
      </c>
      <c r="DW122" s="1018"/>
      <c r="DX122" s="1018"/>
      <c r="DY122" s="1018"/>
      <c r="DZ122" s="1019"/>
    </row>
    <row r="123" spans="1:130" s="247" customFormat="1" ht="26.25" customHeight="1" x14ac:dyDescent="0.15">
      <c r="A123" s="1156"/>
      <c r="B123" s="1043"/>
      <c r="C123" s="1013" t="s">
        <v>465</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475</v>
      </c>
      <c r="AB123" s="1056"/>
      <c r="AC123" s="1056"/>
      <c r="AD123" s="1056"/>
      <c r="AE123" s="1057"/>
      <c r="AF123" s="1058" t="s">
        <v>232</v>
      </c>
      <c r="AG123" s="1056"/>
      <c r="AH123" s="1056"/>
      <c r="AI123" s="1056"/>
      <c r="AJ123" s="1057"/>
      <c r="AK123" s="1058" t="s">
        <v>470</v>
      </c>
      <c r="AL123" s="1056"/>
      <c r="AM123" s="1056"/>
      <c r="AN123" s="1056"/>
      <c r="AO123" s="1057"/>
      <c r="AP123" s="1059" t="s">
        <v>475</v>
      </c>
      <c r="AQ123" s="1060"/>
      <c r="AR123" s="1060"/>
      <c r="AS123" s="1060"/>
      <c r="AT123" s="1061"/>
      <c r="AU123" s="1092"/>
      <c r="AV123" s="1093"/>
      <c r="AW123" s="1093"/>
      <c r="AX123" s="1093"/>
      <c r="AY123" s="1093"/>
      <c r="AZ123" s="278" t="s">
        <v>187</v>
      </c>
      <c r="BA123" s="278"/>
      <c r="BB123" s="278"/>
      <c r="BC123" s="278"/>
      <c r="BD123" s="278"/>
      <c r="BE123" s="278"/>
      <c r="BF123" s="278"/>
      <c r="BG123" s="278"/>
      <c r="BH123" s="278"/>
      <c r="BI123" s="278"/>
      <c r="BJ123" s="278"/>
      <c r="BK123" s="278"/>
      <c r="BL123" s="278"/>
      <c r="BM123" s="278"/>
      <c r="BN123" s="278"/>
      <c r="BO123" s="1072" t="s">
        <v>490</v>
      </c>
      <c r="BP123" s="1103"/>
      <c r="BQ123" s="1162">
        <v>3618066</v>
      </c>
      <c r="BR123" s="1163"/>
      <c r="BS123" s="1163"/>
      <c r="BT123" s="1163"/>
      <c r="BU123" s="1163"/>
      <c r="BV123" s="1163">
        <v>3529192</v>
      </c>
      <c r="BW123" s="1163"/>
      <c r="BX123" s="1163"/>
      <c r="BY123" s="1163"/>
      <c r="BZ123" s="1163"/>
      <c r="CA123" s="1163">
        <v>3526162</v>
      </c>
      <c r="CB123" s="1163"/>
      <c r="CC123" s="1163"/>
      <c r="CD123" s="1163"/>
      <c r="CE123" s="1163"/>
      <c r="CF123" s="1096"/>
      <c r="CG123" s="1097"/>
      <c r="CH123" s="1097"/>
      <c r="CI123" s="1097"/>
      <c r="CJ123" s="1098"/>
      <c r="CK123" s="1107"/>
      <c r="CL123" s="1108"/>
      <c r="CM123" s="1108"/>
      <c r="CN123" s="1108"/>
      <c r="CO123" s="1109"/>
      <c r="CP123" s="1117" t="s">
        <v>491</v>
      </c>
      <c r="CQ123" s="1118"/>
      <c r="CR123" s="1118"/>
      <c r="CS123" s="1118"/>
      <c r="CT123" s="1118"/>
      <c r="CU123" s="1118"/>
      <c r="CV123" s="1118"/>
      <c r="CW123" s="1118"/>
      <c r="CX123" s="1118"/>
      <c r="CY123" s="1118"/>
      <c r="CZ123" s="1118"/>
      <c r="DA123" s="1118"/>
      <c r="DB123" s="1118"/>
      <c r="DC123" s="1118"/>
      <c r="DD123" s="1118"/>
      <c r="DE123" s="1118"/>
      <c r="DF123" s="1119"/>
      <c r="DG123" s="1055" t="s">
        <v>475</v>
      </c>
      <c r="DH123" s="1056"/>
      <c r="DI123" s="1056"/>
      <c r="DJ123" s="1056"/>
      <c r="DK123" s="1057"/>
      <c r="DL123" s="1058" t="s">
        <v>471</v>
      </c>
      <c r="DM123" s="1056"/>
      <c r="DN123" s="1056"/>
      <c r="DO123" s="1056"/>
      <c r="DP123" s="1057"/>
      <c r="DQ123" s="1058" t="s">
        <v>475</v>
      </c>
      <c r="DR123" s="1056"/>
      <c r="DS123" s="1056"/>
      <c r="DT123" s="1056"/>
      <c r="DU123" s="1057"/>
      <c r="DV123" s="1059" t="s">
        <v>475</v>
      </c>
      <c r="DW123" s="1060"/>
      <c r="DX123" s="1060"/>
      <c r="DY123" s="1060"/>
      <c r="DZ123" s="1061"/>
    </row>
    <row r="124" spans="1:130" s="247" customFormat="1" ht="26.25" customHeight="1" thickBot="1" x14ac:dyDescent="0.2">
      <c r="A124" s="1156"/>
      <c r="B124" s="1043"/>
      <c r="C124" s="1013" t="s">
        <v>468</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475</v>
      </c>
      <c r="AB124" s="1056"/>
      <c r="AC124" s="1056"/>
      <c r="AD124" s="1056"/>
      <c r="AE124" s="1057"/>
      <c r="AF124" s="1058" t="s">
        <v>232</v>
      </c>
      <c r="AG124" s="1056"/>
      <c r="AH124" s="1056"/>
      <c r="AI124" s="1056"/>
      <c r="AJ124" s="1057"/>
      <c r="AK124" s="1058" t="s">
        <v>475</v>
      </c>
      <c r="AL124" s="1056"/>
      <c r="AM124" s="1056"/>
      <c r="AN124" s="1056"/>
      <c r="AO124" s="1057"/>
      <c r="AP124" s="1059" t="s">
        <v>475</v>
      </c>
      <c r="AQ124" s="1060"/>
      <c r="AR124" s="1060"/>
      <c r="AS124" s="1060"/>
      <c r="AT124" s="1061"/>
      <c r="AU124" s="1158" t="s">
        <v>492</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475</v>
      </c>
      <c r="BR124" s="1125"/>
      <c r="BS124" s="1125"/>
      <c r="BT124" s="1125"/>
      <c r="BU124" s="1125"/>
      <c r="BV124" s="1125" t="s">
        <v>475</v>
      </c>
      <c r="BW124" s="1125"/>
      <c r="BX124" s="1125"/>
      <c r="BY124" s="1125"/>
      <c r="BZ124" s="1125"/>
      <c r="CA124" s="1125" t="s">
        <v>489</v>
      </c>
      <c r="CB124" s="1125"/>
      <c r="CC124" s="1125"/>
      <c r="CD124" s="1125"/>
      <c r="CE124" s="1125"/>
      <c r="CF124" s="1126"/>
      <c r="CG124" s="1127"/>
      <c r="CH124" s="1127"/>
      <c r="CI124" s="1127"/>
      <c r="CJ124" s="1128"/>
      <c r="CK124" s="1110"/>
      <c r="CL124" s="1110"/>
      <c r="CM124" s="1110"/>
      <c r="CN124" s="1110"/>
      <c r="CO124" s="1111"/>
      <c r="CP124" s="1117" t="s">
        <v>493</v>
      </c>
      <c r="CQ124" s="1118"/>
      <c r="CR124" s="1118"/>
      <c r="CS124" s="1118"/>
      <c r="CT124" s="1118"/>
      <c r="CU124" s="1118"/>
      <c r="CV124" s="1118"/>
      <c r="CW124" s="1118"/>
      <c r="CX124" s="1118"/>
      <c r="CY124" s="1118"/>
      <c r="CZ124" s="1118"/>
      <c r="DA124" s="1118"/>
      <c r="DB124" s="1118"/>
      <c r="DC124" s="1118"/>
      <c r="DD124" s="1118"/>
      <c r="DE124" s="1118"/>
      <c r="DF124" s="1119"/>
      <c r="DG124" s="1102" t="s">
        <v>475</v>
      </c>
      <c r="DH124" s="1081"/>
      <c r="DI124" s="1081"/>
      <c r="DJ124" s="1081"/>
      <c r="DK124" s="1082"/>
      <c r="DL124" s="1080" t="s">
        <v>473</v>
      </c>
      <c r="DM124" s="1081"/>
      <c r="DN124" s="1081"/>
      <c r="DO124" s="1081"/>
      <c r="DP124" s="1082"/>
      <c r="DQ124" s="1080" t="s">
        <v>475</v>
      </c>
      <c r="DR124" s="1081"/>
      <c r="DS124" s="1081"/>
      <c r="DT124" s="1081"/>
      <c r="DU124" s="1082"/>
      <c r="DV124" s="1083" t="s">
        <v>474</v>
      </c>
      <c r="DW124" s="1084"/>
      <c r="DX124" s="1084"/>
      <c r="DY124" s="1084"/>
      <c r="DZ124" s="1085"/>
    </row>
    <row r="125" spans="1:130" s="247" customFormat="1" ht="26.25" customHeight="1" x14ac:dyDescent="0.15">
      <c r="A125" s="1156"/>
      <c r="B125" s="1043"/>
      <c r="C125" s="1013" t="s">
        <v>472</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475</v>
      </c>
      <c r="AB125" s="1056"/>
      <c r="AC125" s="1056"/>
      <c r="AD125" s="1056"/>
      <c r="AE125" s="1057"/>
      <c r="AF125" s="1058" t="s">
        <v>232</v>
      </c>
      <c r="AG125" s="1056"/>
      <c r="AH125" s="1056"/>
      <c r="AI125" s="1056"/>
      <c r="AJ125" s="1057"/>
      <c r="AK125" s="1058" t="s">
        <v>475</v>
      </c>
      <c r="AL125" s="1056"/>
      <c r="AM125" s="1056"/>
      <c r="AN125" s="1056"/>
      <c r="AO125" s="1057"/>
      <c r="AP125" s="1059" t="s">
        <v>232</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494</v>
      </c>
      <c r="CL125" s="1105"/>
      <c r="CM125" s="1105"/>
      <c r="CN125" s="1105"/>
      <c r="CO125" s="1106"/>
      <c r="CP125" s="1037" t="s">
        <v>495</v>
      </c>
      <c r="CQ125" s="986"/>
      <c r="CR125" s="986"/>
      <c r="CS125" s="986"/>
      <c r="CT125" s="986"/>
      <c r="CU125" s="986"/>
      <c r="CV125" s="986"/>
      <c r="CW125" s="986"/>
      <c r="CX125" s="986"/>
      <c r="CY125" s="986"/>
      <c r="CZ125" s="986"/>
      <c r="DA125" s="986"/>
      <c r="DB125" s="986"/>
      <c r="DC125" s="986"/>
      <c r="DD125" s="986"/>
      <c r="DE125" s="986"/>
      <c r="DF125" s="987"/>
      <c r="DG125" s="1023" t="s">
        <v>475</v>
      </c>
      <c r="DH125" s="1024"/>
      <c r="DI125" s="1024"/>
      <c r="DJ125" s="1024"/>
      <c r="DK125" s="1024"/>
      <c r="DL125" s="1024" t="s">
        <v>475</v>
      </c>
      <c r="DM125" s="1024"/>
      <c r="DN125" s="1024"/>
      <c r="DO125" s="1024"/>
      <c r="DP125" s="1024"/>
      <c r="DQ125" s="1024" t="s">
        <v>475</v>
      </c>
      <c r="DR125" s="1024"/>
      <c r="DS125" s="1024"/>
      <c r="DT125" s="1024"/>
      <c r="DU125" s="1024"/>
      <c r="DV125" s="1025" t="s">
        <v>471</v>
      </c>
      <c r="DW125" s="1025"/>
      <c r="DX125" s="1025"/>
      <c r="DY125" s="1025"/>
      <c r="DZ125" s="1026"/>
    </row>
    <row r="126" spans="1:130" s="247" customFormat="1" ht="26.25" customHeight="1" thickBot="1" x14ac:dyDescent="0.2">
      <c r="A126" s="1156"/>
      <c r="B126" s="1043"/>
      <c r="C126" s="1013" t="s">
        <v>477</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475</v>
      </c>
      <c r="AB126" s="1056"/>
      <c r="AC126" s="1056"/>
      <c r="AD126" s="1056"/>
      <c r="AE126" s="1057"/>
      <c r="AF126" s="1058" t="s">
        <v>475</v>
      </c>
      <c r="AG126" s="1056"/>
      <c r="AH126" s="1056"/>
      <c r="AI126" s="1056"/>
      <c r="AJ126" s="1057"/>
      <c r="AK126" s="1058" t="s">
        <v>475</v>
      </c>
      <c r="AL126" s="1056"/>
      <c r="AM126" s="1056"/>
      <c r="AN126" s="1056"/>
      <c r="AO126" s="1057"/>
      <c r="AP126" s="1059" t="s">
        <v>473</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496</v>
      </c>
      <c r="CQ126" s="1047"/>
      <c r="CR126" s="1047"/>
      <c r="CS126" s="1047"/>
      <c r="CT126" s="1047"/>
      <c r="CU126" s="1047"/>
      <c r="CV126" s="1047"/>
      <c r="CW126" s="1047"/>
      <c r="CX126" s="1047"/>
      <c r="CY126" s="1047"/>
      <c r="CZ126" s="1047"/>
      <c r="DA126" s="1047"/>
      <c r="DB126" s="1047"/>
      <c r="DC126" s="1047"/>
      <c r="DD126" s="1047"/>
      <c r="DE126" s="1047"/>
      <c r="DF126" s="1048"/>
      <c r="DG126" s="1016" t="s">
        <v>475</v>
      </c>
      <c r="DH126" s="1017"/>
      <c r="DI126" s="1017"/>
      <c r="DJ126" s="1017"/>
      <c r="DK126" s="1017"/>
      <c r="DL126" s="1017" t="s">
        <v>475</v>
      </c>
      <c r="DM126" s="1017"/>
      <c r="DN126" s="1017"/>
      <c r="DO126" s="1017"/>
      <c r="DP126" s="1017"/>
      <c r="DQ126" s="1017" t="s">
        <v>475</v>
      </c>
      <c r="DR126" s="1017"/>
      <c r="DS126" s="1017"/>
      <c r="DT126" s="1017"/>
      <c r="DU126" s="1017"/>
      <c r="DV126" s="1018" t="s">
        <v>232</v>
      </c>
      <c r="DW126" s="1018"/>
      <c r="DX126" s="1018"/>
      <c r="DY126" s="1018"/>
      <c r="DZ126" s="1019"/>
    </row>
    <row r="127" spans="1:130" s="247" customFormat="1" ht="26.25" customHeight="1" x14ac:dyDescent="0.15">
      <c r="A127" s="1157"/>
      <c r="B127" s="1045"/>
      <c r="C127" s="1099" t="s">
        <v>497</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475</v>
      </c>
      <c r="AB127" s="1056"/>
      <c r="AC127" s="1056"/>
      <c r="AD127" s="1056"/>
      <c r="AE127" s="1057"/>
      <c r="AF127" s="1058" t="s">
        <v>484</v>
      </c>
      <c r="AG127" s="1056"/>
      <c r="AH127" s="1056"/>
      <c r="AI127" s="1056"/>
      <c r="AJ127" s="1057"/>
      <c r="AK127" s="1058" t="s">
        <v>489</v>
      </c>
      <c r="AL127" s="1056"/>
      <c r="AM127" s="1056"/>
      <c r="AN127" s="1056"/>
      <c r="AO127" s="1057"/>
      <c r="AP127" s="1059" t="s">
        <v>475</v>
      </c>
      <c r="AQ127" s="1060"/>
      <c r="AR127" s="1060"/>
      <c r="AS127" s="1060"/>
      <c r="AT127" s="1061"/>
      <c r="AU127" s="283"/>
      <c r="AV127" s="283"/>
      <c r="AW127" s="283"/>
      <c r="AX127" s="1129" t="s">
        <v>498</v>
      </c>
      <c r="AY127" s="1130"/>
      <c r="AZ127" s="1130"/>
      <c r="BA127" s="1130"/>
      <c r="BB127" s="1130"/>
      <c r="BC127" s="1130"/>
      <c r="BD127" s="1130"/>
      <c r="BE127" s="1131"/>
      <c r="BF127" s="1132" t="s">
        <v>499</v>
      </c>
      <c r="BG127" s="1130"/>
      <c r="BH127" s="1130"/>
      <c r="BI127" s="1130"/>
      <c r="BJ127" s="1130"/>
      <c r="BK127" s="1130"/>
      <c r="BL127" s="1131"/>
      <c r="BM127" s="1132" t="s">
        <v>500</v>
      </c>
      <c r="BN127" s="1130"/>
      <c r="BO127" s="1130"/>
      <c r="BP127" s="1130"/>
      <c r="BQ127" s="1130"/>
      <c r="BR127" s="1130"/>
      <c r="BS127" s="1131"/>
      <c r="BT127" s="1132" t="s">
        <v>501</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502</v>
      </c>
      <c r="CQ127" s="1047"/>
      <c r="CR127" s="1047"/>
      <c r="CS127" s="1047"/>
      <c r="CT127" s="1047"/>
      <c r="CU127" s="1047"/>
      <c r="CV127" s="1047"/>
      <c r="CW127" s="1047"/>
      <c r="CX127" s="1047"/>
      <c r="CY127" s="1047"/>
      <c r="CZ127" s="1047"/>
      <c r="DA127" s="1047"/>
      <c r="DB127" s="1047"/>
      <c r="DC127" s="1047"/>
      <c r="DD127" s="1047"/>
      <c r="DE127" s="1047"/>
      <c r="DF127" s="1048"/>
      <c r="DG127" s="1016" t="s">
        <v>470</v>
      </c>
      <c r="DH127" s="1017"/>
      <c r="DI127" s="1017"/>
      <c r="DJ127" s="1017"/>
      <c r="DK127" s="1017"/>
      <c r="DL127" s="1017" t="s">
        <v>489</v>
      </c>
      <c r="DM127" s="1017"/>
      <c r="DN127" s="1017"/>
      <c r="DO127" s="1017"/>
      <c r="DP127" s="1017"/>
      <c r="DQ127" s="1017" t="s">
        <v>475</v>
      </c>
      <c r="DR127" s="1017"/>
      <c r="DS127" s="1017"/>
      <c r="DT127" s="1017"/>
      <c r="DU127" s="1017"/>
      <c r="DV127" s="1018" t="s">
        <v>471</v>
      </c>
      <c r="DW127" s="1018"/>
      <c r="DX127" s="1018"/>
      <c r="DY127" s="1018"/>
      <c r="DZ127" s="1019"/>
    </row>
    <row r="128" spans="1:130" s="247" customFormat="1" ht="26.25" customHeight="1" thickBot="1" x14ac:dyDescent="0.2">
      <c r="A128" s="1140" t="s">
        <v>503</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504</v>
      </c>
      <c r="X128" s="1142"/>
      <c r="Y128" s="1142"/>
      <c r="Z128" s="1143"/>
      <c r="AA128" s="1144" t="s">
        <v>232</v>
      </c>
      <c r="AB128" s="1145"/>
      <c r="AC128" s="1145"/>
      <c r="AD128" s="1145"/>
      <c r="AE128" s="1146"/>
      <c r="AF128" s="1147" t="s">
        <v>232</v>
      </c>
      <c r="AG128" s="1145"/>
      <c r="AH128" s="1145"/>
      <c r="AI128" s="1145"/>
      <c r="AJ128" s="1146"/>
      <c r="AK128" s="1147" t="s">
        <v>470</v>
      </c>
      <c r="AL128" s="1145"/>
      <c r="AM128" s="1145"/>
      <c r="AN128" s="1145"/>
      <c r="AO128" s="1146"/>
      <c r="AP128" s="1148"/>
      <c r="AQ128" s="1149"/>
      <c r="AR128" s="1149"/>
      <c r="AS128" s="1149"/>
      <c r="AT128" s="1150"/>
      <c r="AU128" s="283"/>
      <c r="AV128" s="283"/>
      <c r="AW128" s="283"/>
      <c r="AX128" s="985" t="s">
        <v>505</v>
      </c>
      <c r="AY128" s="986"/>
      <c r="AZ128" s="986"/>
      <c r="BA128" s="986"/>
      <c r="BB128" s="986"/>
      <c r="BC128" s="986"/>
      <c r="BD128" s="986"/>
      <c r="BE128" s="987"/>
      <c r="BF128" s="1151" t="s">
        <v>475</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506</v>
      </c>
      <c r="CQ128" s="1134"/>
      <c r="CR128" s="1134"/>
      <c r="CS128" s="1134"/>
      <c r="CT128" s="1134"/>
      <c r="CU128" s="1134"/>
      <c r="CV128" s="1134"/>
      <c r="CW128" s="1134"/>
      <c r="CX128" s="1134"/>
      <c r="CY128" s="1134"/>
      <c r="CZ128" s="1134"/>
      <c r="DA128" s="1134"/>
      <c r="DB128" s="1134"/>
      <c r="DC128" s="1134"/>
      <c r="DD128" s="1134"/>
      <c r="DE128" s="1134"/>
      <c r="DF128" s="1135"/>
      <c r="DG128" s="1136" t="s">
        <v>484</v>
      </c>
      <c r="DH128" s="1137"/>
      <c r="DI128" s="1137"/>
      <c r="DJ128" s="1137"/>
      <c r="DK128" s="1137"/>
      <c r="DL128" s="1137" t="s">
        <v>475</v>
      </c>
      <c r="DM128" s="1137"/>
      <c r="DN128" s="1137"/>
      <c r="DO128" s="1137"/>
      <c r="DP128" s="1137"/>
      <c r="DQ128" s="1137" t="s">
        <v>475</v>
      </c>
      <c r="DR128" s="1137"/>
      <c r="DS128" s="1137"/>
      <c r="DT128" s="1137"/>
      <c r="DU128" s="1137"/>
      <c r="DV128" s="1138" t="s">
        <v>475</v>
      </c>
      <c r="DW128" s="1138"/>
      <c r="DX128" s="1138"/>
      <c r="DY128" s="1138"/>
      <c r="DZ128" s="1139"/>
    </row>
    <row r="129" spans="1:131" s="247"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507</v>
      </c>
      <c r="X129" s="1171"/>
      <c r="Y129" s="1171"/>
      <c r="Z129" s="1172"/>
      <c r="AA129" s="1055">
        <v>1147810</v>
      </c>
      <c r="AB129" s="1056"/>
      <c r="AC129" s="1056"/>
      <c r="AD129" s="1056"/>
      <c r="AE129" s="1057"/>
      <c r="AF129" s="1058">
        <v>1089589</v>
      </c>
      <c r="AG129" s="1056"/>
      <c r="AH129" s="1056"/>
      <c r="AI129" s="1056"/>
      <c r="AJ129" s="1057"/>
      <c r="AK129" s="1058">
        <v>1082592</v>
      </c>
      <c r="AL129" s="1056"/>
      <c r="AM129" s="1056"/>
      <c r="AN129" s="1056"/>
      <c r="AO129" s="1057"/>
      <c r="AP129" s="1173"/>
      <c r="AQ129" s="1174"/>
      <c r="AR129" s="1174"/>
      <c r="AS129" s="1174"/>
      <c r="AT129" s="1175"/>
      <c r="AU129" s="285"/>
      <c r="AV129" s="285"/>
      <c r="AW129" s="285"/>
      <c r="AX129" s="1164" t="s">
        <v>508</v>
      </c>
      <c r="AY129" s="1047"/>
      <c r="AZ129" s="1047"/>
      <c r="BA129" s="1047"/>
      <c r="BB129" s="1047"/>
      <c r="BC129" s="1047"/>
      <c r="BD129" s="1047"/>
      <c r="BE129" s="1048"/>
      <c r="BF129" s="1165" t="s">
        <v>232</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509</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510</v>
      </c>
      <c r="X130" s="1171"/>
      <c r="Y130" s="1171"/>
      <c r="Z130" s="1172"/>
      <c r="AA130" s="1055">
        <v>162015</v>
      </c>
      <c r="AB130" s="1056"/>
      <c r="AC130" s="1056"/>
      <c r="AD130" s="1056"/>
      <c r="AE130" s="1057"/>
      <c r="AF130" s="1058">
        <v>165282</v>
      </c>
      <c r="AG130" s="1056"/>
      <c r="AH130" s="1056"/>
      <c r="AI130" s="1056"/>
      <c r="AJ130" s="1057"/>
      <c r="AK130" s="1058">
        <v>162978</v>
      </c>
      <c r="AL130" s="1056"/>
      <c r="AM130" s="1056"/>
      <c r="AN130" s="1056"/>
      <c r="AO130" s="1057"/>
      <c r="AP130" s="1173"/>
      <c r="AQ130" s="1174"/>
      <c r="AR130" s="1174"/>
      <c r="AS130" s="1174"/>
      <c r="AT130" s="1175"/>
      <c r="AU130" s="285"/>
      <c r="AV130" s="285"/>
      <c r="AW130" s="285"/>
      <c r="AX130" s="1164" t="s">
        <v>511</v>
      </c>
      <c r="AY130" s="1047"/>
      <c r="AZ130" s="1047"/>
      <c r="BA130" s="1047"/>
      <c r="BB130" s="1047"/>
      <c r="BC130" s="1047"/>
      <c r="BD130" s="1047"/>
      <c r="BE130" s="1048"/>
      <c r="BF130" s="1201">
        <v>6.7</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512</v>
      </c>
      <c r="X131" s="1209"/>
      <c r="Y131" s="1209"/>
      <c r="Z131" s="1210"/>
      <c r="AA131" s="1102">
        <v>985795</v>
      </c>
      <c r="AB131" s="1081"/>
      <c r="AC131" s="1081"/>
      <c r="AD131" s="1081"/>
      <c r="AE131" s="1082"/>
      <c r="AF131" s="1080">
        <v>924307</v>
      </c>
      <c r="AG131" s="1081"/>
      <c r="AH131" s="1081"/>
      <c r="AI131" s="1081"/>
      <c r="AJ131" s="1082"/>
      <c r="AK131" s="1080">
        <v>919614</v>
      </c>
      <c r="AL131" s="1081"/>
      <c r="AM131" s="1081"/>
      <c r="AN131" s="1081"/>
      <c r="AO131" s="1082"/>
      <c r="AP131" s="1211"/>
      <c r="AQ131" s="1212"/>
      <c r="AR131" s="1212"/>
      <c r="AS131" s="1212"/>
      <c r="AT131" s="1213"/>
      <c r="AU131" s="285"/>
      <c r="AV131" s="285"/>
      <c r="AW131" s="285"/>
      <c r="AX131" s="1183" t="s">
        <v>513</v>
      </c>
      <c r="AY131" s="1134"/>
      <c r="AZ131" s="1134"/>
      <c r="BA131" s="1134"/>
      <c r="BB131" s="1134"/>
      <c r="BC131" s="1134"/>
      <c r="BD131" s="1134"/>
      <c r="BE131" s="1135"/>
      <c r="BF131" s="1184" t="s">
        <v>489</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514</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515</v>
      </c>
      <c r="W132" s="1194"/>
      <c r="X132" s="1194"/>
      <c r="Y132" s="1194"/>
      <c r="Z132" s="1195"/>
      <c r="AA132" s="1196">
        <v>5.9691923779999998</v>
      </c>
      <c r="AB132" s="1197"/>
      <c r="AC132" s="1197"/>
      <c r="AD132" s="1197"/>
      <c r="AE132" s="1198"/>
      <c r="AF132" s="1199">
        <v>6.7665829640000004</v>
      </c>
      <c r="AG132" s="1197"/>
      <c r="AH132" s="1197"/>
      <c r="AI132" s="1197"/>
      <c r="AJ132" s="1198"/>
      <c r="AK132" s="1199">
        <v>7.4914040020000003</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516</v>
      </c>
      <c r="W133" s="1177"/>
      <c r="X133" s="1177"/>
      <c r="Y133" s="1177"/>
      <c r="Z133" s="1178"/>
      <c r="AA133" s="1179">
        <v>5.5</v>
      </c>
      <c r="AB133" s="1180"/>
      <c r="AC133" s="1180"/>
      <c r="AD133" s="1180"/>
      <c r="AE133" s="1181"/>
      <c r="AF133" s="1179">
        <v>6.1</v>
      </c>
      <c r="AG133" s="1180"/>
      <c r="AH133" s="1180"/>
      <c r="AI133" s="1180"/>
      <c r="AJ133" s="1181"/>
      <c r="AK133" s="1179">
        <v>6.7</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w+GvRISJKnFZqpyaUWZoLrvYTMVWaD3h4/nOgW0I9oqok5w5wgiFsiKVxbqvYztKiN6jd/VFxjF9Lmht1MUPg==" saltValue="K0ctU04SDSQSjiwk5leb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tZBE4DpMqjzOYTC6mLPI9Cj2YnUmi3udGkZT40eUgGhhm0tL24yo+KBBrOBHAbNgPtXZYgaxbifWK3A/QvYew==" saltValue="Mkzavo60s4fdcXero+g+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gbwJyn8eAuCJTzuWzRwsGsE4HjfV/nf1Q8uwQWnaVO1q5/9dkSQB1gdbPdh0yJmoUkWyQ9IlPt4j1UBPSIjdA==" saltValue="4wy8PtMi89a1q/4Mj5s/o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525</v>
      </c>
      <c r="AL9" s="1220"/>
      <c r="AM9" s="1220"/>
      <c r="AN9" s="1221"/>
      <c r="AO9" s="313">
        <v>358196</v>
      </c>
      <c r="AP9" s="313">
        <v>486019</v>
      </c>
      <c r="AQ9" s="314">
        <v>218185</v>
      </c>
      <c r="AR9" s="315">
        <v>122.8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526</v>
      </c>
      <c r="AL10" s="1220"/>
      <c r="AM10" s="1220"/>
      <c r="AN10" s="1221"/>
      <c r="AO10" s="316">
        <v>49301</v>
      </c>
      <c r="AP10" s="316">
        <v>66894</v>
      </c>
      <c r="AQ10" s="317">
        <v>27381</v>
      </c>
      <c r="AR10" s="318">
        <v>144.30000000000001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527</v>
      </c>
      <c r="AL11" s="1220"/>
      <c r="AM11" s="1220"/>
      <c r="AN11" s="1221"/>
      <c r="AO11" s="316">
        <v>43129</v>
      </c>
      <c r="AP11" s="316">
        <v>58520</v>
      </c>
      <c r="AQ11" s="317">
        <v>25697</v>
      </c>
      <c r="AR11" s="318">
        <v>127.7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528</v>
      </c>
      <c r="AL12" s="1220"/>
      <c r="AM12" s="1220"/>
      <c r="AN12" s="1221"/>
      <c r="AO12" s="316" t="s">
        <v>529</v>
      </c>
      <c r="AP12" s="316" t="s">
        <v>529</v>
      </c>
      <c r="AQ12" s="317">
        <v>4359</v>
      </c>
      <c r="AR12" s="318" t="s">
        <v>529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530</v>
      </c>
      <c r="AL13" s="1220"/>
      <c r="AM13" s="1220"/>
      <c r="AN13" s="1221"/>
      <c r="AO13" s="316" t="s">
        <v>529</v>
      </c>
      <c r="AP13" s="316" t="s">
        <v>529</v>
      </c>
      <c r="AQ13" s="317" t="s">
        <v>529</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531</v>
      </c>
      <c r="AL14" s="1220"/>
      <c r="AM14" s="1220"/>
      <c r="AN14" s="1221"/>
      <c r="AO14" s="316">
        <v>20372</v>
      </c>
      <c r="AP14" s="316">
        <v>27642</v>
      </c>
      <c r="AQ14" s="317">
        <v>8999</v>
      </c>
      <c r="AR14" s="318">
        <v>207.2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532</v>
      </c>
      <c r="AL15" s="1220"/>
      <c r="AM15" s="1220"/>
      <c r="AN15" s="1221"/>
      <c r="AO15" s="316" t="s">
        <v>529</v>
      </c>
      <c r="AP15" s="316" t="s">
        <v>529</v>
      </c>
      <c r="AQ15" s="317">
        <v>6052</v>
      </c>
      <c r="AR15" s="318" t="s">
        <v>529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533</v>
      </c>
      <c r="AL16" s="1223"/>
      <c r="AM16" s="1223"/>
      <c r="AN16" s="1224"/>
      <c r="AO16" s="316">
        <v>-28429</v>
      </c>
      <c r="AP16" s="316">
        <v>-38574</v>
      </c>
      <c r="AQ16" s="317">
        <v>-19480</v>
      </c>
      <c r="AR16" s="318">
        <v>98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187</v>
      </c>
      <c r="AL17" s="1223"/>
      <c r="AM17" s="1223"/>
      <c r="AN17" s="1224"/>
      <c r="AO17" s="316">
        <v>442569</v>
      </c>
      <c r="AP17" s="316">
        <v>600501</v>
      </c>
      <c r="AQ17" s="317">
        <v>271195</v>
      </c>
      <c r="AR17" s="318">
        <v>121.4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538</v>
      </c>
      <c r="AL21" s="1215"/>
      <c r="AM21" s="1215"/>
      <c r="AN21" s="1216"/>
      <c r="AO21" s="328">
        <v>51.56</v>
      </c>
      <c r="AP21" s="329">
        <v>25.46</v>
      </c>
      <c r="AQ21" s="330">
        <v>26.1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539</v>
      </c>
      <c r="AL22" s="1215"/>
      <c r="AM22" s="1215"/>
      <c r="AN22" s="1216"/>
      <c r="AO22" s="333">
        <v>92</v>
      </c>
      <c r="AP22" s="334">
        <v>93.7</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543</v>
      </c>
      <c r="AL32" s="1231"/>
      <c r="AM32" s="1231"/>
      <c r="AN32" s="1232"/>
      <c r="AO32" s="343">
        <v>206866</v>
      </c>
      <c r="AP32" s="343">
        <v>280687</v>
      </c>
      <c r="AQ32" s="344">
        <v>157756</v>
      </c>
      <c r="AR32" s="345">
        <v>77.900000000000006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544</v>
      </c>
      <c r="AL33" s="1231"/>
      <c r="AM33" s="1231"/>
      <c r="AN33" s="1232"/>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545</v>
      </c>
      <c r="AL34" s="1231"/>
      <c r="AM34" s="1231"/>
      <c r="AN34" s="1232"/>
      <c r="AO34" s="343" t="s">
        <v>529</v>
      </c>
      <c r="AP34" s="343" t="s">
        <v>529</v>
      </c>
      <c r="AQ34" s="344" t="s">
        <v>529</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546</v>
      </c>
      <c r="AL35" s="1231"/>
      <c r="AM35" s="1231"/>
      <c r="AN35" s="1232"/>
      <c r="AO35" s="343">
        <v>20043</v>
      </c>
      <c r="AP35" s="343">
        <v>27195</v>
      </c>
      <c r="AQ35" s="344">
        <v>29837</v>
      </c>
      <c r="AR35" s="345">
        <v>-8.9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547</v>
      </c>
      <c r="AL36" s="1231"/>
      <c r="AM36" s="1231"/>
      <c r="AN36" s="1232"/>
      <c r="AO36" s="343">
        <v>4961</v>
      </c>
      <c r="AP36" s="343">
        <v>6731</v>
      </c>
      <c r="AQ36" s="344">
        <v>5452</v>
      </c>
      <c r="AR36" s="345">
        <v>23.5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548</v>
      </c>
      <c r="AL37" s="1231"/>
      <c r="AM37" s="1231"/>
      <c r="AN37" s="1232"/>
      <c r="AO37" s="343" t="s">
        <v>529</v>
      </c>
      <c r="AP37" s="343" t="s">
        <v>529</v>
      </c>
      <c r="AQ37" s="344">
        <v>1300</v>
      </c>
      <c r="AR37" s="345" t="s">
        <v>529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549</v>
      </c>
      <c r="AL38" s="1234"/>
      <c r="AM38" s="1234"/>
      <c r="AN38" s="1235"/>
      <c r="AO38" s="346" t="s">
        <v>529</v>
      </c>
      <c r="AP38" s="346" t="s">
        <v>529</v>
      </c>
      <c r="AQ38" s="347">
        <v>36</v>
      </c>
      <c r="AR38" s="335" t="s">
        <v>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550</v>
      </c>
      <c r="AL39" s="1234"/>
      <c r="AM39" s="1234"/>
      <c r="AN39" s="1235"/>
      <c r="AO39" s="343" t="s">
        <v>529</v>
      </c>
      <c r="AP39" s="343" t="s">
        <v>529</v>
      </c>
      <c r="AQ39" s="344">
        <v>-9131</v>
      </c>
      <c r="AR39" s="345" t="s">
        <v>529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551</v>
      </c>
      <c r="AL40" s="1231"/>
      <c r="AM40" s="1231"/>
      <c r="AN40" s="1232"/>
      <c r="AO40" s="343">
        <v>-162978</v>
      </c>
      <c r="AP40" s="343">
        <v>-221137</v>
      </c>
      <c r="AQ40" s="344">
        <v>-138994</v>
      </c>
      <c r="AR40" s="345">
        <v>59.1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298</v>
      </c>
      <c r="AL41" s="1237"/>
      <c r="AM41" s="1237"/>
      <c r="AN41" s="1238"/>
      <c r="AO41" s="343">
        <v>68892</v>
      </c>
      <c r="AP41" s="343">
        <v>93476</v>
      </c>
      <c r="AQ41" s="344">
        <v>46254</v>
      </c>
      <c r="AR41" s="345">
        <v>102.1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520</v>
      </c>
      <c r="AN49" s="1227" t="s">
        <v>555</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247387</v>
      </c>
      <c r="AN51" s="365">
        <v>294158</v>
      </c>
      <c r="AO51" s="366">
        <v>-23.6</v>
      </c>
      <c r="AP51" s="367">
        <v>287914</v>
      </c>
      <c r="AQ51" s="368">
        <v>-0.2</v>
      </c>
      <c r="AR51" s="369">
        <v>-23.4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132983</v>
      </c>
      <c r="AN52" s="373">
        <v>158125</v>
      </c>
      <c r="AO52" s="374">
        <v>-9.6</v>
      </c>
      <c r="AP52" s="375">
        <v>146531</v>
      </c>
      <c r="AQ52" s="376">
        <v>3.5</v>
      </c>
      <c r="AR52" s="377">
        <v>-13.1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479540</v>
      </c>
      <c r="AN53" s="365">
        <v>594963</v>
      </c>
      <c r="AO53" s="366">
        <v>102.3</v>
      </c>
      <c r="AP53" s="367">
        <v>310300</v>
      </c>
      <c r="AQ53" s="368">
        <v>7.8</v>
      </c>
      <c r="AR53" s="369">
        <v>94.5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300001</v>
      </c>
      <c r="AN54" s="373">
        <v>372210</v>
      </c>
      <c r="AO54" s="374">
        <v>135.4</v>
      </c>
      <c r="AP54" s="375">
        <v>157576</v>
      </c>
      <c r="AQ54" s="376">
        <v>7.5</v>
      </c>
      <c r="AR54" s="377">
        <v>127.9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236309</v>
      </c>
      <c r="AN55" s="365">
        <v>303739</v>
      </c>
      <c r="AO55" s="366">
        <v>-48.9</v>
      </c>
      <c r="AP55" s="367">
        <v>317319</v>
      </c>
      <c r="AQ55" s="368">
        <v>2.2999999999999998</v>
      </c>
      <c r="AR55" s="369">
        <v>-51.2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167729</v>
      </c>
      <c r="AN56" s="373">
        <v>215590</v>
      </c>
      <c r="AO56" s="374">
        <v>-42.1</v>
      </c>
      <c r="AP56" s="375">
        <v>164214</v>
      </c>
      <c r="AQ56" s="376">
        <v>4.2</v>
      </c>
      <c r="AR56" s="377">
        <v>-46.3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145456</v>
      </c>
      <c r="AN57" s="365">
        <v>191138</v>
      </c>
      <c r="AO57" s="366">
        <v>-37.1</v>
      </c>
      <c r="AP57" s="367">
        <v>289738</v>
      </c>
      <c r="AQ57" s="368">
        <v>-8.6999999999999993</v>
      </c>
      <c r="AR57" s="369">
        <v>-28.4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137572</v>
      </c>
      <c r="AN58" s="373">
        <v>180778</v>
      </c>
      <c r="AO58" s="374">
        <v>-16.100000000000001</v>
      </c>
      <c r="AP58" s="375">
        <v>156238</v>
      </c>
      <c r="AQ58" s="376">
        <v>-4.9000000000000004</v>
      </c>
      <c r="AR58" s="377">
        <v>-11.2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358626</v>
      </c>
      <c r="AN59" s="365">
        <v>486602</v>
      </c>
      <c r="AO59" s="366">
        <v>154.6</v>
      </c>
      <c r="AP59" s="367">
        <v>316937</v>
      </c>
      <c r="AQ59" s="368">
        <v>9.4</v>
      </c>
      <c r="AR59" s="369">
        <v>145.19999999999999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270318</v>
      </c>
      <c r="AN60" s="373">
        <v>366782</v>
      </c>
      <c r="AO60" s="374">
        <v>102.9</v>
      </c>
      <c r="AP60" s="375">
        <v>199150</v>
      </c>
      <c r="AQ60" s="376">
        <v>27.5</v>
      </c>
      <c r="AR60" s="377">
        <v>75.400000000000006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293464</v>
      </c>
      <c r="AN61" s="380">
        <v>374120</v>
      </c>
      <c r="AO61" s="381">
        <v>29.5</v>
      </c>
      <c r="AP61" s="382">
        <v>304442</v>
      </c>
      <c r="AQ61" s="383">
        <v>2.1</v>
      </c>
      <c r="AR61" s="369">
        <v>27.4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201721</v>
      </c>
      <c r="AN62" s="373">
        <v>258697</v>
      </c>
      <c r="AO62" s="374">
        <v>34.1</v>
      </c>
      <c r="AP62" s="375">
        <v>164742</v>
      </c>
      <c r="AQ62" s="376">
        <v>7.6</v>
      </c>
      <c r="AR62" s="377">
        <v>26.5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xxamQHEHSb/dRWgvgpYh4zPQL7s2AiiipdQ5AMAMBwWf9p/FwOzbiA5DKxKqqJQN9FxvxjAOP4nIlcRQRJkJw==" saltValue="RZdqEdK5CTZNMPFSTeHh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0" spans="125:125" ht="13.5" hidden="1" customHeight="1" x14ac:dyDescent="0.15"/>
    <row r="121" spans="125:125" ht="13.5" hidden="1" customHeight="1" x14ac:dyDescent="0.15">
      <c r="DU121" s="291"/>
    </row>
  </sheetData>
  <sheetProtection algorithmName="SHA-512" hashValue="yETrl8t207b8T1Q6KXDj8pQjp6MjzVnZeYRjJRbrS5Q+VgzteZgJGNFI3JEItOYXQjz7opUXdRVDefYrL5pjFw==" saltValue="M5NKDy6uuo7NdxOyj/K+y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NtMYkbzY+3IRzkTMMoh9h8Vm6B2mV3GOtJgTuL6sKee3BUyIgnAgjZVBLNDYneevBAel8OO46fRZW8Td8DnFw==" saltValue="eMIbHUXNtIAEoEMg5nJ32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9" t="s">
        <v>3</v>
      </c>
      <c r="D47" s="1239"/>
      <c r="E47" s="1240"/>
      <c r="F47" s="11">
        <v>115.27</v>
      </c>
      <c r="G47" s="12">
        <v>132.79</v>
      </c>
      <c r="H47" s="12">
        <v>124.46</v>
      </c>
      <c r="I47" s="12">
        <v>123.42</v>
      </c>
      <c r="J47" s="13">
        <v>123.5</v>
      </c>
    </row>
    <row r="48" spans="2:10" ht="57.75" customHeight="1" x14ac:dyDescent="0.15">
      <c r="B48" s="14"/>
      <c r="C48" s="1241" t="s">
        <v>4</v>
      </c>
      <c r="D48" s="1241"/>
      <c r="E48" s="1242"/>
      <c r="F48" s="15">
        <v>6.63</v>
      </c>
      <c r="G48" s="16">
        <v>6.4</v>
      </c>
      <c r="H48" s="16">
        <v>6.72</v>
      </c>
      <c r="I48" s="16">
        <v>8.9499999999999993</v>
      </c>
      <c r="J48" s="17">
        <v>10.33</v>
      </c>
    </row>
    <row r="49" spans="2:10" ht="57.75" customHeight="1" thickBot="1" x14ac:dyDescent="0.2">
      <c r="B49" s="18"/>
      <c r="C49" s="1243" t="s">
        <v>5</v>
      </c>
      <c r="D49" s="1243"/>
      <c r="E49" s="1244"/>
      <c r="F49" s="19" t="s">
        <v>576</v>
      </c>
      <c r="G49" s="20">
        <v>10.45</v>
      </c>
      <c r="H49" s="20" t="s">
        <v>577</v>
      </c>
      <c r="I49" s="20" t="s">
        <v>578</v>
      </c>
      <c r="J49" s="21">
        <v>0.61</v>
      </c>
    </row>
    <row r="50" spans="2:10" ht="13.5" customHeight="1" x14ac:dyDescent="0.15"/>
  </sheetData>
  <sheetProtection algorithmName="SHA-512" hashValue="KG72eiZwrIj6+lqTQAYOUlqoiVlN9L5RVuSp3JenVsqgvxKPexoRShlQE/qdMrEsp3iFH34X4KzpY6gZ7EsWPQ==" saltValue="4bNnGyoqpbIfEhtuctQh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2021-10-06T02:23:56Z</cp:lastPrinted>
  <dcterms:created xsi:type="dcterms:W3CDTF">2021-02-05T02:38:53Z</dcterms:created>
  <dcterms:modified xsi:type="dcterms:W3CDTF">2021-10-15T07:28:23Z</dcterms:modified>
  <cp:category/>
</cp:coreProperties>
</file>