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E35" i="10" s="1"/>
  <c r="BE36" i="10" s="1"/>
  <c r="BE37" i="10" s="1"/>
  <c r="BE38"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<sst xmlns="http://schemas.openxmlformats.org/spreadsheetml/2006/main" count="1216" uniqueCount="632">
  <si>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</si>
  <si>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</si>
  <si>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</si>
  <si>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</si>
  <si>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</si>
  <si>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</si>
  <si>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</si>
  <si>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</si>
  <si>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</si>
  <si>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</si>
  <si>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</si>
  <si>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</si>
  <si>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</si>
  <si>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</si>
  <si>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</si>
  <si>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</si>
  <si>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</si>
  <si>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</si>
  <si>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</si>
  <si>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</si>
  <si>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</si>
  <si>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</si>
  <si>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</si>
  <si>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</si>
  <si>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</si>
  <si>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</si>
  <si>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</si>
  <si>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</si>
  <si>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</si>
  <si>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</si>
  <si>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</si>
  <si>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</si>
  <si>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</si>
  <si>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</si>
  <si>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</si>
  <si>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</si>
  <si>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</si>
  <si>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</si>
  <si>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</si>
  <si>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</si>
  <si>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</si>
  <si>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</si>
  <si>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</si>
  <si>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</si>
  <si>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</si>
  <si>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</si>
  <si>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</si>
  <si>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</si>
  <si>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</si>
  <si>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</si>
  <si>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</si>
  <si>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</si>
  <si>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</si>
  <si>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</si>
  <si>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</si>
  <si>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</si>
  <si>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</si>
  <si>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</si>
  <si>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</si>
  <si>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</si>
  <si>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</si>
  <si>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</si>
  <si>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</si>
  <si>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</si>
  <si>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</si>
  <si>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</si>
  <si>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</si>
  <si>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</si>
  <si>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</si>
  <si>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</si>
  <si>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</si>
  <si>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</si>
  <si>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</si>
  <si>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</si>
  <si>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</si>
  <si>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</si>
  <si>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</si>
  <si>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</si>
  <si>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</si>
  <si>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</si>
  <si>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</si>
  <si>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</si>
  <si>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</si>
  <si>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</si>
  <si>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</si>
  <si>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</si>
  <si>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</si>
  <si>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</si>
  <si>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</si>
  <si>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</si>
  <si>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</si>
  <si>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</si>
  <si>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</si>
  <si>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</si>
  <si>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</si>
  <si>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</si>
  <si>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</si>
  <si>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王滝村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</si>
  <si>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</si>
  <si>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</si>
  <si>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</si>
  <si>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</si>
  <si>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</si>
  <si>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</si>
  <si>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</si>
  <si>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</si>
  <si>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</si>
  <si>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</si>
  <si>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</si>
  <si>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</si>
  <si>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</si>
  <si>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</si>
  <si>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</si>
  <si>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</si>
  <si>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</si>
  <si>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</si>
  <si>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</si>
  <si>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</si>
  <si>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</si>
  <si>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</si>
  <si>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</si>
  <si>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</si>
  <si>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</si>
  <si>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</si>
  <si>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</si>
  <si>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</si>
  <si>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</si>
  <si>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</si>
  <si>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</si>
  <si>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</si>
  <si>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</si>
  <si>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</si>
  <si>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</si>
  <si>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</si>
  <si>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</si>
  <si>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</si>
  <si>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</si>
  <si>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</si>
  <si>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</si>
  <si>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</si>
  <si>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</si>
  <si>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</si>
  <si>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</si>
  <si>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</si>
  <si>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</si>
  <si>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</si>
  <si>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</si>
  <si>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</si>
  <si>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</si>
  <si>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</si>
  <si>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</si>
  <si>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</si>
  <si>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</si>
  <si>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</si>
  <si>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</si>
  <si>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</si>
  <si>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</si>
  <si>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</si>
  <si>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</si>
  <si>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</si>
  <si>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</si>
  <si>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</si>
  <si>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</si>
  <si>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</si>
  <si>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</si>
  <si>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</si>
  <si>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</si>
  <si>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</si>
  <si>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</si>
  <si>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</si>
  <si>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</si>
  <si>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</si>
  <si>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</si>
  <si>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</si>
  <si>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</si>
  <si>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</si>
  <si>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</si>
  <si>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</si>
  <si>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</si>
  <si>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</si>
  <si>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</si>
  <si>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</si>
  <si>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</si>
  <si>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</si>
  <si>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</si>
  <si>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</si>
  <si>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</si>
  <si>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</si>
  <si>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</si>
  <si>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</si>
  <si>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</si>
  <si>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</si>
  <si>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</si>
  <si>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</si>
  <si>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</si>
  <si>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</si>
  <si>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</si>
  <si>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</si>
  <si>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</si>
  <si>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</si>
  <si>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</si>
  <si>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</si>
  <si>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</si>
  <si>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</si>
  <si>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</si>
  <si>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</si>
  <si>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</si>
  <si>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</si>
  <si>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</si>
  <si>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</si>
  <si>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</si>
  <si>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</si>
  <si>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</si>
  <si>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</si>
  <si>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</si>
  <si>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</si>
  <si>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</si>
  <si>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</si>
  <si>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長野県王滝村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</si>
  <si>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</si>
  <si>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</si>
  <si>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</si>
  <si>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</si>
  <si>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</si>
  <si>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</si>
  <si>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</si>
  <si>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</si>
  <si>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</si>
  <si>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</si>
  <si>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</si>
  <si>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</si>
  <si>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</si>
  <si>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</si>
  <si>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</si>
  <si>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</si>
  <si>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</si>
  <si>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</si>
  <si>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</si>
  <si>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</si>
  <si>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</si>
  <si>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</si>
  <si>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</si>
  <si>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</si>
  <si>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</si>
  <si>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</si>
  <si>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</si>
  <si>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</si>
  <si>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</si>
  <si>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</si>
  <si>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</si>
  <si>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</si>
  <si>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</si>
  <si>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</si>
  <si>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</si>
  <si>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</si>
  <si>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</si>
  <si>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</si>
  <si>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</si>
  <si>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</si>
  <si>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</si>
  <si>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</si>
  <si>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</si>
  <si>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</si>
  <si>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</si>
  <si>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</si>
  <si>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</si>
  <si>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</si>
  <si>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</si>
  <si>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</si>
  <si>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</si>
  <si>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</si>
  <si>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</si>
  <si>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</si>
  <si>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</si>
  <si>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</si>
  <si>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</si>
  <si>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</si>
  <si>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</si>
  <si>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</si>
  <si>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</si>
  <si>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</si>
  <si>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</si>
  <si>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</si>
  <si>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</si>
  <si>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</si>
  <si>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</si>
  <si>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</si>
  <si>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</si>
  <si>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</si>
  <si>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</si>
  <si>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</si>
  <si>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</si>
  <si>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</si>
  <si>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</si>
  <si>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</si>
  <si>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</si>
  <si>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</si>
  <si>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</si>
  <si>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</si>
  <si>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</si>
  <si>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</si>
  <si>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</si>
  <si>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</si>
  <si>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</si>
  <si>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</si>
  <si>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</si>
  <si>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</si>
  <si>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</si>
  <si>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</si>
  <si>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</si>
  <si>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</si>
  <si>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</si>
  <si>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</si>
  <si>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</si>
  <si>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</si>
  <si>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</si>
  <si>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</si>
  <si>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</si>
  <si>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</si>
  <si>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</si>
  <si>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</si>
  <si>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</si>
  <si>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</si>
  <si>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</si>
  <si>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</si>
  <si>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</si>
  <si>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</si>
  <si>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</si>
  <si>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</si>
  <si>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</si>
  <si>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</si>
  <si>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</si>
  <si>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</si>
  <si>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</si>
  <si>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</si>
  <si>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</si>
  <si>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</si>
  <si>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</si>
  <si>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</si>
  <si>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</si>
  <si>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</si>
  <si>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</si>
  <si>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</si>
  <si>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</si>
  <si>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</si>
  <si>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</si>
  <si>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</si>
  <si>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</si>
  <si>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</si>
  <si>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</si>
  <si>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</si>
  <si>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</si>
  <si>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</si>
  <si>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</si>
  <si>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</si>
  <si>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</si>
  <si>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</si>
  <si>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</si>
  <si>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</si>
  <si>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</si>
  <si>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</si>
  <si>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</si>
  <si>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</si>
  <si>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</si>
  <si>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</si>
  <si>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</si>
  <si>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</si>
  <si>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</si>
  <si>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</si>
  <si>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</si>
  <si>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長野県王滝村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</si>
  <si>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</si>
  <si>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</si>
  <si>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</si>
  <si>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</si>
  <si>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</si>
  <si>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</si>
  <si>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</si>
  <si>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</si>
  <si>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</si>
  <si>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</si>
  <si>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</si>
  <si>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</si>
  <si>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</si>
  <si>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</si>
  <si>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</si>
  <si>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</si>
  <si>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</si>
  <si>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</si>
  <si>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</si>
  <si>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</si>
  <si>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</si>
  <si>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</si>
  <si>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</si>
  <si>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</si>
  <si>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</si>
  <si>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</si>
  <si>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</si>
  <si>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</si>
  <si>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</si>
  <si>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</si>
  <si>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</si>
  <si>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</si>
  <si>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</si>
  <si>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</si>
  <si>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特別会計国民健康保険（事業勘定）</t>
    <phoneticPr fontId="5"/>
  </si>
  <si>
    <t>特別会計国民健康保険診療施設費</t>
    <phoneticPr fontId="5"/>
  </si>
  <si>
    <t>特別会計後期高齢者医療費事業</t>
    <phoneticPr fontId="5"/>
  </si>
  <si>
    <t>-</t>
    <phoneticPr fontId="5"/>
  </si>
  <si>
    <t>公営企業観光施設事業会計</t>
    <phoneticPr fontId="5"/>
  </si>
  <si>
    <t>法適用企業</t>
    <phoneticPr fontId="5"/>
  </si>
  <si>
    <t>特別会計村営水道事業費</t>
    <phoneticPr fontId="5"/>
  </si>
  <si>
    <t>法非適用企業</t>
    <phoneticPr fontId="5"/>
  </si>
  <si>
    <t>特別会計おんたけ高原簡易水道事業費</t>
    <phoneticPr fontId="5"/>
  </si>
  <si>
    <t>法非適用企業</t>
    <phoneticPr fontId="5"/>
  </si>
  <si>
    <t>特別会計農業集落排水事業費</t>
    <phoneticPr fontId="5"/>
  </si>
  <si>
    <t>法非適用企業</t>
    <phoneticPr fontId="5"/>
  </si>
  <si>
    <t>特別会計簡易排水事業費</t>
    <phoneticPr fontId="5"/>
  </si>
  <si>
    <t>特別会計宅地造成分譲事業費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</si>
  <si>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</si>
  <si>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</si>
  <si>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</si>
  <si>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</si>
  <si>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</si>
  <si>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</si>
  <si>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</si>
  <si>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</si>
  <si>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</si>
  <si>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</si>
  <si>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</si>
  <si>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</si>
  <si>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</si>
  <si>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</si>
  <si>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</si>
  <si>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</si>
  <si>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</si>
  <si>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</si>
  <si>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</si>
  <si>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</si>
  <si>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</si>
  <si>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</si>
  <si>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</si>
  <si>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</si>
  <si>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</si>
  <si>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</si>
  <si>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</si>
  <si>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</si>
  <si>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</si>
  <si>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</si>
  <si>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</si>
  <si>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</si>
  <si>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</si>
  <si>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</si>
  <si>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</si>
  <si>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</si>
  <si>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</si>
  <si>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</si>
  <si>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</si>
  <si>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</si>
  <si>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</si>
  <si>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</si>
  <si>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</si>
  <si>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</si>
  <si>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</si>
  <si>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</si>
  <si>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</si>
  <si>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</si>
  <si>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</si>
  <si>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</si>
  <si>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</si>
  <si>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</si>
  <si>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</si>
  <si>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</si>
  <si>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</si>
  <si>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</si>
  <si>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</si>
  <si>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</si>
  <si>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</si>
  <si>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特別会計農業集落排水事業費</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</si>
  <si>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</si>
  <si>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</si>
  <si>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特別会計村営水道事業費</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</si>
  <si>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</si>
  <si>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公営企業観光施設事業会計</t>
    <phoneticPr fontId="5"/>
  </si>
  <si>
    <t>(Ｆ)</t>
    <phoneticPr fontId="5"/>
  </si>
  <si>
    <t>特別会計おんたけ高原簡易水道事業費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</si>
  <si>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</si>
  <si>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</si>
  <si>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</si>
  <si>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</si>
  <si>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</si>
  <si>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</si>
  <si>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</si>
  <si>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</si>
  <si>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</si>
  <si>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</si>
  <si>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</si>
  <si>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</si>
  <si>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</si>
  <si>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</si>
  <si>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</si>
  <si>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</si>
  <si>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</si>
  <si>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</si>
  <si>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</si>
  <si>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</si>
  <si>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</si>
  <si>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</si>
  <si>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</si>
  <si>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</si>
  <si>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</si>
  <si>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</si>
  <si>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</si>
  <si>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</si>
  <si>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</si>
  <si>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</si>
  <si>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</si>
  <si>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</si>
  <si>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</si>
  <si>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</si>
  <si>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</si>
  <si>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</si>
  <si>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</si>
  <si>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</si>
  <si>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</si>
  <si>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</si>
  <si>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</si>
  <si>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</si>
  <si>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</si>
  <si>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</si>
  <si>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</si>
  <si>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</si>
  <si>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</si>
  <si>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</si>
  <si>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</si>
  <si>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</si>
  <si>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</si>
  <si>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</si>
  <si>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</si>
  <si>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</si>
  <si>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</si>
  <si>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</si>
  <si>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</si>
  <si>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</si>
  <si>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</si>
  <si>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</si>
  <si>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</si>
  <si>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</si>
  <si>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</si>
  <si>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</si>
  <si>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</si>
  <si>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</si>
  <si>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</si>
  <si>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</si>
  <si>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</si>
  <si>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</si>
  <si>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</si>
  <si>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</si>
  <si>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</si>
  <si>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</si>
  <si>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</si>
  <si>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</si>
  <si>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</si>
  <si>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</si>
  <si>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</si>
  <si>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</si>
  <si>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</si>
  <si>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</si>
  <si>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</si>
  <si>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</si>
  <si>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</si>
  <si>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1.94</t>
  </si>
  <si>
    <t>▲ 17.34</t>
  </si>
  <si>
    <t>▲ 5.82</t>
  </si>
  <si>
    <t>一般会計</t>
  </si>
  <si>
    <t>特別会計国民健康保険（事業勘定）</t>
  </si>
  <si>
    <t>特別会計村営水道事業費</t>
  </si>
  <si>
    <t>特別会計宅地造成分譲事業費</t>
  </si>
  <si>
    <t>公営企業観光施設事業会計</t>
  </si>
  <si>
    <t>特別会計国民健康保険診療施設費</t>
  </si>
  <si>
    <t>特別会計農業集落排水事業費</t>
  </si>
  <si>
    <t>特別会計おんたけ高原簡易水道事業費</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</si>
  <si>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</si>
  <si>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</si>
  <si>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</si>
  <si>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</si>
  <si>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</si>
  <si>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</si>
  <si>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</si>
  <si>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</si>
  <si>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</si>
  <si>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</si>
  <si>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</si>
  <si>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</si>
  <si>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</si>
  <si>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</si>
  <si>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公共建築物等保全基金</t>
    <rPh sb="0" eb="2">
      <t>コウキョウ</t>
    </rPh>
    <rPh sb="2" eb="4">
      <t>ケンチク</t>
    </rPh>
    <rPh sb="4" eb="5">
      <t>ブツ</t>
    </rPh>
    <rPh sb="5" eb="6">
      <t>ナド</t>
    </rPh>
    <rPh sb="6" eb="8">
      <t>ホゼン</t>
    </rPh>
    <rPh sb="8" eb="10">
      <t>キキン</t>
    </rPh>
    <phoneticPr fontId="18"/>
  </si>
  <si>
    <t>水と緑のふるさと基金</t>
    <rPh sb="0" eb="1">
      <t>ミズ</t>
    </rPh>
    <rPh sb="2" eb="3">
      <t>ミドリ</t>
    </rPh>
    <rPh sb="8" eb="10">
      <t>キキン</t>
    </rPh>
    <phoneticPr fontId="18"/>
  </si>
  <si>
    <t>御嶽山噴火災害復興基金</t>
    <rPh sb="0" eb="3">
      <t>オンタケサン</t>
    </rPh>
    <rPh sb="3" eb="5">
      <t>フンカ</t>
    </rPh>
    <rPh sb="5" eb="7">
      <t>サイガイ</t>
    </rPh>
    <rPh sb="7" eb="9">
      <t>フッコウ</t>
    </rPh>
    <rPh sb="9" eb="11">
      <t>キキン</t>
    </rPh>
    <phoneticPr fontId="18"/>
  </si>
  <si>
    <t>奨学金基金</t>
    <rPh sb="0" eb="3">
      <t>ショウガクキン</t>
    </rPh>
    <rPh sb="3" eb="5">
      <t>キキン</t>
    </rPh>
    <phoneticPr fontId="18"/>
  </si>
  <si>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</si>
  <si>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</si>
  <si>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</si>
  <si>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</si>
  <si>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</si>
  <si>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</si>
  <si>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</si>
  <si>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</si>
  <si>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</si>
  <si>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</si>
  <si>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</si>
  <si>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</si>
  <si>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t>
    <phoneticPr fontId="2"/>
  </si>
  <si>
    <t>　（後期高齢者医療事業会計）</t>
    <rPh sb="2" eb="4">
      <t>コウキ</t>
    </rPh>
    <rPh sb="4" eb="7">
      <t>コウレイシャ</t>
    </rPh>
    <rPh sb="7" eb="9">
      <t>イリョウ</t>
    </rPh>
    <rPh sb="9" eb="11">
      <t>ジギョウ</t>
    </rPh>
    <rPh sb="11" eb="13">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</si>
  <si>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</si>
  <si>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</si>
  <si>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</si>
  <si>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</si>
  <si>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</si>
  <si>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</si>
  <si>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</si>
  <si>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</si>
  <si>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</si>
  <si>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</si>
  <si>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</si>
  <si>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</si>
  <si>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</si>
  <si>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</si>
  <si>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</si>
  <si>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</si>
  <si>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将来負担比率は、地方債借入抑制や基金残高の増加などにより「数値なし」で推移してきている。一方で、有形固定資産減価償却率は類似団体内平均値を上回っている。
今後は防災行政無線デジタル化事業、御嶽山施設整備事業等の大型事業が予定されるため、将来負担比率は今後増加する見込みであり、公共施設等総合管理計画に基づき、老朽化対策に取り組んでいく。</t>
    <rPh sb="131" eb="133">
      <t>ミコ</t>
    </rPh>
    <phoneticPr fontId="5"/>
  </si>
  <si>
    <t>将来負担比率は「数値なし」で推移しており、実質公債費比率は類似団体内平均値を下回っている。地方債借入を抑制してきたため実質公債費比率は低下傾向にあったが、村や木曽広域連合の大型事業によりH29以降は増加に転じている。
今後は防災行政無線デジタル化事業、御嶽山施設整備事業等の大型事業が予定されるため、将来負担比率、実質公債費比率ともに上昇していくことが予想される。財政シミュレーションを精査し、健全な財政運営を図っていく。</t>
    <rPh sb="77" eb="78">
      <t>ムラ</t>
    </rPh>
    <rPh sb="96" eb="98">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</si>
</sst>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7544-40B7-AD24-BF2FEE570D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384879</c:v>
                </c:pt>
                <c:pt idx="1">
                  <c:v>294158</c:v>
                </c:pt>
                <c:pt idx="2">
                  <c:v>594963</c:v>
                </c:pt>
                <c:pt idx="3">
                  <c:v>303739</c:v>
                </c:pt>
                <c:pt idx="4">
                  <c:v>191138</c:v>
                </c:pt>
              </c:numCache>
            </c:numRef>
          </c:val>
          <c:smooth val="0"/>
          <c:extLst>
            <c:ext xmlns:c16="http://schemas.microsoft.com/office/drawing/2014/chart" uri="{C3380CC4-5D6E-409C-BE32-E72D297353CC}">
              <c16:uniqueId val="{00000001-7544-40B7-AD24-BF2FEE570D1D}"/>
            </c:ext>
          </c:extLst>
        </c:ser>
        <c:dLbls>
          <c:showLegendKey val="0"/>
          <c:showVal val="0"/>
          <c:showCatName val="0"/>
          <c:showSerName val="0"/>
          <c:showPercent val="0"/>
          <c:showBubbleSize val="0"/>
        </c:dLbls>
        <c:marker val="1"/>
        <c:smooth val="0"/>
        <c:axId val="526013856"/>
        <c:axId val="526026912"/>
      </c:lineChart>
      <c:catAx>
        <c:axId val="526013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026912"/>
        <c:crosses val="autoZero"/>
        <c:auto val="1"/>
        <c:lblAlgn val="ctr"/>
        <c:lblOffset val="100"/>
        <c:tickLblSkip val="1"/>
        <c:tickMarkSkip val="1"/>
        <c:noMultiLvlLbl val="0"/>
      </c:catAx>
      <c:valAx>
        <c:axId val="52602691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6013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7.05</c:v>
                </c:pt>
                <c:pt idx="1">
                  <c:v>6.63</c:v>
                </c:pt>
                <c:pt idx="2">
                  <c:v>6.4</c:v>
                </c:pt>
                <c:pt idx="3">
                  <c:v>6.72</c:v>
                </c:pt>
                <c:pt idx="4">
                  <c:v>8.9499999999999993</c:v>
                </c:pt>
              </c:numCache>
            </c:numRef>
          </c:val>
          <c:extLst>
            <c:ext xmlns:c16="http://schemas.microsoft.com/office/drawing/2014/chart" uri="{C3380CC4-5D6E-409C-BE32-E72D297353CC}">
              <c16:uniqueId val="{00000000-C4F0-4C9A-887D-26A9895B4A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123.1</c:v>
                </c:pt>
                <c:pt idx="1">
                  <c:v>115.27</c:v>
                </c:pt>
                <c:pt idx="2">
                  <c:v>132.79</c:v>
                </c:pt>
                <c:pt idx="3">
                  <c:v>124.46</c:v>
                </c:pt>
                <c:pt idx="4">
                  <c:v>123.42</c:v>
                </c:pt>
              </c:numCache>
            </c:numRef>
          </c:val>
          <c:extLst>
            <c:ext xmlns:c16="http://schemas.microsoft.com/office/drawing/2014/chart" uri="{C3380CC4-5D6E-409C-BE32-E72D297353CC}">
              <c16:uniqueId val="{00000001-C4F0-4C9A-887D-26A9895B4ACB}"/>
            </c:ext>
          </c:extLst>
        </c:ser>
        <c:dLbls>
          <c:showLegendKey val="0"/>
          <c:showVal val="0"/>
          <c:showCatName val="0"/>
          <c:showSerName val="0"/>
          <c:showPercent val="0"/>
          <c:showBubbleSize val="0"/>
        </c:dLbls>
        <c:gapWidth val="250"/>
        <c:overlap val="100"/>
        <c:axId val="526028000"/>
        <c:axId val="526018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7.93</c:v>
                </c:pt>
                <c:pt idx="1">
                  <c:v>-1.94</c:v>
                </c:pt>
                <c:pt idx="2">
                  <c:v>10.45</c:v>
                </c:pt>
                <c:pt idx="3">
                  <c:v>-17.34</c:v>
                </c:pt>
                <c:pt idx="4">
                  <c:v>-5.82</c:v>
                </c:pt>
              </c:numCache>
            </c:numRef>
          </c:val>
          <c:smooth val="0"/>
          <c:extLst>
            <c:ext xmlns:c16="http://schemas.microsoft.com/office/drawing/2014/chart" uri="{C3380CC4-5D6E-409C-BE32-E72D297353CC}">
              <c16:uniqueId val="{00000002-C4F0-4C9A-887D-26A9895B4ACB}"/>
            </c:ext>
          </c:extLst>
        </c:ser>
        <c:dLbls>
          <c:showLegendKey val="0"/>
          <c:showVal val="0"/>
          <c:showCatName val="0"/>
          <c:showSerName val="0"/>
          <c:showPercent val="0"/>
          <c:showBubbleSize val="0"/>
        </c:dLbls>
        <c:marker val="1"/>
        <c:smooth val="0"/>
        <c:axId val="526028000"/>
        <c:axId val="526018752"/>
      </c:lineChart>
      <c:catAx>
        <c:axId val="52602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018752"/>
        <c:crosses val="autoZero"/>
        <c:auto val="1"/>
        <c:lblAlgn val="ctr"/>
        <c:lblOffset val="100"/>
        <c:tickLblSkip val="1"/>
        <c:tickMarkSkip val="1"/>
        <c:noMultiLvlLbl val="0"/>
      </c:catAx>
      <c:valAx>
        <c:axId val="5260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02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161-4031-B7B4-8E0AA5416A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61-4031-B7B4-8E0AA5416A85}"/>
            </c:ext>
          </c:extLst>
        </c:ser>
        <c:ser>
          <c:idx val="2"/>
          <c:order val="2"/>
          <c:tx>
            <c:strRef>
              <c:f>データシート!$A$29</c:f>
              <c:strCache>
                <c:ptCount val="1"/>
                <c:pt idx="0">
                  <c:v>特別会計おんたけ高原簡易水道事業費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161-4031-B7B4-8E0AA5416A85}"/>
            </c:ext>
          </c:extLst>
        </c:ser>
        <c:ser>
          <c:idx val="3"/>
          <c:order val="3"/>
          <c:tx>
            <c:strRef>
              <c:f>データシート!$A$30</c:f>
              <c:strCache>
                <c:ptCount val="1"/>
                <c:pt idx="0">
                  <c:v>特別会計農業集落排水事業費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6161-4031-B7B4-8E0AA5416A85}"/>
            </c:ext>
          </c:extLst>
        </c:ser>
        <c:ser>
          <c:idx val="4"/>
          <c:order val="4"/>
          <c:tx>
            <c:strRef>
              <c:f>データシート!$A$31</c:f>
              <c:strCache>
                <c:ptCount val="1"/>
                <c:pt idx="0">
                  <c:v>特別会計国民健康保険診療施設費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6161-4031-B7B4-8E0AA5416A85}"/>
            </c:ext>
          </c:extLst>
        </c:ser>
        <c:ser>
          <c:idx val="5"/>
          <c:order val="5"/>
          <c:tx>
            <c:strRef>
              <c:f>データシート!$A$32</c:f>
              <c:strCache>
                <c:ptCount val="1"/>
                <c:pt idx="0">
                  <c:v>公営企業観光施設事業会計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0.22</c:v>
                </c:pt>
                <c:pt idx="4">
                  <c:v>#N/A</c:v>
                </c:pt>
                <c:pt idx="5">
                  <c:v>0.56000000000000005</c:v>
                </c:pt>
                <c:pt idx="6">
                  <c:v>#N/A</c:v>
                </c:pt>
                <c:pt idx="7">
                  <c:v>0.01</c:v>
                </c:pt>
                <c:pt idx="8">
                  <c:v>#N/A</c:v>
                </c:pt>
                <c:pt idx="9">
                  <c:v>0.14000000000000001</c:v>
                </c:pt>
              </c:numCache>
            </c:numRef>
          </c:val>
          <c:extLst>
            <c:ext xmlns:c16="http://schemas.microsoft.com/office/drawing/2014/chart" uri="{C3380CC4-5D6E-409C-BE32-E72D297353CC}">
              <c16:uniqueId val="{00000005-6161-4031-B7B4-8E0AA5416A85}"/>
            </c:ext>
          </c:extLst>
        </c:ser>
        <c:ser>
          <c:idx val="6"/>
          <c:order val="6"/>
          <c:tx>
            <c:strRef>
              <c:f>データシート!$A$33</c:f>
              <c:strCache>
                <c:ptCount val="1"/>
                <c:pt idx="0">
                  <c:v>特別会計宅地造成分譲事業費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c:v>
                </c:pt>
                <c:pt idx="2">
                  <c:v>#N/A</c:v>
                </c:pt>
                <c:pt idx="3">
                  <c:v>0.18</c:v>
                </c:pt>
                <c:pt idx="4">
                  <c:v>#N/A</c:v>
                </c:pt>
                <c:pt idx="5">
                  <c:v>0.19</c:v>
                </c:pt>
                <c:pt idx="6">
                  <c:v>#N/A</c:v>
                </c:pt>
                <c:pt idx="7">
                  <c:v>0.21</c:v>
                </c:pt>
                <c:pt idx="8">
                  <c:v>#N/A</c:v>
                </c:pt>
                <c:pt idx="9">
                  <c:v>0.2</c:v>
                </c:pt>
              </c:numCache>
            </c:numRef>
          </c:val>
          <c:extLst>
            <c:ext xmlns:c16="http://schemas.microsoft.com/office/drawing/2014/chart" uri="{C3380CC4-5D6E-409C-BE32-E72D297353CC}">
              <c16:uniqueId val="{00000006-6161-4031-B7B4-8E0AA5416A85}"/>
            </c:ext>
          </c:extLst>
        </c:ser>
        <c:ser>
          <c:idx val="7"/>
          <c:order val="7"/>
          <c:tx>
            <c:strRef>
              <c:f>データシート!$A$34</c:f>
              <c:strCache>
                <c:ptCount val="1"/>
                <c:pt idx="0">
                  <c:v>特別会計村営水道事業費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0.02</c:v>
                </c:pt>
                <c:pt idx="4">
                  <c:v>#N/A</c:v>
                </c:pt>
                <c:pt idx="5">
                  <c:v>0.01</c:v>
                </c:pt>
                <c:pt idx="6">
                  <c:v>#N/A</c:v>
                </c:pt>
                <c:pt idx="7">
                  <c:v>0</c:v>
                </c:pt>
                <c:pt idx="8">
                  <c:v>#N/A</c:v>
                </c:pt>
                <c:pt idx="9">
                  <c:v>0.23</c:v>
                </c:pt>
              </c:numCache>
            </c:numRef>
          </c:val>
          <c:extLst>
            <c:ext xmlns:c16="http://schemas.microsoft.com/office/drawing/2014/chart" uri="{C3380CC4-5D6E-409C-BE32-E72D297353CC}">
              <c16:uniqueId val="{00000007-6161-4031-B7B4-8E0AA5416A85}"/>
            </c:ext>
          </c:extLst>
        </c:ser>
        <c:ser>
          <c:idx val="8"/>
          <c:order val="8"/>
          <c:tx>
            <c:strRef>
              <c:f>データシート!$A$35</c:f>
              <c:strCache>
                <c:ptCount val="1"/>
                <c:pt idx="0">
                  <c:v>特別会計国民健康保険（事業勘定）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0.97</c:v>
                </c:pt>
                <c:pt idx="2">
                  <c:v>#N/A</c:v>
                </c:pt>
                <c:pt idx="3">
                  <c:v>2.2799999999999998</c:v>
                </c:pt>
                <c:pt idx="4">
                  <c:v>#N/A</c:v>
                </c:pt>
                <c:pt idx="5">
                  <c:v>2.93</c:v>
                </c:pt>
                <c:pt idx="6">
                  <c:v>#N/A</c:v>
                </c:pt>
                <c:pt idx="7">
                  <c:v>2.74</c:v>
                </c:pt>
                <c:pt idx="8">
                  <c:v>#N/A</c:v>
                </c:pt>
                <c:pt idx="9">
                  <c:v>1.02</c:v>
                </c:pt>
              </c:numCache>
            </c:numRef>
          </c:val>
          <c:extLst>
            <c:ext xmlns:c16="http://schemas.microsoft.com/office/drawing/2014/chart" uri="{C3380CC4-5D6E-409C-BE32-E72D297353CC}">
              <c16:uniqueId val="{00000008-6161-4031-B7B4-8E0AA5416A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7.04</c:v>
                </c:pt>
                <c:pt idx="2">
                  <c:v>#N/A</c:v>
                </c:pt>
                <c:pt idx="3">
                  <c:v>6.63</c:v>
                </c:pt>
                <c:pt idx="4">
                  <c:v>#N/A</c:v>
                </c:pt>
                <c:pt idx="5">
                  <c:v>6.4</c:v>
                </c:pt>
                <c:pt idx="6">
                  <c:v>#N/A</c:v>
                </c:pt>
                <c:pt idx="7">
                  <c:v>6.72</c:v>
                </c:pt>
                <c:pt idx="8">
                  <c:v>#N/A</c:v>
                </c:pt>
                <c:pt idx="9">
                  <c:v>8.9499999999999993</c:v>
                </c:pt>
              </c:numCache>
            </c:numRef>
          </c:val>
          <c:extLst>
            <c:ext xmlns:c16="http://schemas.microsoft.com/office/drawing/2014/chart" uri="{C3380CC4-5D6E-409C-BE32-E72D297353CC}">
              <c16:uniqueId val="{00000009-6161-4031-B7B4-8E0AA5416A85}"/>
            </c:ext>
          </c:extLst>
        </c:ser>
        <c:dLbls>
          <c:showLegendKey val="0"/>
          <c:showVal val="0"/>
          <c:showCatName val="0"/>
          <c:showSerName val="0"/>
          <c:showPercent val="0"/>
          <c:showBubbleSize val="0"/>
        </c:dLbls>
        <c:gapWidth val="150"/>
        <c:overlap val="100"/>
        <c:axId val="526014944"/>
        <c:axId val="526022016"/>
      </c:barChart>
      <c:catAx>
        <c:axId val="5260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022016"/>
        <c:crosses val="autoZero"/>
        <c:auto val="1"/>
        <c:lblAlgn val="ctr"/>
        <c:lblOffset val="100"/>
        <c:tickLblSkip val="1"/>
        <c:tickMarkSkip val="1"/>
        <c:noMultiLvlLbl val="0"/>
      </c:catAx>
      <c:valAx>
        <c:axId val="52602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01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186</c:v>
                </c:pt>
                <c:pt idx="5">
                  <c:v>171</c:v>
                </c:pt>
                <c:pt idx="8">
                  <c:v>175</c:v>
                </c:pt>
                <c:pt idx="11">
                  <c:v>162</c:v>
                </c:pt>
                <c:pt idx="14">
                  <c:v>165</c:v>
                </c:pt>
              </c:numCache>
            </c:numRef>
          </c:val>
          <c:extLst>
            <c:ext xmlns:c16="http://schemas.microsoft.com/office/drawing/2014/chart" uri="{C3380CC4-5D6E-409C-BE32-E72D297353CC}">
              <c16:uniqueId val="{00000000-6ADF-4D13-8A1C-4ECDF6ADED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DF-4D13-8A1C-4ECDF6ADED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DF-4D13-8A1C-4ECDF6ADED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5</c:v>
                </c:pt>
                <c:pt idx="9">
                  <c:v>5</c:v>
                </c:pt>
                <c:pt idx="12">
                  <c:v>5</c:v>
                </c:pt>
              </c:numCache>
            </c:numRef>
          </c:val>
          <c:extLst>
            <c:ext xmlns:c16="http://schemas.microsoft.com/office/drawing/2014/chart" uri="{C3380CC4-5D6E-409C-BE32-E72D297353CC}">
              <c16:uniqueId val="{00000003-6ADF-4D13-8A1C-4ECDF6ADED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c:v>
                </c:pt>
                <c:pt idx="3">
                  <c:v>18</c:v>
                </c:pt>
                <c:pt idx="6">
                  <c:v>24</c:v>
                </c:pt>
                <c:pt idx="9">
                  <c:v>22</c:v>
                </c:pt>
                <c:pt idx="12">
                  <c:v>20</c:v>
                </c:pt>
              </c:numCache>
            </c:numRef>
          </c:val>
          <c:extLst>
            <c:ext xmlns:c16="http://schemas.microsoft.com/office/drawing/2014/chart" uri="{C3380CC4-5D6E-409C-BE32-E72D297353CC}">
              <c16:uniqueId val="{00000004-6ADF-4D13-8A1C-4ECDF6ADED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DF-4D13-8A1C-4ECDF6ADED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DF-4D13-8A1C-4ECDF6ADED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224</c:v>
                </c:pt>
                <c:pt idx="3">
                  <c:v>209</c:v>
                </c:pt>
                <c:pt idx="6">
                  <c:v>206</c:v>
                </c:pt>
                <c:pt idx="9">
                  <c:v>194</c:v>
                </c:pt>
                <c:pt idx="12">
                  <c:v>203</c:v>
                </c:pt>
              </c:numCache>
            </c:numRef>
          </c:val>
          <c:extLst>
            <c:ext xmlns:c16="http://schemas.microsoft.com/office/drawing/2014/chart" uri="{C3380CC4-5D6E-409C-BE32-E72D297353CC}">
              <c16:uniqueId val="{00000007-6ADF-4D13-8A1C-4ECDF6ADEDE5}"/>
            </c:ext>
          </c:extLst>
        </c:ser>
        <c:dLbls>
          <c:showLegendKey val="0"/>
          <c:showVal val="0"/>
          <c:showCatName val="0"/>
          <c:showSerName val="0"/>
          <c:showPercent val="0"/>
          <c:showBubbleSize val="0"/>
        </c:dLbls>
        <c:gapWidth val="100"/>
        <c:overlap val="100"/>
        <c:axId val="526023104"/>
        <c:axId val="52601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61</c:v>
                </c:pt>
                <c:pt idx="2">
                  <c:v>#N/A</c:v>
                </c:pt>
                <c:pt idx="3">
                  <c:v>#N/A</c:v>
                </c:pt>
                <c:pt idx="4">
                  <c:v>59</c:v>
                </c:pt>
                <c:pt idx="5">
                  <c:v>#N/A</c:v>
                </c:pt>
                <c:pt idx="6">
                  <c:v>#N/A</c:v>
                </c:pt>
                <c:pt idx="7">
                  <c:v>60</c:v>
                </c:pt>
                <c:pt idx="8">
                  <c:v>#N/A</c:v>
                </c:pt>
                <c:pt idx="9">
                  <c:v>#N/A</c:v>
                </c:pt>
                <c:pt idx="10">
                  <c:v>59</c:v>
                </c:pt>
                <c:pt idx="11">
                  <c:v>#N/A</c:v>
                </c:pt>
                <c:pt idx="12">
                  <c:v>#N/A</c:v>
                </c:pt>
                <c:pt idx="13">
                  <c:v>63</c:v>
                </c:pt>
                <c:pt idx="14">
                  <c:v>#N/A</c:v>
                </c:pt>
              </c:numCache>
            </c:numRef>
          </c:val>
          <c:smooth val="0"/>
          <c:extLst>
            <c:ext xmlns:c16="http://schemas.microsoft.com/office/drawing/2014/chart" uri="{C3380CC4-5D6E-409C-BE32-E72D297353CC}">
              <c16:uniqueId val="{00000008-6ADF-4D13-8A1C-4ECDF6ADEDE5}"/>
            </c:ext>
          </c:extLst>
        </c:ser>
        <c:dLbls>
          <c:showLegendKey val="0"/>
          <c:showVal val="0"/>
          <c:showCatName val="0"/>
          <c:showSerName val="0"/>
          <c:showPercent val="0"/>
          <c:showBubbleSize val="0"/>
        </c:dLbls>
        <c:marker val="1"/>
        <c:smooth val="0"/>
        <c:axId val="526023104"/>
        <c:axId val="526017664"/>
      </c:lineChart>
      <c:catAx>
        <c:axId val="52602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017664"/>
        <c:crosses val="autoZero"/>
        <c:auto val="1"/>
        <c:lblAlgn val="ctr"/>
        <c:lblOffset val="100"/>
        <c:tickLblSkip val="1"/>
        <c:tickMarkSkip val="1"/>
        <c:noMultiLvlLbl val="0"/>
      </c:catAx>
      <c:valAx>
        <c:axId val="52601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02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1741</c:v>
                </c:pt>
                <c:pt idx="5">
                  <c:v>1692</c:v>
                </c:pt>
                <c:pt idx="8">
                  <c:v>1738</c:v>
                </c:pt>
                <c:pt idx="11">
                  <c:v>1780</c:v>
                </c:pt>
                <c:pt idx="14">
                  <c:v>1821</c:v>
                </c:pt>
              </c:numCache>
            </c:numRef>
          </c:val>
          <c:extLst>
            <c:ext xmlns:c16="http://schemas.microsoft.com/office/drawing/2014/chart" uri="{C3380CC4-5D6E-409C-BE32-E72D297353CC}">
              <c16:uniqueId val="{00000000-7377-4976-8939-B42B4B8FAA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377-4976-8939-B42B4B8FAA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1671</c:v>
                </c:pt>
                <c:pt idx="5">
                  <c:v>1633</c:v>
                </c:pt>
                <c:pt idx="8">
                  <c:v>2007</c:v>
                </c:pt>
                <c:pt idx="11">
                  <c:v>1838</c:v>
                </c:pt>
                <c:pt idx="14">
                  <c:v>1708</c:v>
                </c:pt>
              </c:numCache>
            </c:numRef>
          </c:val>
          <c:extLst>
            <c:ext xmlns:c16="http://schemas.microsoft.com/office/drawing/2014/chart" uri="{C3380CC4-5D6E-409C-BE32-E72D297353CC}">
              <c16:uniqueId val="{00000002-7377-4976-8939-B42B4B8FAA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77-4976-8939-B42B4B8FAA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77-4976-8939-B42B4B8FAA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77-4976-8939-B42B4B8FAA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496</c:v>
                </c:pt>
                <c:pt idx="3">
                  <c:v>484</c:v>
                </c:pt>
                <c:pt idx="6">
                  <c:v>475</c:v>
                </c:pt>
                <c:pt idx="9">
                  <c:v>467</c:v>
                </c:pt>
                <c:pt idx="12">
                  <c:v>458</c:v>
                </c:pt>
              </c:numCache>
            </c:numRef>
          </c:val>
          <c:extLst>
            <c:ext xmlns:c16="http://schemas.microsoft.com/office/drawing/2014/chart" uri="{C3380CC4-5D6E-409C-BE32-E72D297353CC}">
              <c16:uniqueId val="{00000006-7377-4976-8939-B42B4B8FAA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c:v>
                </c:pt>
                <c:pt idx="3">
                  <c:v>86</c:v>
                </c:pt>
                <c:pt idx="6">
                  <c:v>32</c:v>
                </c:pt>
                <c:pt idx="9">
                  <c:v>28</c:v>
                </c:pt>
                <c:pt idx="12">
                  <c:v>23</c:v>
                </c:pt>
              </c:numCache>
            </c:numRef>
          </c:val>
          <c:extLst>
            <c:ext xmlns:c16="http://schemas.microsoft.com/office/drawing/2014/chart" uri="{C3380CC4-5D6E-409C-BE32-E72D297353CC}">
              <c16:uniqueId val="{00000007-7377-4976-8939-B42B4B8FAA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125</c:v>
                </c:pt>
                <c:pt idx="3">
                  <c:v>128</c:v>
                </c:pt>
                <c:pt idx="6">
                  <c:v>127</c:v>
                </c:pt>
                <c:pt idx="9">
                  <c:v>126</c:v>
                </c:pt>
                <c:pt idx="12">
                  <c:v>122</c:v>
                </c:pt>
              </c:numCache>
            </c:numRef>
          </c:val>
          <c:extLst>
            <c:ext xmlns:c16="http://schemas.microsoft.com/office/drawing/2014/chart" uri="{C3380CC4-5D6E-409C-BE32-E72D297353CC}">
              <c16:uniqueId val="{00000008-7377-4976-8939-B42B4B8FAA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77-4976-8939-B42B4B8FAA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1982</c:v>
                </c:pt>
                <c:pt idx="3">
                  <c:v>1935</c:v>
                </c:pt>
                <c:pt idx="6">
                  <c:v>2035</c:v>
                </c:pt>
                <c:pt idx="9">
                  <c:v>2104</c:v>
                </c:pt>
                <c:pt idx="12">
                  <c:v>2168</c:v>
                </c:pt>
              </c:numCache>
            </c:numRef>
          </c:val>
          <c:extLst>
            <c:ext xmlns:c16="http://schemas.microsoft.com/office/drawing/2014/chart" uri="{C3380CC4-5D6E-409C-BE32-E72D297353CC}">
              <c16:uniqueId val="{0000000A-7377-4976-8939-B42B4B8FAA7D}"/>
            </c:ext>
          </c:extLst>
        </c:ser>
        <c:dLbls>
          <c:showLegendKey val="0"/>
          <c:showVal val="0"/>
          <c:showCatName val="0"/>
          <c:showSerName val="0"/>
          <c:showPercent val="0"/>
          <c:showBubbleSize val="0"/>
        </c:dLbls>
        <c:gapWidth val="100"/>
        <c:overlap val="100"/>
        <c:axId val="526022560"/>
        <c:axId val="52602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77-4976-8939-B42B4B8FAA7D}"/>
            </c:ext>
          </c:extLst>
        </c:ser>
        <c:dLbls>
          <c:showLegendKey val="0"/>
          <c:showVal val="0"/>
          <c:showCatName val="0"/>
          <c:showSerName val="0"/>
          <c:showPercent val="0"/>
          <c:showBubbleSize val="0"/>
        </c:dLbls>
        <c:marker val="1"/>
        <c:smooth val="0"/>
        <c:axId val="526022560"/>
        <c:axId val="526023648"/>
      </c:lineChart>
      <c:catAx>
        <c:axId val="52602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023648"/>
        <c:crosses val="autoZero"/>
        <c:auto val="1"/>
        <c:lblAlgn val="ctr"/>
        <c:lblOffset val="100"/>
        <c:tickLblSkip val="1"/>
        <c:tickMarkSkip val="1"/>
        <c:noMultiLvlLbl val="0"/>
      </c:catAx>
      <c:valAx>
        <c:axId val="52602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02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1626</c:v>
                </c:pt>
                <c:pt idx="1">
                  <c:v>1429</c:v>
                </c:pt>
                <c:pt idx="2">
                  <c:v>1345</c:v>
                </c:pt>
              </c:numCache>
            </c:numRef>
          </c:val>
          <c:extLst>
            <c:ext xmlns:c16="http://schemas.microsoft.com/office/drawing/2014/chart" uri="{C3380CC4-5D6E-409C-BE32-E72D297353CC}">
              <c16:uniqueId val="{00000000-9DF9-4DD5-AF0C-D19995686A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DF9-4DD5-AF0C-D19995686A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336</c:v>
                </c:pt>
                <c:pt idx="1">
                  <c:v>350</c:v>
                </c:pt>
                <c:pt idx="2">
                  <c:v>298</c:v>
                </c:pt>
              </c:numCache>
            </c:numRef>
          </c:val>
          <c:extLst>
            <c:ext xmlns:c16="http://schemas.microsoft.com/office/drawing/2014/chart" uri="{C3380CC4-5D6E-409C-BE32-E72D297353CC}">
              <c16:uniqueId val="{00000002-9DF9-4DD5-AF0C-D19995686A8F}"/>
            </c:ext>
          </c:extLst>
        </c:ser>
        <c:dLbls>
          <c:showLegendKey val="0"/>
          <c:showVal val="0"/>
          <c:showCatName val="0"/>
          <c:showSerName val="0"/>
          <c:showPercent val="0"/>
          <c:showBubbleSize val="0"/>
        </c:dLbls>
        <c:gapWidth val="120"/>
        <c:overlap val="100"/>
        <c:axId val="526015488"/>
        <c:axId val="526016032"/>
      </c:barChart>
      <c:catAx>
        <c:axId val="5260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016032"/>
        <c:crosses val="autoZero"/>
        <c:auto val="1"/>
        <c:lblAlgn val="ctr"/>
        <c:lblOffset val="100"/>
        <c:tickLblSkip val="1"/>
        <c:tickMarkSkip val="1"/>
        <c:noMultiLvlLbl val="0"/>
      </c:catAx>
      <c:valAx>
        <c:axId val="526016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0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{6F634991-CA73-4575-B7D0-68F573A5D490}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5F-4AAF-B80F-F6C3FDEDD3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{819E147B-D2AB-4783-A9A3-BC4C3594E0DD}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5F-4AAF-B80F-F6C3FDEDD3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{96F9C005-710D-45DB-B0D2-FA4464A4BE32}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5F-4AAF-B80F-F6C3FDEDD3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{E97F430E-A35D-404D-9265-37E95837E07B}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5F-4AAF-B80F-F6C3FDEDD3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{2D6D3940-BDE8-4CCB-ADCA-893F113DEC50}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5F-4AAF-B80F-F6C3FDEDD3B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{8799A7EE-5EAE-4616-B44B-0A4D3BEDF3AB}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5F-4AAF-B80F-F6C3FDEDD3B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{DA94FD07-F5DF-4417-9F5E-25B8FB405812}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5F-4AAF-B80F-F6C3FDEDD3B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{7BE703F5-A7EA-4473-9F18-189F600983F8}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5F-4AAF-B80F-F6C3FDEDD3B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{46F3D672-205C-43FB-9622-6DC66731D41C}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5F-4AAF-B80F-F6C3FDEDD3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66.400000000000006</c:v>
                </c:pt>
                <c:pt idx="16">
                  <c:v>74.400000000000006</c:v>
                </c:pt>
                <c:pt idx="24">
                  <c:v>75.099999999999994</c:v>
                </c:pt>
                <c:pt idx="32">
                  <c:v>75.900000000000006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5F-4AAF-B80F-F6C3FDEDD3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{8FCED68D-C8BD-4397-BE1B-FDC54C8A7097}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5F-4AAF-B80F-F6C3FDEDD3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{719EF5BE-4D48-4B9E-B209-6CAB815FCBF3}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5F-4AAF-B80F-F6C3FDEDD3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{F8D482C9-CFD1-417D-8DC4-C2AE2C49A6B0}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5F-4AAF-B80F-F6C3FDEDD3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{4588A9AE-CDE4-4CB7-811D-3EC7D6DB8C37}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5F-4AAF-B80F-F6C3FDEDD3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{AB201A5C-5AAB-4CAF-BFB2-8B1D829276E6}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5F-4AAF-B80F-F6C3FDEDD3B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{BC11E7EB-0B6E-4CA9-BF18-B965CD26B48B}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5F-4AAF-B80F-F6C3FDEDD3B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{74F8CE81-21DE-4862-8C3C-F479DC6E48EC}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5F-4AAF-B80F-F6C3FDEDD3B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{AE27CCD4-1D92-42F7-B43C-7572B62F657A}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5F-4AAF-B80F-F6C3FDEDD3B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{D2F232DE-13B7-4316-9F9D-EE7BCF06F12A}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5F-4AAF-B80F-F6C3FDEDD3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25F-4AAF-B80F-F6C3FDEDD3BE}"/>
            </c:ext>
          </c:extLst>
        </c:ser>
        <c:dLbls>
          <c:showLegendKey val="0"/>
          <c:showVal val="1"/>
          <c:showCatName val="0"/>
          <c:showSerName val="0"/>
          <c:showPercent val="0"/>
          <c:showBubbleSize val="0"/>
        </c:dLbls>
        <c:axId val="46179840"/>
        <c:axId val="46181760"/>
      </c:scatterChart>
      <c:valAx>
        <c:axId val="46179840"/>
        <c:scaling>
          <c:orientation val="minMax"/>
          <c:max val="58.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{9CFAA11F-2EE6-43E3-BC2D-FA0E624F1054}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262-47C5-8116-EF1846DC46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{DD866D48-3BF5-4CFB-9463-D34DCDE9DB43}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62-47C5-8116-EF1846DC46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{6C454E23-99F9-4FB2-A4B3-CED4EE144E1E}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62-47C5-8116-EF1846DC46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{899A14D8-A30F-4F32-AA64-104781012C83}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62-47C5-8116-EF1846DC46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{83D214FD-67B2-45FA-8C44-BF6EDF0A03A9}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62-47C5-8116-EF1846DC46B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{47AE1571-A0A6-45C4-9662-E80A17E6C7F3}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262-47C5-8116-EF1846DC46B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{168B3B2F-5ADF-49B9-AB2B-B8A00731517B}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262-47C5-8116-EF1846DC46B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{42D0B7F8-887D-45B4-B3D4-176D8E9F423F}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262-47C5-8116-EF1846DC46B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{342C5FC9-0980-4FB3-AF04-12AD77FCC180}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262-47C5-8116-EF1846DC46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5.4</c:v>
                </c:pt>
                <c:pt idx="24">
                  <c:v>5.5</c:v>
                </c:pt>
                <c:pt idx="32">
                  <c:v>6.1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262-47C5-8116-EF1846DC46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{6973F708-3879-4745-84BB-A2E8C25695B9}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262-47C5-8116-EF1846DC46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{8D044CE2-CB85-497B-A5DF-D68D9C881F7A}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62-47C5-8116-EF1846DC46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{4E8E5850-2EB0-406B-BB81-0F48C9255A6C}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62-47C5-8116-EF1846DC46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{471ABA96-9F95-42E6-993D-2E50DDBC8D9D}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62-47C5-8116-EF1846DC46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{CB7AD212-E3BF-4ADD-B19F-9246662B3BB0}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62-47C5-8116-EF1846DC46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{1F89A8E2-9A1F-4F91-B094-64E2BCFCEF94}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262-47C5-8116-EF1846DC46B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{264771E2-7E4D-4009-8ACD-DA6104B3362A}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262-47C5-8116-EF1846DC46B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{164AA219-B327-4597-AA67-6B53FB66156D}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262-47C5-8116-EF1846DC46B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{BB914D30-E4A7-4DEF-8022-512F2A271840}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262-47C5-8116-EF1846DC46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62-47C5-8116-EF1846DC46B5}"/>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単年度償還額以上の借入を行ってこなかったため減少傾向であるが、過疎債の据置期間終了による元金償還が始まることや今後の大型事業による新規借入により、今後は増加に転じる見込である。</a:t>
          </a:r>
        </a:p>
        <a:p>
          <a:r>
            <a:rPr kumimoji="1" lang="ja-JP" altLang="en-US" sz="1400">
              <a:latin typeface="ＭＳ ゴシック" pitchFamily="49" charset="-128"/>
              <a:ea typeface="ＭＳ ゴシック" pitchFamily="49" charset="-128"/>
            </a:rPr>
            <a:t>　算入公債費等は、定期償還により減少傾向であるが、交付税措置のある過疎債の借入を行っているため、減少幅は少ないと推測する。</a:t>
          </a:r>
        </a:p>
        <a:p>
          <a:r>
            <a:rPr kumimoji="1" lang="ja-JP" altLang="en-US" sz="1400">
              <a:latin typeface="ＭＳ ゴシック" pitchFamily="49" charset="-128"/>
              <a:ea typeface="ＭＳ ゴシック" pitchFamily="49" charset="-128"/>
            </a:rPr>
            <a:t>　今後、過疎債や緊防債の大型事業が予定されるため、財政シミュレーションを精査し健全な財政運営に努める。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一般会計地方債残高は、単年度償還額以上の借入を行ってこなかったため減少してきていたが、平成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年度以降は過疎債による事業が多くなったため増加傾向である。今後も防災無線デジタル化事業</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や御嶽山安全対策（</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）等の大型事業が予定されるため、令和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年度まで増加する見込である。公営企業債については、上下水道事業において公営企業会計適用債の借入予定が見込まれる。</a:t>
          </a:r>
        </a:p>
        <a:p>
          <a:r>
            <a:rPr kumimoji="1" lang="ja-JP" altLang="en-US" sz="1400">
              <a:latin typeface="ＭＳ ゴシック" pitchFamily="49" charset="-128"/>
              <a:ea typeface="ＭＳ ゴシック" pitchFamily="49" charset="-128"/>
            </a:rPr>
            <a:t>　充当可能財源等については、基金積立等により増加傾向にあったが、今後は交付税の動向により充当可能基金は減少することが予想される。</a:t>
          </a:r>
        </a:p>
        <a:p>
          <a:r>
            <a:rPr kumimoji="1" lang="ja-JP" altLang="en-US" sz="1400">
              <a:latin typeface="ＭＳ ゴシック" pitchFamily="49" charset="-128"/>
              <a:ea typeface="ＭＳ ゴシック" pitchFamily="49" charset="-128"/>
            </a:rPr>
            <a:t>　将来負担比率は「数値なし」で推移してきているが、今後については数値が上昇する可能性があるため、健全な財政運営に努める。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長野県王滝村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万円を積み立てたこと等により、基金全体では前年度比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年度は、公営企業会計補助金増により財政調整基金を取り崩したことにより、基金全体では前年度比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年度は、公営企業会計補助金により財政調整基金を取り崩したことにより、基金全体では前年度比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・財政調整基金については、今後の財政状況により積立は困難になると見込まれ、基金取崩による財政運営を図ることになる。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・特目基金については、基金の使途に沿って事業内容と基金残高を考慮しながら充当を行う。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・公共建築物等保全基金：公共施設の修繕や整備等に使用する。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・水と緑のふるさと基金：「ふるさと納税」関係の寄付の受入先として、御嶽山環境整備、森林整備、教育の推進等に使用する。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月の御嶽山噴火災害の後、県補助金と見舞金により設置。御嶽山安全対策、復興対策に使用する。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年度は村営住宅建設事業と学校施設修繕に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万円を充当した一方、公共施設総合管理計画の推進のため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年度は学校施設修繕に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年度は造林事業と学校図書整備に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年度は御嶽山登山道整備、造林事業、学校図書整備等に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年度は御嶽山安全対策、造林事業、学校図書整備に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万円を積み立てた。以上により、基金残高は年々増減している。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・御嶽山噴火災害復興基金：県補助金分は平成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年度に設置され、平成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年度までに復興対策や安全対策に全額を取り崩した。見舞金分は慰霊碑建立実行委員会負担金に平成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万円を充当した。以上により、基金残高は年々減少している。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・公共建築物等保全基金：公共施設の未利用施設解体、老朽化対策等に充当する予定。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緑のふるさと基金：毎年寄付金の積立を行い、御嶽山安全対策（山小屋関係、登山道整備等）、造林事業、学校図書整備等に充当する予定。充当については、事業内容と基金残高を考慮しながら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・御嶽山噴火災害復興基金：慰霊碑の維持管理に充当する予定。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年度、スキー場の大規模修繕や指定管理料により公営企業会計への補助金が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万円）と大幅に増加したことにより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年度は、公営企業会計への補助金が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万円と多額となったことにより基金残高は減少した。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唯一の基幹産業であるスキー場の運営や施設整備、災害等の突発的な財政需要等に備えて、可能な限り積立を図ってきた。今後は地方交付税の減少が予想され、基金取崩による財政運営を図ることに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6343273-3150-49F1-AC01-FD68F99ED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BF8A928-B629-4886-9273-4818275F4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AD242806-B1CD-4EBF-AB78-ADD74E5E7F0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FC552206-03DA-412E-917A-0B8049E5C5E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A0592F2-41C7-4E95-BD11-6283411D22F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8B35AA-B208-49F7-B0EF-1262F0B76CC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7024DA7-ACF7-4CEB-BD59-12A24B770137}"/>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1598A65-AF1E-4667-9FD4-16CE9DACA1A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15C5FFB-791B-4DF0-AF85-6333518A013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53E0E59D-7F75-4B48-A0FA-36D2916D0C3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1590C07-2DD8-4C55-8DD1-66F42CBE1CA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5DFBC1B-4F60-49A4-B97F-039A7DF1CDF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F5967B69-1DCB-4090-9482-BE13DFA316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7B960E62-E188-4CCA-A02C-35735866494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0E544BA-93F7-4048-9E5B-8E44EEC227F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59A4E532-538A-44D9-A257-9C716857CDD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0DF71EF-E563-47CF-8316-130D85DF092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14D251F-7A23-4485-A805-660D521023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DE9B604C-B318-4E02-9C13-F2D0473948D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C87B27A5-BAD6-43DD-A46D-A92243D8A3D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3BAB529-CB16-410D-83E5-90505B7528C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
747
310.82
2,063,027
1,961,511
97,520
1,089,589
2,167,823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4D1EA2D-B5F3-4C2C-9D69-4A28B5F2451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7CEEE1A1-4A54-4351-B60D-91BC530D222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33AD148-B603-4430-8648-C416BF95635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741A5D5F-541F-43DF-98BB-033880E160F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8B4EA3B-EE93-4498-8327-0F39C924D75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D8B37F4-3C2D-49E9-905B-48497A5451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8D42102-3FCD-476D-BFE1-58A81E4AB65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6E871A14-AD1B-4E67-948A-8CFE3F65AD6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32EC08F-9C33-430C-85CE-6D6BCCF9DA5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BD33B59-1E64-41C6-BB20-0E15AD18C67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BE9319B-418B-4874-AE26-E8880DCE9D0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89EF3F3F-D9CD-402A-91B8-3BC4A74F12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44228870-C22C-4C93-B76D-F576198B33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1CD667FA-972E-468E-B896-68297F52931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D78EC918-3DA8-48A8-BC80-0A496AA7E87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02B2A63-A6E6-491D-B1D6-77A6D7FB2F2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AF67FDB-B395-4EF3-B28B-C1C2EDABFE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A5E05B1A-AA9A-485E-8D35-6A7C53267C6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11F48C76-128D-43A8-8E32-AEF849F5196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A54AD35F-7BDF-4E33-B4BA-B6DE402C3751}"/>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8DA0218F-9DD7-4E6E-8D9D-A8AEB1E9588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A9A09DFF-22D0-4B50-9C9D-E69F1471455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0606F08-A828-4C20-815E-3327DA1434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2E25DBB-32D7-4F48-8650-7496E9F0F62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11972DF6-69B9-4D77-BCDB-930E7047AB0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D35A84C4-344D-4B36-93FE-3838604CA65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0DAA4B5-A47C-44F5-B4B1-FDFB721A4F5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531CE3DE-F43A-4EEC-A349-9364D796AA2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FBD149E-FF3B-4FAE-9BD4-FEE5032068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9F97912-AF07-46B0-A1A8-3D2736F70C1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6AF3517-EEA8-4E9F-BCCC-B5E1BF2530B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1DA53844-65DC-4134-94FC-B88B6E93092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8C757D40-F942-4CEF-906A-781B2BA4B98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62E666E-A4A0-40A3-A2F8-03C6F1FCE4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有形固定資産減価償却率は類似団体内平均値を上回っている。</a:t>
          </a:r>
        </a:p>
        <a:p>
          <a:r>
            <a:rPr kumimoji="1" lang="ja-JP" altLang="en-US" sz="1100">
              <a:latin typeface="ＭＳ Ｐゴシック" panose="020B0600070205080204" pitchFamily="50" charset="-128"/>
              <a:ea typeface="ＭＳ Ｐゴシック" panose="020B0600070205080204" pitchFamily="50" charset="-128"/>
            </a:rPr>
            <a:t>インフラ資産である道路や橋りょう、公民館や体育館、庁舎などの老朽化が進んでいることによるものであり、今後も老朽化が進むことが予想される。</a:t>
          </a:r>
        </a:p>
        <a:p>
          <a:r>
            <a:rPr kumimoji="1" lang="ja-JP" altLang="en-US" sz="1100">
              <a:latin typeface="ＭＳ Ｐゴシック" panose="020B0600070205080204" pitchFamily="50" charset="-128"/>
              <a:ea typeface="ＭＳ Ｐゴシック" panose="020B0600070205080204" pitchFamily="50" charset="-128"/>
            </a:rPr>
            <a:t>今後厳しい財政状況になることが見込まれるなか、「王滝村公共施設等総合管理計画」に基づいて、計画的な維持管理を図っていく。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F719D88-2B14-4B51-9473-D345D5CB04B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AEA274B0-2B98-4BC9-B594-3826F1C8EC8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B72A000-8484-41ED-933C-1A093D94569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853C60F1-9DCD-4368-8310-732833608BF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C26FC41C-C3B3-4D6A-BBD3-9B92309746C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C7E68ECC-C4F0-468C-92E2-3A44DD48084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6081F9CD-A47E-4FB1-BB9C-91DDE40BDC5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2D783159-C2E4-4321-BFC3-24AF7EF74E1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69964E03-67C9-4853-BA37-2A159CC7C72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45BE6644-C330-4302-82B7-EAC20A48935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63A3466F-D5FF-421F-8AF1-48CAB370B59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45CD4B3D-CDF0-497F-9F53-66F8004838C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FB4CE1E1-6AFD-4FFD-814E-19129CCB3DA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886CA6DD-B87F-47C3-ADB9-A521710A53B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3183E292-16F1-46B8-9E7D-7D46C9DCD79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4B3BEA89-DD9A-4713-8565-08746A84E3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3" name="直線コネクタ 72">
          <a:extLst>
            <a:ext uri="{FF2B5EF4-FFF2-40B4-BE49-F238E27FC236}">
              <a16:creationId xmlns:a16="http://schemas.microsoft.com/office/drawing/2014/main" id="{DD846FE5-17D6-4042-BA50-BD5203F3DAED}"/>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4" name="有形固定資産減価償却率最小値テキスト">
          <a:extLst>
            <a:ext uri="{FF2B5EF4-FFF2-40B4-BE49-F238E27FC236}">
              <a16:creationId xmlns:a16="http://schemas.microsoft.com/office/drawing/2014/main" id="{1B39142E-452E-4BA4-9C56-F32F5F4D3426}"/>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5" name="直線コネクタ 74">
          <a:extLst>
            <a:ext uri="{FF2B5EF4-FFF2-40B4-BE49-F238E27FC236}">
              <a16:creationId xmlns:a16="http://schemas.microsoft.com/office/drawing/2014/main" id="{94CD2984-6506-41C0-80BA-7D253395BCE8}"/>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C8CC3573-1E86-4232-9634-18EA5B707125}"/>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14C2C8F4-BDB3-49BC-9C5B-5E6A8544B52A}"/>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8" name="有形固定資産減価償却率平均値テキスト">
          <a:extLst>
            <a:ext uri="{FF2B5EF4-FFF2-40B4-BE49-F238E27FC236}">
              <a16:creationId xmlns:a16="http://schemas.microsoft.com/office/drawing/2014/main" id="{02671907-ADFF-4F3E-8101-39AEA10A9ACA}"/>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9" name="フローチャート: 判断 78">
          <a:extLst>
            <a:ext uri="{FF2B5EF4-FFF2-40B4-BE49-F238E27FC236}">
              <a16:creationId xmlns:a16="http://schemas.microsoft.com/office/drawing/2014/main" id="{B9DD964A-4162-4916-A0FD-4F752CFDC76B}"/>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80" name="フローチャート: 判断 79">
          <a:extLst>
            <a:ext uri="{FF2B5EF4-FFF2-40B4-BE49-F238E27FC236}">
              <a16:creationId xmlns:a16="http://schemas.microsoft.com/office/drawing/2014/main" id="{88F363C7-E07D-49BA-85A5-E7C203165BFB}"/>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1" name="フローチャート: 判断 80">
          <a:extLst>
            <a:ext uri="{FF2B5EF4-FFF2-40B4-BE49-F238E27FC236}">
              <a16:creationId xmlns:a16="http://schemas.microsoft.com/office/drawing/2014/main" id="{690F5718-8064-4BDB-9D70-497C17942300}"/>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82" name="フローチャート: 判断 81">
          <a:extLst>
            <a:ext uri="{FF2B5EF4-FFF2-40B4-BE49-F238E27FC236}">
              <a16:creationId xmlns:a16="http://schemas.microsoft.com/office/drawing/2014/main" id="{BE7937A8-3230-43EC-87BB-0CD2050D62DC}"/>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E98B6BF-9358-42B2-8CC4-AE82C0F8077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6C367D3-C59B-434D-B4EA-1AC40F743BF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7A4A6A9-F716-4E73-9224-E806E0E4410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C50AAC2-F477-4347-B77C-86CA5721D30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625B403-0473-4C6E-973A-269402813DB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8890</xdr:rowOff>
    </xdr:from>
    <xdr:to>
      <xdr:col>23</xdr:col>
      <xdr:colOff>136525</xdr:colOff>
      <xdr:row>27</xdr:row>
      <xdr:rowOff>110490</xdr:rowOff>
    </xdr:to>
    <xdr:sp macro="" textlink="">
      <xdr:nvSpPr>
        <xdr:cNvPr id="88" name="楕円 87">
          <a:extLst>
            <a:ext uri="{FF2B5EF4-FFF2-40B4-BE49-F238E27FC236}">
              <a16:creationId xmlns:a16="http://schemas.microsoft.com/office/drawing/2014/main" id="{21C6DAA5-8626-4ECB-89F8-A86460ABEB16}"/>
            </a:ext>
          </a:extLst>
        </xdr:cNvPr>
        <xdr:cNvSpPr/>
      </xdr:nvSpPr>
      <xdr:spPr>
        <a:xfrm>
          <a:off x="47117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133367</xdr:rowOff>
    </xdr:from>
    <xdr:ext cx="405111" cy="259045"/>
    <xdr:sp macro="" textlink="">
      <xdr:nvSpPr>
        <xdr:cNvPr id="89" name="有形固定資産減価償却率該当値テキスト">
          <a:extLst>
            <a:ext uri="{FF2B5EF4-FFF2-40B4-BE49-F238E27FC236}">
              <a16:creationId xmlns:a16="http://schemas.microsoft.com/office/drawing/2014/main" id="{F1EFFB50-BB01-43AE-AA87-A106DCA12F58}"/>
            </a:ext>
          </a:extLst>
        </xdr:cNvPr>
        <xdr:cNvSpPr txBox="1"/>
      </xdr:nvSpPr>
      <xdr:spPr>
        <a:xfrm>
          <a:off x="4813300" y="536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37677</xdr:rowOff>
    </xdr:from>
    <xdr:to>
      <xdr:col>19</xdr:col>
      <xdr:colOff>187325</xdr:colOff>
      <xdr:row>27</xdr:row>
      <xdr:rowOff>139277</xdr:rowOff>
    </xdr:to>
    <xdr:sp macro="" textlink="">
      <xdr:nvSpPr>
        <xdr:cNvPr id="90" name="楕円 89">
          <a:extLst>
            <a:ext uri="{FF2B5EF4-FFF2-40B4-BE49-F238E27FC236}">
              <a16:creationId xmlns:a16="http://schemas.microsoft.com/office/drawing/2014/main" id="{B845E76C-FC77-4F92-B7C0-839A86C82B68}"/>
            </a:ext>
          </a:extLst>
        </xdr:cNvPr>
        <xdr:cNvSpPr/>
      </xdr:nvSpPr>
      <xdr:spPr>
        <a:xfrm>
          <a:off x="4000500" y="54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59690</xdr:rowOff>
    </xdr:from>
    <xdr:to>
      <xdr:col>23</xdr:col>
      <xdr:colOff>85725</xdr:colOff>
      <xdr:row>27</xdr:row>
      <xdr:rowOff>88477</xdr:rowOff>
    </xdr:to>
    <xdr:cxnSp macro="">
      <xdr:nvCxnSpPr>
        <xdr:cNvPr id="91" name="直線コネクタ 90">
          <a:extLst>
            <a:ext uri="{FF2B5EF4-FFF2-40B4-BE49-F238E27FC236}">
              <a16:creationId xmlns:a16="http://schemas.microsoft.com/office/drawing/2014/main" id="{D2930A96-75D1-4C2D-8CF8-9A68D21809AF}"/>
            </a:ext>
          </a:extLst>
        </xdr:cNvPr>
        <xdr:cNvCxnSpPr/>
      </xdr:nvCxnSpPr>
      <xdr:spPr>
        <a:xfrm flipV="1">
          <a:off x="4051300" y="5460365"/>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92" name="楕円 91">
          <a:extLst>
            <a:ext uri="{FF2B5EF4-FFF2-40B4-BE49-F238E27FC236}">
              <a16:creationId xmlns:a16="http://schemas.microsoft.com/office/drawing/2014/main" id="{9F3ED816-B629-4807-A7D2-25A8EB75A439}"/>
            </a:ext>
          </a:extLst>
        </xdr:cNvPr>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88477</xdr:rowOff>
    </xdr:from>
    <xdr:to>
      <xdr:col>19</xdr:col>
      <xdr:colOff>136525</xdr:colOff>
      <xdr:row>27</xdr:row>
      <xdr:rowOff>113665</xdr:rowOff>
    </xdr:to>
    <xdr:cxnSp macro="">
      <xdr:nvCxnSpPr>
        <xdr:cNvPr id="93" name="直線コネクタ 92">
          <a:extLst>
            <a:ext uri="{FF2B5EF4-FFF2-40B4-BE49-F238E27FC236}">
              <a16:creationId xmlns:a16="http://schemas.microsoft.com/office/drawing/2014/main" id="{75199D3B-E282-49A3-BFEC-0B40DC9D0C9C}"/>
            </a:ext>
          </a:extLst>
        </xdr:cNvPr>
        <xdr:cNvCxnSpPr/>
      </xdr:nvCxnSpPr>
      <xdr:spPr>
        <a:xfrm flipV="1">
          <a:off x="3289300" y="548915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7832</xdr:rowOff>
    </xdr:from>
    <xdr:to>
      <xdr:col>11</xdr:col>
      <xdr:colOff>187325</xdr:colOff>
      <xdr:row>29</xdr:row>
      <xdr:rowOff>109432</xdr:rowOff>
    </xdr:to>
    <xdr:sp macro="" textlink="">
      <xdr:nvSpPr>
        <xdr:cNvPr id="94" name="楕円 93">
          <a:extLst>
            <a:ext uri="{FF2B5EF4-FFF2-40B4-BE49-F238E27FC236}">
              <a16:creationId xmlns:a16="http://schemas.microsoft.com/office/drawing/2014/main" id="{AAF6E51E-3138-48E2-831E-F773C2A8548D}"/>
            </a:ext>
          </a:extLst>
        </xdr:cNvPr>
        <xdr:cNvSpPr/>
      </xdr:nvSpPr>
      <xdr:spPr>
        <a:xfrm>
          <a:off x="2476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113665</xdr:rowOff>
    </xdr:from>
    <xdr:to>
      <xdr:col>15</xdr:col>
      <xdr:colOff>136525</xdr:colOff>
      <xdr:row>29</xdr:row>
      <xdr:rowOff>58632</xdr:rowOff>
    </xdr:to>
    <xdr:cxnSp macro="">
      <xdr:nvCxnSpPr>
        <xdr:cNvPr id="95" name="直線コネクタ 94">
          <a:extLst>
            <a:ext uri="{FF2B5EF4-FFF2-40B4-BE49-F238E27FC236}">
              <a16:creationId xmlns:a16="http://schemas.microsoft.com/office/drawing/2014/main" id="{1DB427EC-9B90-4B41-AC72-4EF53C210BB9}"/>
            </a:ext>
          </a:extLst>
        </xdr:cNvPr>
        <xdr:cNvCxnSpPr/>
      </xdr:nvCxnSpPr>
      <xdr:spPr>
        <a:xfrm flipV="1">
          <a:off x="2527300" y="5514340"/>
          <a:ext cx="762000" cy="28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6" name="n_1aveValue有形固定資産減価償却率">
          <a:extLst>
            <a:ext uri="{FF2B5EF4-FFF2-40B4-BE49-F238E27FC236}">
              <a16:creationId xmlns:a16="http://schemas.microsoft.com/office/drawing/2014/main" id="{9BEA5A96-16D8-4B68-AAC3-BF9A25D40B05}"/>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7" name="n_2aveValue有形固定資産減価償却率">
          <a:extLst>
            <a:ext uri="{FF2B5EF4-FFF2-40B4-BE49-F238E27FC236}">
              <a16:creationId xmlns:a16="http://schemas.microsoft.com/office/drawing/2014/main" id="{CD0E25F9-5727-42FC-A5F9-5065F160C96D}"/>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92304</xdr:rowOff>
    </xdr:from>
    <xdr:ext cx="405111" cy="259045"/>
    <xdr:sp macro="" textlink="">
      <xdr:nvSpPr>
        <xdr:cNvPr id="98" name="n_3aveValue有形固定資産減価償却率">
          <a:extLst>
            <a:ext uri="{FF2B5EF4-FFF2-40B4-BE49-F238E27FC236}">
              <a16:creationId xmlns:a16="http://schemas.microsoft.com/office/drawing/2014/main" id="{0A3ECA22-A262-4458-8AFB-76737817777F}"/>
            </a:ext>
          </a:extLst>
        </xdr:cNvPr>
        <xdr:cNvSpPr txBox="1"/>
      </xdr:nvSpPr>
      <xdr:spPr>
        <a:xfrm>
          <a:off x="2324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155804</xdr:rowOff>
    </xdr:from>
    <xdr:ext cx="405111" cy="259045"/>
    <xdr:sp macro="" textlink="">
      <xdr:nvSpPr>
        <xdr:cNvPr id="99" name="n_1mainValue有形固定資産減価償却率">
          <a:extLst>
            <a:ext uri="{FF2B5EF4-FFF2-40B4-BE49-F238E27FC236}">
              <a16:creationId xmlns:a16="http://schemas.microsoft.com/office/drawing/2014/main" id="{5E2BBEF2-332F-4FF1-A84F-BA30432FF951}"/>
            </a:ext>
          </a:extLst>
        </xdr:cNvPr>
        <xdr:cNvSpPr txBox="1"/>
      </xdr:nvSpPr>
      <xdr:spPr>
        <a:xfrm>
          <a:off x="3836044" y="5213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100" name="n_2mainValue有形固定資産減価償却率">
          <a:extLst>
            <a:ext uri="{FF2B5EF4-FFF2-40B4-BE49-F238E27FC236}">
              <a16:creationId xmlns:a16="http://schemas.microsoft.com/office/drawing/2014/main" id="{0BF3C802-F2ED-4975-B8CA-33D06D741F9F}"/>
            </a:ext>
          </a:extLst>
        </xdr:cNvPr>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125959</xdr:rowOff>
    </xdr:from>
    <xdr:ext cx="405111" cy="259045"/>
    <xdr:sp macro="" textlink="">
      <xdr:nvSpPr>
        <xdr:cNvPr id="101" name="n_3mainValue有形固定資産減価償却率">
          <a:extLst>
            <a:ext uri="{FF2B5EF4-FFF2-40B4-BE49-F238E27FC236}">
              <a16:creationId xmlns:a16="http://schemas.microsoft.com/office/drawing/2014/main" id="{BC4E32FC-0586-427F-9C87-E9D54BFF622A}"/>
            </a:ext>
          </a:extLst>
        </xdr:cNvPr>
        <xdr:cNvSpPr txBox="1"/>
      </xdr:nvSpPr>
      <xdr:spPr>
        <a:xfrm>
          <a:off x="2324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BD640CFA-3647-4200-928C-6AA504CBD19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0B40298F-F8A7-491C-87D8-1BC8A7E642B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D8075AE4-778D-490F-838C-8E68EEF72DE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232183C2-945E-42D2-87A9-DC64B722C7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338E9EB3-F2B9-4CBF-87FF-9CC56697C9B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ABF75A12-E303-4D38-A01D-CDA9E1E6DC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6C984F3A-569D-469F-B421-BE21B470A43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C8AB1115-46B4-4511-891C-C9F3ECEE601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849808E6-26F2-44A6-A8F4-52CF51CD9C7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781C11FF-6C81-4623-9BCC-D0DA8309460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87B5A469-CFF9-44E4-9827-4180490CB11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3DDBA7A0-9ECC-4CCC-A835-160D5F152C0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BB2FA00F-9EAC-4B8D-B71D-CBCAE70146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将来負担額は平成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の大型事業による地方債借入により増加傾向にある。また、類似団体と比較して職員数が多く人件費が高い水準にあるため、適正な職員数管理と業務の効率化を行い、人件費の抑制に取り組んでいく。</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77FECE8C-DAE1-4377-BF25-4F65541A446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77F195AA-CC71-4716-B29E-13BE390FDBB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9DE0DC7-802C-4A60-A490-5094557E61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a:extLst>
            <a:ext uri="{FF2B5EF4-FFF2-40B4-BE49-F238E27FC236}">
              <a16:creationId xmlns:a16="http://schemas.microsoft.com/office/drawing/2014/main" id="{15748509-7FAF-4177-93BD-A54F79304D6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A87B5918-4ED9-4E57-A6EB-CEF3453E454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DEA7A5C-6EA0-40A9-A84E-26ED02DA410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12E94D4A-D0DB-4DE9-A9A1-9E9F5FD19C4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11CBDD12-5ECB-4299-8783-896910A93EA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5B13AB3B-0E92-4651-B318-47ED7E71F04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C5EF414D-2715-4FF5-8BAC-151A9ADB2E6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6B6DB291-CA5E-4376-A7DC-5556735890A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a:extLst>
            <a:ext uri="{FF2B5EF4-FFF2-40B4-BE49-F238E27FC236}">
              <a16:creationId xmlns:a16="http://schemas.microsoft.com/office/drawing/2014/main" id="{ECFDB13F-2B09-4CE7-A7C6-804BB4523FB6}"/>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FF7E1577-621F-4E5C-8FA5-0AB45FE6EC0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61F124C4-C09F-457F-8E53-2ED5E6A89EA4}"/>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B2B8FD22-CCF1-4044-B1AB-F4B7C06849D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30" name="直線コネクタ 129">
          <a:extLst>
            <a:ext uri="{FF2B5EF4-FFF2-40B4-BE49-F238E27FC236}">
              <a16:creationId xmlns:a16="http://schemas.microsoft.com/office/drawing/2014/main" id="{36D2A7EE-99DD-41BB-9977-42A176283CB6}"/>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a:extLst>
            <a:ext uri="{FF2B5EF4-FFF2-40B4-BE49-F238E27FC236}">
              <a16:creationId xmlns:a16="http://schemas.microsoft.com/office/drawing/2014/main" id="{E8D51C0B-85A8-4DB0-A288-B0ECF364560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a:extLst>
            <a:ext uri="{FF2B5EF4-FFF2-40B4-BE49-F238E27FC236}">
              <a16:creationId xmlns:a16="http://schemas.microsoft.com/office/drawing/2014/main" id="{BCF53981-E301-4F12-BA0A-F11F38C794A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33" name="債務償還比率最大値テキスト">
          <a:extLst>
            <a:ext uri="{FF2B5EF4-FFF2-40B4-BE49-F238E27FC236}">
              <a16:creationId xmlns:a16="http://schemas.microsoft.com/office/drawing/2014/main" id="{3AE15D69-1359-4E0C-8B00-B40B2D16030B}"/>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34" name="直線コネクタ 133">
          <a:extLst>
            <a:ext uri="{FF2B5EF4-FFF2-40B4-BE49-F238E27FC236}">
              <a16:creationId xmlns:a16="http://schemas.microsoft.com/office/drawing/2014/main" id="{6C487859-7D40-41A5-956B-6A8065DDECF4}"/>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149595</xdr:rowOff>
    </xdr:from>
    <xdr:ext cx="469744" cy="259045"/>
    <xdr:sp macro="" textlink="">
      <xdr:nvSpPr>
        <xdr:cNvPr id="135" name="債務償還比率平均値テキスト">
          <a:extLst>
            <a:ext uri="{FF2B5EF4-FFF2-40B4-BE49-F238E27FC236}">
              <a16:creationId xmlns:a16="http://schemas.microsoft.com/office/drawing/2014/main" id="{349E7572-7FE3-4591-99F2-FB78D7504F19}"/>
            </a:ext>
          </a:extLst>
        </xdr:cNvPr>
        <xdr:cNvSpPr txBox="1"/>
      </xdr:nvSpPr>
      <xdr:spPr>
        <a:xfrm>
          <a:off x="14846300" y="606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6" name="フローチャート: 判断 135">
          <a:extLst>
            <a:ext uri="{FF2B5EF4-FFF2-40B4-BE49-F238E27FC236}">
              <a16:creationId xmlns:a16="http://schemas.microsoft.com/office/drawing/2014/main" id="{32957167-5065-483E-9AB2-9739C44DB9D8}"/>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7" name="フローチャート: 判断 136">
          <a:extLst>
            <a:ext uri="{FF2B5EF4-FFF2-40B4-BE49-F238E27FC236}">
              <a16:creationId xmlns:a16="http://schemas.microsoft.com/office/drawing/2014/main" id="{4C281556-6DB0-4680-BA07-72E43A4D6D2D}"/>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212810B-BD51-435D-AD4A-D55FD51F669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8E32472-AD4D-4D4B-A54D-1FBB04268B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BF92616-78C9-492F-BE92-34849C283FC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FD6133C-3601-4BA1-8E70-0C0F822B69D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3DB4950-E29F-4AE2-9E60-6308ADF9B8D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153896</xdr:rowOff>
    </xdr:from>
    <xdr:to>
      <xdr:col>76</xdr:col>
      <xdr:colOff>73025</xdr:colOff>
      <xdr:row>33</xdr:row>
      <xdr:rowOff>84046</xdr:rowOff>
    </xdr:to>
    <xdr:sp macro="" textlink="">
      <xdr:nvSpPr>
        <xdr:cNvPr id="143" name="楕円 142">
          <a:extLst>
            <a:ext uri="{FF2B5EF4-FFF2-40B4-BE49-F238E27FC236}">
              <a16:creationId xmlns:a16="http://schemas.microsoft.com/office/drawing/2014/main" id="{79FFAF19-BABA-404D-AFF7-89794BE89CA7}"/>
            </a:ext>
          </a:extLst>
        </xdr:cNvPr>
        <xdr:cNvSpPr/>
      </xdr:nvSpPr>
      <xdr:spPr>
        <a:xfrm>
          <a:off x="14744700" y="64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132323</xdr:rowOff>
    </xdr:from>
    <xdr:ext cx="469744" cy="259045"/>
    <xdr:sp macro="" textlink="">
      <xdr:nvSpPr>
        <xdr:cNvPr id="144" name="債務償還比率該当値テキスト">
          <a:extLst>
            <a:ext uri="{FF2B5EF4-FFF2-40B4-BE49-F238E27FC236}">
              <a16:creationId xmlns:a16="http://schemas.microsoft.com/office/drawing/2014/main" id="{F525227C-A841-4CD4-B3C8-C7D0ACFDB2D6}"/>
            </a:ext>
          </a:extLst>
        </xdr:cNvPr>
        <xdr:cNvSpPr txBox="1"/>
      </xdr:nvSpPr>
      <xdr:spPr>
        <a:xfrm>
          <a:off x="14846300" y="639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43257</xdr:rowOff>
    </xdr:from>
    <xdr:to>
      <xdr:col>72</xdr:col>
      <xdr:colOff>123825</xdr:colOff>
      <xdr:row>33</xdr:row>
      <xdr:rowOff>144858</xdr:rowOff>
    </xdr:to>
    <xdr:sp macro="" textlink="">
      <xdr:nvSpPr>
        <xdr:cNvPr id="145" name="楕円 144">
          <a:extLst>
            <a:ext uri="{FF2B5EF4-FFF2-40B4-BE49-F238E27FC236}">
              <a16:creationId xmlns:a16="http://schemas.microsoft.com/office/drawing/2014/main" id="{8D237C8F-25AE-4CC9-BFBB-609F7BAE5872}"/>
            </a:ext>
          </a:extLst>
        </xdr:cNvPr>
        <xdr:cNvSpPr/>
      </xdr:nvSpPr>
      <xdr:spPr>
        <a:xfrm>
          <a:off x="14033500" y="64726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33246</xdr:rowOff>
    </xdr:from>
    <xdr:to>
      <xdr:col>76</xdr:col>
      <xdr:colOff>22225</xdr:colOff>
      <xdr:row>33</xdr:row>
      <xdr:rowOff>94058</xdr:rowOff>
    </xdr:to>
    <xdr:cxnSp macro="">
      <xdr:nvCxnSpPr>
        <xdr:cNvPr id="146" name="直線コネクタ 145">
          <a:extLst>
            <a:ext uri="{FF2B5EF4-FFF2-40B4-BE49-F238E27FC236}">
              <a16:creationId xmlns:a16="http://schemas.microsoft.com/office/drawing/2014/main" id="{2CA64350-3710-4457-B095-C43C0D1D02FB}"/>
            </a:ext>
          </a:extLst>
        </xdr:cNvPr>
        <xdr:cNvCxnSpPr/>
      </xdr:nvCxnSpPr>
      <xdr:spPr>
        <a:xfrm flipV="1">
          <a:off x="14084300" y="6462621"/>
          <a:ext cx="7112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7" name="n_1aveValue債務償還比率">
          <a:extLst>
            <a:ext uri="{FF2B5EF4-FFF2-40B4-BE49-F238E27FC236}">
              <a16:creationId xmlns:a16="http://schemas.microsoft.com/office/drawing/2014/main" id="{53BF7D96-FFCC-44B6-8520-F9DA50AA4BDB}"/>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135985</xdr:rowOff>
    </xdr:from>
    <xdr:ext cx="469744" cy="259045"/>
    <xdr:sp macro="" textlink="">
      <xdr:nvSpPr>
        <xdr:cNvPr id="148" name="n_1mainValue債務償還比率">
          <a:extLst>
            <a:ext uri="{FF2B5EF4-FFF2-40B4-BE49-F238E27FC236}">
              <a16:creationId xmlns:a16="http://schemas.microsoft.com/office/drawing/2014/main" id="{40249383-B3E8-4290-92B4-04B32BE1E1E9}"/>
            </a:ext>
          </a:extLst>
        </xdr:cNvPr>
        <xdr:cNvSpPr txBox="1"/>
      </xdr:nvSpPr>
      <xdr:spPr>
        <a:xfrm>
          <a:off x="13836727" y="656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8016FA56-D14F-45B9-B2EA-3B03722D795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F64765DA-030C-4697-9ED8-D638C223BA4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457461E2-FA81-4069-855D-C92660C16AF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629661CA-0FA8-4164-85DB-F6AEBD8CB3D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CF0ED4CD-CB4B-4F17-98C3-73205C1D48C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D84E9DB6-557F-403D-AA8B-361A9694E8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0F1FEC-EC8D-444C-840A-455058DC123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8AF196-9026-445C-95BC-AA5615CE50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1FAF39-DBFD-43B3-BE76-165005EF05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7EC16B-1D5B-4A9D-98B3-3E64BECF8D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140679-4FF1-4AD9-9712-7694831CED4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3DACBF6-1B11-4F7A-ADFE-86022EE1E4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E67662E-E863-4FE8-B8E7-13F3C19FE5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860C4FF-339F-49DB-9BFC-C838FC0991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52E625-EB41-42CC-B015-0E167DB21FD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E49538-655C-487F-8772-CDFD7F93B40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
747
310.82
2,063,027
1,961,511
97,520
1,089,589
2,167,823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7A3F256-7BD3-4C9A-BA44-6B12C8A79B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86BA62F-511D-4B67-9D39-4B352E2CD3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828824-6C74-411C-B129-8C10892250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8F8F836-AF22-4E0F-9F84-EF6A36FFCE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B647C2C-4FD0-4A7F-A989-9D7345FCC5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1D9C197-56E0-4D4E-9ECE-A62F8A6328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CE5E48-76FA-48F0-BA39-3075633220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8F1E51-BB50-4536-AD8F-4F0EFE8AEC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D854C4-CD57-42F3-B7D8-5353C5781E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5CC2DF-9968-4129-AF64-B4F704E92F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47D1FB-5648-47EC-AF6F-7A2C44FB19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5B483F-9E27-4636-9E51-FF1A8BCBF1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B7A7677-8236-4F13-8956-F1DC6399B46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B80FF0-2D3D-43D0-9A9B-2D6D80B4A9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C97765E-F9FE-4F75-A397-606B50D277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44F5DA9-35E2-427A-B4DD-0B1F9A9356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5D2D95-3631-448B-90F9-1F6541781F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C215480-A847-4E30-B21B-B286D09239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F8578D-D61C-4C28-8A39-72A8C73004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CEDE5E7-4C9F-45D8-8461-817262541A0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2B2DBBE-4B25-47B7-A630-F8368A8B9C3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CB05759-4CC7-404A-ACF1-E390014DB9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B909073-0CB6-46F9-933F-A3E02BD34F5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3D595CE-58A0-4C0D-B429-70DC6EB5ED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4EE68C2-1B04-467B-A293-5C3E9B9FD7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0B7E543-D842-4DD8-B059-27D3B98FB7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7AFFE78-C14C-407A-A04A-74837D748E7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6293454-E11F-480E-82FE-7ED068FEEE2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FF719B2-8362-41DD-94DD-C75FFBED71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C2D7190-BBCD-4F40-AC14-A1446D60D4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86C8E2A-BDD2-4221-A934-F4A9C266004E}"/>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DFDEFE43-DE7F-4CDE-9F86-071266A8D59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722171F-8832-492F-90E3-6772FECD9A7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99351C88-DA04-46B4-B364-393C9B4E166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301B271B-B348-407B-BBC2-16C930886E6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5D969150-050A-4396-8237-6C448F7A861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20227C6F-1F83-4BDB-A301-CC3A01D5C72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4DD883F-99C4-4AF8-9A6B-713335759B1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F5FD1F63-97B9-49CF-BF61-A327E788F0C5}"/>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67F02819-59B8-4CAF-B754-2C46FD2EA8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35A6BB1-7939-4C4F-9EA0-61584C118E7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7EE04D55-8FDB-4DE7-82AB-F4643B174C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D055D077-2C0D-40E5-885D-E24BF4E65F77}"/>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40E93F85-3348-46DC-9B90-34F9254B3A4D}"/>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9843FA5F-660E-439E-A095-29F8495360A6}"/>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7DC66EA0-5E00-48F3-8811-D7481BD01B25}"/>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44A49908-E823-4FDA-A5F4-A0CB1BC9F5A3}"/>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157D95A6-2785-4232-A567-9164627BDA8C}"/>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1D0EC95D-5425-4B7D-B886-71657FA3E4A9}"/>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7E3E8F2-ED54-4AF2-9EED-02455A03B7EA}"/>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9C8AD3B7-B7F8-4BE2-87D7-290FBE0624CF}"/>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1F330E14-8BA3-429C-9C36-3269C73A5CEA}"/>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53EB5D6-B9B7-4ED7-8B7D-DFEB12BB26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02BE4A2-2AEE-4396-9002-EDAFB0D6F7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CE0DE59-9F62-4579-9BD8-9361FBAD66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5B9595E-B72C-4D2E-930C-AE84B4D4AB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B3ECC47-8F2F-4535-8A70-075832ADA0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xdr:rowOff>
    </xdr:from>
    <xdr:to>
      <xdr:col>24</xdr:col>
      <xdr:colOff>114300</xdr:colOff>
      <xdr:row>36</xdr:row>
      <xdr:rowOff>113284</xdr:rowOff>
    </xdr:to>
    <xdr:sp macro="" textlink="">
      <xdr:nvSpPr>
        <xdr:cNvPr id="69" name="楕円 68">
          <a:extLst>
            <a:ext uri="{FF2B5EF4-FFF2-40B4-BE49-F238E27FC236}">
              <a16:creationId xmlns:a16="http://schemas.microsoft.com/office/drawing/2014/main" id="{C7932C3F-0F1B-43A0-BDEE-4B128434026C}"/>
            </a:ext>
          </a:extLst>
        </xdr:cNvPr>
        <xdr:cNvSpPr/>
      </xdr:nvSpPr>
      <xdr:spPr>
        <a:xfrm>
          <a:off x="45847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34561</xdr:rowOff>
    </xdr:from>
    <xdr:ext cx="405111" cy="259045"/>
    <xdr:sp macro="" textlink="">
      <xdr:nvSpPr>
        <xdr:cNvPr id="70" name="【道路】&#10;有形固定資産減価償却率該当値テキスト">
          <a:extLst>
            <a:ext uri="{FF2B5EF4-FFF2-40B4-BE49-F238E27FC236}">
              <a16:creationId xmlns:a16="http://schemas.microsoft.com/office/drawing/2014/main" id="{1B62B941-7581-4565-9743-78EE72BF37A8}"/>
            </a:ext>
          </a:extLst>
        </xdr:cNvPr>
        <xdr:cNvSpPr txBox="1"/>
      </xdr:nvSpPr>
      <xdr:spPr>
        <a:xfrm>
          <a:off x="4673600" y="603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xdr:rowOff>
    </xdr:from>
    <xdr:to>
      <xdr:col>20</xdr:col>
      <xdr:colOff>38100</xdr:colOff>
      <xdr:row>36</xdr:row>
      <xdr:rowOff>101854</xdr:rowOff>
    </xdr:to>
    <xdr:sp macro="" textlink="">
      <xdr:nvSpPr>
        <xdr:cNvPr id="71" name="楕円 70">
          <a:extLst>
            <a:ext uri="{FF2B5EF4-FFF2-40B4-BE49-F238E27FC236}">
              <a16:creationId xmlns:a16="http://schemas.microsoft.com/office/drawing/2014/main" id="{920C52C7-29C1-4E95-96E7-3B5F6866005B}"/>
            </a:ext>
          </a:extLst>
        </xdr:cNvPr>
        <xdr:cNvSpPr/>
      </xdr:nvSpPr>
      <xdr:spPr>
        <a:xfrm>
          <a:off x="3746500" y="61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51054</xdr:rowOff>
    </xdr:from>
    <xdr:to>
      <xdr:col>24</xdr:col>
      <xdr:colOff>63500</xdr:colOff>
      <xdr:row>36</xdr:row>
      <xdr:rowOff>62484</xdr:rowOff>
    </xdr:to>
    <xdr:cxnSp macro="">
      <xdr:nvCxnSpPr>
        <xdr:cNvPr id="72" name="直線コネクタ 71">
          <a:extLst>
            <a:ext uri="{FF2B5EF4-FFF2-40B4-BE49-F238E27FC236}">
              <a16:creationId xmlns:a16="http://schemas.microsoft.com/office/drawing/2014/main" id="{D481C7E4-E720-474C-BA06-FA729384A68E}"/>
            </a:ext>
          </a:extLst>
        </xdr:cNvPr>
        <xdr:cNvCxnSpPr/>
      </xdr:nvCxnSpPr>
      <xdr:spPr>
        <a:xfrm>
          <a:off x="3797300" y="62232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68834</xdr:rowOff>
    </xdr:from>
    <xdr:to>
      <xdr:col>15</xdr:col>
      <xdr:colOff>101600</xdr:colOff>
      <xdr:row>36</xdr:row>
      <xdr:rowOff>170434</xdr:rowOff>
    </xdr:to>
    <xdr:sp macro="" textlink="">
      <xdr:nvSpPr>
        <xdr:cNvPr id="73" name="楕円 72">
          <a:extLst>
            <a:ext uri="{FF2B5EF4-FFF2-40B4-BE49-F238E27FC236}">
              <a16:creationId xmlns:a16="http://schemas.microsoft.com/office/drawing/2014/main" id="{F3C95C65-E8DC-4BBE-9B64-2AE31D3C6D72}"/>
            </a:ext>
          </a:extLst>
        </xdr:cNvPr>
        <xdr:cNvSpPr/>
      </xdr:nvSpPr>
      <xdr:spPr>
        <a:xfrm>
          <a:off x="2857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51054</xdr:rowOff>
    </xdr:from>
    <xdr:to>
      <xdr:col>19</xdr:col>
      <xdr:colOff>177800</xdr:colOff>
      <xdr:row>36</xdr:row>
      <xdr:rowOff>119634</xdr:rowOff>
    </xdr:to>
    <xdr:cxnSp macro="">
      <xdr:nvCxnSpPr>
        <xdr:cNvPr id="74" name="直線コネクタ 73">
          <a:extLst>
            <a:ext uri="{FF2B5EF4-FFF2-40B4-BE49-F238E27FC236}">
              <a16:creationId xmlns:a16="http://schemas.microsoft.com/office/drawing/2014/main" id="{6490F554-058F-4C91-8588-55461C5C9AB5}"/>
            </a:ext>
          </a:extLst>
        </xdr:cNvPr>
        <xdr:cNvCxnSpPr/>
      </xdr:nvCxnSpPr>
      <xdr:spPr>
        <a:xfrm flipV="1">
          <a:off x="2908300" y="62232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137414</xdr:rowOff>
    </xdr:from>
    <xdr:to>
      <xdr:col>10</xdr:col>
      <xdr:colOff>165100</xdr:colOff>
      <xdr:row>37</xdr:row>
      <xdr:rowOff>67564</xdr:rowOff>
    </xdr:to>
    <xdr:sp macro="" textlink="">
      <xdr:nvSpPr>
        <xdr:cNvPr id="75" name="楕円 74">
          <a:extLst>
            <a:ext uri="{FF2B5EF4-FFF2-40B4-BE49-F238E27FC236}">
              <a16:creationId xmlns:a16="http://schemas.microsoft.com/office/drawing/2014/main" id="{7032BDDF-BFD8-4BE7-A19D-9D254ABA6BA1}"/>
            </a:ext>
          </a:extLst>
        </xdr:cNvPr>
        <xdr:cNvSpPr/>
      </xdr:nvSpPr>
      <xdr:spPr>
        <a:xfrm>
          <a:off x="1968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119634</xdr:rowOff>
    </xdr:from>
    <xdr:to>
      <xdr:col>15</xdr:col>
      <xdr:colOff>50800</xdr:colOff>
      <xdr:row>37</xdr:row>
      <xdr:rowOff>16764</xdr:rowOff>
    </xdr:to>
    <xdr:cxnSp macro="">
      <xdr:nvCxnSpPr>
        <xdr:cNvPr id="76" name="直線コネクタ 75">
          <a:extLst>
            <a:ext uri="{FF2B5EF4-FFF2-40B4-BE49-F238E27FC236}">
              <a16:creationId xmlns:a16="http://schemas.microsoft.com/office/drawing/2014/main" id="{4F6BBC50-5152-4EB0-B1E4-A3143B54DB10}"/>
            </a:ext>
          </a:extLst>
        </xdr:cNvPr>
        <xdr:cNvCxnSpPr/>
      </xdr:nvCxnSpPr>
      <xdr:spPr>
        <a:xfrm flipV="1">
          <a:off x="2019300" y="629183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7" name="n_1aveValue【道路】&#10;有形固定資産減価償却率">
          <a:extLst>
            <a:ext uri="{FF2B5EF4-FFF2-40B4-BE49-F238E27FC236}">
              <a16:creationId xmlns:a16="http://schemas.microsoft.com/office/drawing/2014/main" id="{4C7FDBC3-AF16-4D1B-B9B3-57C4F100F8A3}"/>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8" name="n_2aveValue【道路】&#10;有形固定資産減価償却率">
          <a:extLst>
            <a:ext uri="{FF2B5EF4-FFF2-40B4-BE49-F238E27FC236}">
              <a16:creationId xmlns:a16="http://schemas.microsoft.com/office/drawing/2014/main" id="{C4738BC8-FEAB-4932-B0F3-5D20592056C3}"/>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127271</xdr:rowOff>
    </xdr:from>
    <xdr:ext cx="405111" cy="259045"/>
    <xdr:sp macro="" textlink="">
      <xdr:nvSpPr>
        <xdr:cNvPr id="79" name="n_3aveValue【道路】&#10;有形固定資産減価償却率">
          <a:extLst>
            <a:ext uri="{FF2B5EF4-FFF2-40B4-BE49-F238E27FC236}">
              <a16:creationId xmlns:a16="http://schemas.microsoft.com/office/drawing/2014/main" id="{28760864-A5D0-447E-912D-4416B9F4FBF3}"/>
            </a:ext>
          </a:extLst>
        </xdr:cNvPr>
        <xdr:cNvSpPr txBox="1"/>
      </xdr:nvSpPr>
      <xdr:spPr>
        <a:xfrm>
          <a:off x="1816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118381</xdr:rowOff>
    </xdr:from>
    <xdr:ext cx="405111" cy="259045"/>
    <xdr:sp macro="" textlink="">
      <xdr:nvSpPr>
        <xdr:cNvPr id="80" name="n_1mainValue【道路】&#10;有形固定資産減価償却率">
          <a:extLst>
            <a:ext uri="{FF2B5EF4-FFF2-40B4-BE49-F238E27FC236}">
              <a16:creationId xmlns:a16="http://schemas.microsoft.com/office/drawing/2014/main" id="{DD3C7721-9EC7-40DA-9748-A87D710BC873}"/>
            </a:ext>
          </a:extLst>
        </xdr:cNvPr>
        <xdr:cNvSpPr txBox="1"/>
      </xdr:nvSpPr>
      <xdr:spPr>
        <a:xfrm>
          <a:off x="35820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15511</xdr:rowOff>
    </xdr:from>
    <xdr:ext cx="405111" cy="259045"/>
    <xdr:sp macro="" textlink="">
      <xdr:nvSpPr>
        <xdr:cNvPr id="81" name="n_2mainValue【道路】&#10;有形固定資産減価償却率">
          <a:extLst>
            <a:ext uri="{FF2B5EF4-FFF2-40B4-BE49-F238E27FC236}">
              <a16:creationId xmlns:a16="http://schemas.microsoft.com/office/drawing/2014/main" id="{16FA1944-402F-4026-A843-DC0B0C69DC11}"/>
            </a:ext>
          </a:extLst>
        </xdr:cNvPr>
        <xdr:cNvSpPr txBox="1"/>
      </xdr:nvSpPr>
      <xdr:spPr>
        <a:xfrm>
          <a:off x="2705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84091</xdr:rowOff>
    </xdr:from>
    <xdr:ext cx="405111" cy="259045"/>
    <xdr:sp macro="" textlink="">
      <xdr:nvSpPr>
        <xdr:cNvPr id="82" name="n_3mainValue【道路】&#10;有形固定資産減価償却率">
          <a:extLst>
            <a:ext uri="{FF2B5EF4-FFF2-40B4-BE49-F238E27FC236}">
              <a16:creationId xmlns:a16="http://schemas.microsoft.com/office/drawing/2014/main" id="{19ECF2E9-34E6-4EC0-9B84-0F339FA9C9CB}"/>
            </a:ext>
          </a:extLst>
        </xdr:cNvPr>
        <xdr:cNvSpPr txBox="1"/>
      </xdr:nvSpPr>
      <xdr:spPr>
        <a:xfrm>
          <a:off x="1816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B982BAD2-6413-46A6-BA9E-F3CBC2525D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3DE3F9D0-07DB-49B5-A0CE-0E34DA5B6D9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DE06692-70C3-492F-8510-89D76671FC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9AD3E277-B195-4439-9D69-6A331AEA3B9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113906EF-D2C1-4CCD-BE0F-6EA8752F19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4CB39972-FB74-4257-8BB5-162DCE0F897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F97A7A8-D32C-448F-8C42-B413990CC8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F14999CC-36AF-4CB9-8B39-53A401726E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D75B2E7C-62EB-4361-B00B-9D6E714BFA8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61C75C4-B609-4A29-BB09-9360B865B83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FFA91416-29B8-46B2-8D1C-6298E4760B3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A5E21C1E-6A34-4B36-BEB3-5E4244F09B1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787DEAC7-A354-40CC-B39A-63CA939E033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30A4E674-B727-4B18-A9D0-EF051332061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8ED2AD97-1E47-457F-A82A-E8EEFDE2F89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42FF902D-AD49-4E1A-8954-75CCD3CFE15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F2C8A32-EAA5-48BB-AA55-852C564A980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6661F022-1974-4D71-9890-F0B3F32E350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11709668-6544-4C08-8762-B5FBC990D03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41DB160-A2C9-4CDF-B142-FFAB846A17F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BB3275AF-3952-4F63-B995-2C4BCF39EDC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FC897391-9105-4840-9512-A98FB7B6F818}"/>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0C9BF6AE-72E8-45F9-BAB9-CCDDE76BFED7}"/>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83293D3C-C5FD-4278-86F6-C0EF54E19CCF}"/>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427F70CD-EEB8-403E-AC22-9813324B6FE8}"/>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B8985B1F-E4B1-4B73-93FD-9388DD91CF7F}"/>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112298</xdr:rowOff>
    </xdr:from>
    <xdr:ext cx="534377" cy="259045"/>
    <xdr:sp macro="" textlink="">
      <xdr:nvSpPr>
        <xdr:cNvPr id="109" name="【道路】&#10;一人当たり延長平均値テキスト">
          <a:extLst>
            <a:ext uri="{FF2B5EF4-FFF2-40B4-BE49-F238E27FC236}">
              <a16:creationId xmlns:a16="http://schemas.microsoft.com/office/drawing/2014/main" id="{D3C32BC7-1CA0-4C6E-A78F-E85FF05F01A6}"/>
            </a:ext>
          </a:extLst>
        </xdr:cNvPr>
        <xdr:cNvSpPr txBox="1"/>
      </xdr:nvSpPr>
      <xdr:spPr>
        <a:xfrm>
          <a:off x="10515600" y="69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725D59C8-268F-48AC-BA5A-493A63CA488C}"/>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A0376436-829F-40A5-B260-593747F74A56}"/>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9010027B-0BDC-49C5-88A6-EAE213986D05}"/>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BAA5087A-1A4C-43D2-9415-2918A07DD753}"/>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49B2E05-285E-4520-93B5-388DF8FEBF3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4513AC3-A97D-4BBD-A673-9109C10BE90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BB0A5A8-612D-40ED-87EA-6FEEC9017B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1457983-BB52-4AC2-A97A-30C8F91939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82661E6-A7DC-4F28-9198-17272C8EF6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105140</xdr:rowOff>
    </xdr:from>
    <xdr:to>
      <xdr:col>55</xdr:col>
      <xdr:colOff>50800</xdr:colOff>
      <xdr:row>38</xdr:row>
      <xdr:rowOff>35290</xdr:rowOff>
    </xdr:to>
    <xdr:sp macro="" textlink="">
      <xdr:nvSpPr>
        <xdr:cNvPr id="119" name="楕円 118">
          <a:extLst>
            <a:ext uri="{FF2B5EF4-FFF2-40B4-BE49-F238E27FC236}">
              <a16:creationId xmlns:a16="http://schemas.microsoft.com/office/drawing/2014/main" id="{EBF0EC2F-ABC5-4744-9CF9-A0B8177D354A}"/>
            </a:ext>
          </a:extLst>
        </xdr:cNvPr>
        <xdr:cNvSpPr/>
      </xdr:nvSpPr>
      <xdr:spPr>
        <a:xfrm>
          <a:off x="10426700" y="6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128017</xdr:rowOff>
    </xdr:from>
    <xdr:ext cx="599010" cy="259045"/>
    <xdr:sp macro="" textlink="">
      <xdr:nvSpPr>
        <xdr:cNvPr id="120" name="【道路】&#10;一人当たり延長該当値テキスト">
          <a:extLst>
            <a:ext uri="{FF2B5EF4-FFF2-40B4-BE49-F238E27FC236}">
              <a16:creationId xmlns:a16="http://schemas.microsoft.com/office/drawing/2014/main" id="{805E78BE-762E-4F76-B011-59ED850CEDA4}"/>
            </a:ext>
          </a:extLst>
        </xdr:cNvPr>
        <xdr:cNvSpPr txBox="1"/>
      </xdr:nvSpPr>
      <xdr:spPr>
        <a:xfrm>
          <a:off x="10515600" y="63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119631</xdr:rowOff>
    </xdr:from>
    <xdr:to>
      <xdr:col>50</xdr:col>
      <xdr:colOff>165100</xdr:colOff>
      <xdr:row>38</xdr:row>
      <xdr:rowOff>49781</xdr:rowOff>
    </xdr:to>
    <xdr:sp macro="" textlink="">
      <xdr:nvSpPr>
        <xdr:cNvPr id="121" name="楕円 120">
          <a:extLst>
            <a:ext uri="{FF2B5EF4-FFF2-40B4-BE49-F238E27FC236}">
              <a16:creationId xmlns:a16="http://schemas.microsoft.com/office/drawing/2014/main" id="{7DE14B4A-486B-4D56-89A6-26E2A4D5E209}"/>
            </a:ext>
          </a:extLst>
        </xdr:cNvPr>
        <xdr:cNvSpPr/>
      </xdr:nvSpPr>
      <xdr:spPr>
        <a:xfrm>
          <a:off x="9588500" y="64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155940</xdr:rowOff>
    </xdr:from>
    <xdr:to>
      <xdr:col>55</xdr:col>
      <xdr:colOff>0</xdr:colOff>
      <xdr:row>37</xdr:row>
      <xdr:rowOff>170431</xdr:rowOff>
    </xdr:to>
    <xdr:cxnSp macro="">
      <xdr:nvCxnSpPr>
        <xdr:cNvPr id="122" name="直線コネクタ 121">
          <a:extLst>
            <a:ext uri="{FF2B5EF4-FFF2-40B4-BE49-F238E27FC236}">
              <a16:creationId xmlns:a16="http://schemas.microsoft.com/office/drawing/2014/main" id="{065E746C-2C36-47CA-9EDF-2AC3C1B08CD4}"/>
            </a:ext>
          </a:extLst>
        </xdr:cNvPr>
        <xdr:cNvCxnSpPr/>
      </xdr:nvCxnSpPr>
      <xdr:spPr>
        <a:xfrm flipV="1">
          <a:off x="9639300" y="6499590"/>
          <a:ext cx="8382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142167</xdr:rowOff>
    </xdr:from>
    <xdr:to>
      <xdr:col>46</xdr:col>
      <xdr:colOff>38100</xdr:colOff>
      <xdr:row>38</xdr:row>
      <xdr:rowOff>72317</xdr:rowOff>
    </xdr:to>
    <xdr:sp macro="" textlink="">
      <xdr:nvSpPr>
        <xdr:cNvPr id="123" name="楕円 122">
          <a:extLst>
            <a:ext uri="{FF2B5EF4-FFF2-40B4-BE49-F238E27FC236}">
              <a16:creationId xmlns:a16="http://schemas.microsoft.com/office/drawing/2014/main" id="{C88140A2-4C94-43C7-B3A0-E428B76B4636}"/>
            </a:ext>
          </a:extLst>
        </xdr:cNvPr>
        <xdr:cNvSpPr/>
      </xdr:nvSpPr>
      <xdr:spPr>
        <a:xfrm>
          <a:off x="8699500" y="64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170431</xdr:rowOff>
    </xdr:from>
    <xdr:to>
      <xdr:col>50</xdr:col>
      <xdr:colOff>114300</xdr:colOff>
      <xdr:row>38</xdr:row>
      <xdr:rowOff>21517</xdr:rowOff>
    </xdr:to>
    <xdr:cxnSp macro="">
      <xdr:nvCxnSpPr>
        <xdr:cNvPr id="124" name="直線コネクタ 123">
          <a:extLst>
            <a:ext uri="{FF2B5EF4-FFF2-40B4-BE49-F238E27FC236}">
              <a16:creationId xmlns:a16="http://schemas.microsoft.com/office/drawing/2014/main" id="{6B50BD92-3DD2-4D0B-972E-9D7503D5F058}"/>
            </a:ext>
          </a:extLst>
        </xdr:cNvPr>
        <xdr:cNvCxnSpPr/>
      </xdr:nvCxnSpPr>
      <xdr:spPr>
        <a:xfrm flipV="1">
          <a:off x="8750300" y="6514081"/>
          <a:ext cx="8890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20320</xdr:rowOff>
    </xdr:from>
    <xdr:to>
      <xdr:col>41</xdr:col>
      <xdr:colOff>101600</xdr:colOff>
      <xdr:row>38</xdr:row>
      <xdr:rowOff>121920</xdr:rowOff>
    </xdr:to>
    <xdr:sp macro="" textlink="">
      <xdr:nvSpPr>
        <xdr:cNvPr id="125" name="楕円 124">
          <a:extLst>
            <a:ext uri="{FF2B5EF4-FFF2-40B4-BE49-F238E27FC236}">
              <a16:creationId xmlns:a16="http://schemas.microsoft.com/office/drawing/2014/main" id="{38A826B2-4A13-4BD2-B3BE-081BA274B704}"/>
            </a:ext>
          </a:extLst>
        </xdr:cNvPr>
        <xdr:cNvSpPr/>
      </xdr:nvSpPr>
      <xdr:spPr>
        <a:xfrm>
          <a:off x="7810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21517</xdr:rowOff>
    </xdr:from>
    <xdr:to>
      <xdr:col>45</xdr:col>
      <xdr:colOff>177800</xdr:colOff>
      <xdr:row>38</xdr:row>
      <xdr:rowOff>71120</xdr:rowOff>
    </xdr:to>
    <xdr:cxnSp macro="">
      <xdr:nvCxnSpPr>
        <xdr:cNvPr id="126" name="直線コネクタ 125">
          <a:extLst>
            <a:ext uri="{FF2B5EF4-FFF2-40B4-BE49-F238E27FC236}">
              <a16:creationId xmlns:a16="http://schemas.microsoft.com/office/drawing/2014/main" id="{758AD5FE-3F90-45BB-A5C9-AFA2E678E08E}"/>
            </a:ext>
          </a:extLst>
        </xdr:cNvPr>
        <xdr:cNvCxnSpPr/>
      </xdr:nvCxnSpPr>
      <xdr:spPr>
        <a:xfrm flipV="1">
          <a:off x="7861300" y="6536617"/>
          <a:ext cx="889000" cy="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48619</xdr:rowOff>
    </xdr:from>
    <xdr:ext cx="534377" cy="259045"/>
    <xdr:sp macro="" textlink="">
      <xdr:nvSpPr>
        <xdr:cNvPr id="127" name="n_1aveValue【道路】&#10;一人当たり延長">
          <a:extLst>
            <a:ext uri="{FF2B5EF4-FFF2-40B4-BE49-F238E27FC236}">
              <a16:creationId xmlns:a16="http://schemas.microsoft.com/office/drawing/2014/main" id="{F28B3D6D-84A2-473E-A42B-7E73732161EE}"/>
            </a:ext>
          </a:extLst>
        </xdr:cNvPr>
        <xdr:cNvSpPr txBox="1"/>
      </xdr:nvSpPr>
      <xdr:spPr>
        <a:xfrm>
          <a:off x="93594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19607</xdr:rowOff>
    </xdr:from>
    <xdr:ext cx="534377" cy="259045"/>
    <xdr:sp macro="" textlink="">
      <xdr:nvSpPr>
        <xdr:cNvPr id="128" name="n_2aveValue【道路】&#10;一人当たり延長">
          <a:extLst>
            <a:ext uri="{FF2B5EF4-FFF2-40B4-BE49-F238E27FC236}">
              <a16:creationId xmlns:a16="http://schemas.microsoft.com/office/drawing/2014/main" id="{91D6EBD2-AFB2-48AB-AD54-8418B4E8128A}"/>
            </a:ext>
          </a:extLst>
        </xdr:cNvPr>
        <xdr:cNvSpPr txBox="1"/>
      </xdr:nvSpPr>
      <xdr:spPr>
        <a:xfrm>
          <a:off x="8483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61155</xdr:rowOff>
    </xdr:from>
    <xdr:ext cx="534377" cy="259045"/>
    <xdr:sp macro="" textlink="">
      <xdr:nvSpPr>
        <xdr:cNvPr id="129" name="n_3aveValue【道路】&#10;一人当たり延長">
          <a:extLst>
            <a:ext uri="{FF2B5EF4-FFF2-40B4-BE49-F238E27FC236}">
              <a16:creationId xmlns:a16="http://schemas.microsoft.com/office/drawing/2014/main" id="{CFFD62D5-60DD-40B1-A542-702AB9DB11B8}"/>
            </a:ext>
          </a:extLst>
        </xdr:cNvPr>
        <xdr:cNvSpPr txBox="1"/>
      </xdr:nvSpPr>
      <xdr:spPr>
        <a:xfrm>
          <a:off x="7594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36</xdr:row>
      <xdr:rowOff>66308</xdr:rowOff>
    </xdr:from>
    <xdr:ext cx="599010" cy="259045"/>
    <xdr:sp macro="" textlink="">
      <xdr:nvSpPr>
        <xdr:cNvPr id="130" name="n_1mainValue【道路】&#10;一人当たり延長">
          <a:extLst>
            <a:ext uri="{FF2B5EF4-FFF2-40B4-BE49-F238E27FC236}">
              <a16:creationId xmlns:a16="http://schemas.microsoft.com/office/drawing/2014/main" id="{D162B36A-F7AE-456B-A68E-B8B3250C6B9F}"/>
            </a:ext>
          </a:extLst>
        </xdr:cNvPr>
        <xdr:cNvSpPr txBox="1"/>
      </xdr:nvSpPr>
      <xdr:spPr>
        <a:xfrm>
          <a:off x="9327094" y="623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36</xdr:row>
      <xdr:rowOff>88844</xdr:rowOff>
    </xdr:from>
    <xdr:ext cx="599010" cy="259045"/>
    <xdr:sp macro="" textlink="">
      <xdr:nvSpPr>
        <xdr:cNvPr id="131" name="n_2mainValue【道路】&#10;一人当たり延長">
          <a:extLst>
            <a:ext uri="{FF2B5EF4-FFF2-40B4-BE49-F238E27FC236}">
              <a16:creationId xmlns:a16="http://schemas.microsoft.com/office/drawing/2014/main" id="{DB1A0B3F-D0EA-45D8-B0C8-C94B38A0384C}"/>
            </a:ext>
          </a:extLst>
        </xdr:cNvPr>
        <xdr:cNvSpPr txBox="1"/>
      </xdr:nvSpPr>
      <xdr:spPr>
        <a:xfrm>
          <a:off x="8450794" y="62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36</xdr:row>
      <xdr:rowOff>138447</xdr:rowOff>
    </xdr:from>
    <xdr:ext cx="599010" cy="259045"/>
    <xdr:sp macro="" textlink="">
      <xdr:nvSpPr>
        <xdr:cNvPr id="132" name="n_3mainValue【道路】&#10;一人当たり延長">
          <a:extLst>
            <a:ext uri="{FF2B5EF4-FFF2-40B4-BE49-F238E27FC236}">
              <a16:creationId xmlns:a16="http://schemas.microsoft.com/office/drawing/2014/main" id="{D685F322-0C26-477B-99D8-EC66292B427A}"/>
            </a:ext>
          </a:extLst>
        </xdr:cNvPr>
        <xdr:cNvSpPr txBox="1"/>
      </xdr:nvSpPr>
      <xdr:spPr>
        <a:xfrm>
          <a:off x="7561794" y="631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85ADE727-772B-4217-BA06-8DA4B7FBCB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F78899FA-5872-483E-8E7C-D4AE57EE6D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D1E90336-FCD5-4E27-A198-337F52D78B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BFF7B067-E6F0-4A58-A29D-30241E27A9E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62A32375-289A-4E87-933D-8C3DABA012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0BEF33DC-ECDB-4E24-93BD-FE44167660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1777CF7F-380D-449A-B631-9A51D56A34B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E7DE05E4-0940-44F9-B5EA-2355C67B7A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6887863F-AE00-4ED9-BEDE-75F5B24F2A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9EDD2D26-2BFB-4679-904E-DF9B4E1D3C7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3E05C0F0-1B8B-4EC4-AA60-371CEE66920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4964938C-71F1-4483-A9BC-36B4D53BB86A}"/>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59348BAD-F91D-4267-8F65-D983B64B8F6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73E475E2-1DA0-4E24-873B-1AE4BAE908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A01DD24D-D225-4738-943C-3F713FA0DC8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ACC7A864-21C6-4CDB-BBF9-907466D7CC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75DD63D5-129F-4D61-93F7-1DD2346ED77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F05CEA94-510E-4F07-B354-C00FF740439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331C8809-7632-4018-BDB3-AB715D347A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A56D721E-FB5A-4C16-BA86-C1A1DB38D8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8DCD856B-0898-476E-9D7E-60C4570413B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85690730-9338-401B-9909-0818A360E1E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2B34A12A-7632-47C3-8910-03F61064D3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EE82753-3AA0-4055-A4C3-94AACE11072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CC153721-4B21-41AC-A2D4-D8CB74E5A0B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A6F96593-CC27-4FCC-93B5-E48326D20EE1}"/>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4324CCCF-63E6-49C1-A837-42C2C81FF380}"/>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00E47DD7-F677-4C6A-A24D-3EB10E30B665}"/>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BAA0ABEE-F7A2-4CFA-95F2-ED1E5E046937}"/>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7ED143C1-6309-4F5C-8A23-1558C41852C7}"/>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E704D90E-002A-4016-B5AA-1DDB2E58108F}"/>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CC1D0F59-551B-40AD-92B0-F60F0244FB71}"/>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24CF5704-5891-4144-A192-AF2C11DB7507}"/>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89BBAB96-6BBA-4C06-B14A-3340100A5599}"/>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4265A5BB-A811-475B-872F-745BF00969DD}"/>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5DE0685-6CE9-4648-82CD-2D44DC8AE4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1A980770-2E4F-4EF8-B116-25EF053162C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A190CC4-2B5B-4353-A9F5-38AA492382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295FFD1-137E-4F0C-B51A-12D5AF1A93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D103A48-AABE-4400-B08B-C3BC5234F8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47172</xdr:rowOff>
    </xdr:from>
    <xdr:to>
      <xdr:col>24</xdr:col>
      <xdr:colOff>114300</xdr:colOff>
      <xdr:row>58</xdr:row>
      <xdr:rowOff>148772</xdr:rowOff>
    </xdr:to>
    <xdr:sp macro="" textlink="">
      <xdr:nvSpPr>
        <xdr:cNvPr id="173" name="楕円 172">
          <a:extLst>
            <a:ext uri="{FF2B5EF4-FFF2-40B4-BE49-F238E27FC236}">
              <a16:creationId xmlns:a16="http://schemas.microsoft.com/office/drawing/2014/main" id="{3371C8AB-D1C7-4304-B6A2-AE757F5795BE}"/>
            </a:ext>
          </a:extLst>
        </xdr:cNvPr>
        <xdr:cNvSpPr/>
      </xdr:nvSpPr>
      <xdr:spPr>
        <a:xfrm>
          <a:off x="4584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70049</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7D70C851-1A43-4D3D-A3E0-7CEA759ADB70}"/>
            </a:ext>
          </a:extLst>
        </xdr:cNvPr>
        <xdr:cNvSpPr txBox="1"/>
      </xdr:nvSpPr>
      <xdr:spPr>
        <a:xfrm>
          <a:off x="4673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75" name="楕円 174">
          <a:extLst>
            <a:ext uri="{FF2B5EF4-FFF2-40B4-BE49-F238E27FC236}">
              <a16:creationId xmlns:a16="http://schemas.microsoft.com/office/drawing/2014/main" id="{123660B7-050B-481A-BA9D-447CD62BE69F}"/>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97972</xdr:rowOff>
    </xdr:from>
    <xdr:to>
      <xdr:col>24</xdr:col>
      <xdr:colOff>63500</xdr:colOff>
      <xdr:row>58</xdr:row>
      <xdr:rowOff>102870</xdr:rowOff>
    </xdr:to>
    <xdr:cxnSp macro="">
      <xdr:nvCxnSpPr>
        <xdr:cNvPr id="176" name="直線コネクタ 175">
          <a:extLst>
            <a:ext uri="{FF2B5EF4-FFF2-40B4-BE49-F238E27FC236}">
              <a16:creationId xmlns:a16="http://schemas.microsoft.com/office/drawing/2014/main" id="{F8BE9C6E-A545-4A0B-8590-66FAB524D9F3}"/>
            </a:ext>
          </a:extLst>
        </xdr:cNvPr>
        <xdr:cNvCxnSpPr/>
      </xdr:nvCxnSpPr>
      <xdr:spPr>
        <a:xfrm flipV="1">
          <a:off x="3797300" y="1004207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102688</xdr:rowOff>
    </xdr:from>
    <xdr:to>
      <xdr:col>15</xdr:col>
      <xdr:colOff>101600</xdr:colOff>
      <xdr:row>59</xdr:row>
      <xdr:rowOff>32838</xdr:rowOff>
    </xdr:to>
    <xdr:sp macro="" textlink="">
      <xdr:nvSpPr>
        <xdr:cNvPr id="177" name="楕円 176">
          <a:extLst>
            <a:ext uri="{FF2B5EF4-FFF2-40B4-BE49-F238E27FC236}">
              <a16:creationId xmlns:a16="http://schemas.microsoft.com/office/drawing/2014/main" id="{9E7FE35E-C18E-4555-BB41-26E793187AF2}"/>
            </a:ext>
          </a:extLst>
        </xdr:cNvPr>
        <xdr:cNvSpPr/>
      </xdr:nvSpPr>
      <xdr:spPr>
        <a:xfrm>
          <a:off x="2857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153488</xdr:rowOff>
    </xdr:to>
    <xdr:cxnSp macro="">
      <xdr:nvCxnSpPr>
        <xdr:cNvPr id="178" name="直線コネクタ 177">
          <a:extLst>
            <a:ext uri="{FF2B5EF4-FFF2-40B4-BE49-F238E27FC236}">
              <a16:creationId xmlns:a16="http://schemas.microsoft.com/office/drawing/2014/main" id="{E12248A3-D343-46A2-9890-890103020ABA}"/>
            </a:ext>
          </a:extLst>
        </xdr:cNvPr>
        <xdr:cNvCxnSpPr/>
      </xdr:nvCxnSpPr>
      <xdr:spPr>
        <a:xfrm flipV="1">
          <a:off x="2908300" y="1004697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125549</xdr:rowOff>
    </xdr:from>
    <xdr:to>
      <xdr:col>10</xdr:col>
      <xdr:colOff>165100</xdr:colOff>
      <xdr:row>59</xdr:row>
      <xdr:rowOff>55699</xdr:rowOff>
    </xdr:to>
    <xdr:sp macro="" textlink="">
      <xdr:nvSpPr>
        <xdr:cNvPr id="179" name="楕円 178">
          <a:extLst>
            <a:ext uri="{FF2B5EF4-FFF2-40B4-BE49-F238E27FC236}">
              <a16:creationId xmlns:a16="http://schemas.microsoft.com/office/drawing/2014/main" id="{CD535732-D1D9-4504-8328-82D2FFF0D7D9}"/>
            </a:ext>
          </a:extLst>
        </xdr:cNvPr>
        <xdr:cNvSpPr/>
      </xdr:nvSpPr>
      <xdr:spPr>
        <a:xfrm>
          <a:off x="1968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153488</xdr:rowOff>
    </xdr:from>
    <xdr:to>
      <xdr:col>15</xdr:col>
      <xdr:colOff>50800</xdr:colOff>
      <xdr:row>59</xdr:row>
      <xdr:rowOff>4899</xdr:rowOff>
    </xdr:to>
    <xdr:cxnSp macro="">
      <xdr:nvCxnSpPr>
        <xdr:cNvPr id="180" name="直線コネクタ 179">
          <a:extLst>
            <a:ext uri="{FF2B5EF4-FFF2-40B4-BE49-F238E27FC236}">
              <a16:creationId xmlns:a16="http://schemas.microsoft.com/office/drawing/2014/main" id="{E6A22708-2EAE-4DC7-A8FE-C6C9DC1E247A}"/>
            </a:ext>
          </a:extLst>
        </xdr:cNvPr>
        <xdr:cNvCxnSpPr/>
      </xdr:nvCxnSpPr>
      <xdr:spPr>
        <a:xfrm flipV="1">
          <a:off x="2019300" y="100975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34D47DD5-8ED6-4569-B456-54666B3BC584}"/>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7D1A02DC-6FBA-4F89-A3BE-7AA5CA31A7D0}"/>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BD4F51CC-EBE6-426A-873B-591E26A7E7FA}"/>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53C0F346-158F-472C-9946-9F462C792936}"/>
            </a:ext>
          </a:extLst>
        </xdr:cNvPr>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49365</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FC2A5687-8BF5-46D2-89C1-465F9F4A86FA}"/>
            </a:ext>
          </a:extLst>
        </xdr:cNvPr>
        <xdr:cNvSpPr txBox="1"/>
      </xdr:nvSpPr>
      <xdr:spPr>
        <a:xfrm>
          <a:off x="2705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72226</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BB07C057-6026-4FD0-A54B-4E97CC9C8DFE}"/>
            </a:ext>
          </a:extLst>
        </xdr:cNvPr>
        <xdr:cNvSpPr txBox="1"/>
      </xdr:nvSpPr>
      <xdr:spPr>
        <a:xfrm>
          <a:off x="1816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7D67227D-FC09-48B0-930B-D4D6FE3DE4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6D931C2B-3F78-4E71-95A8-12FCDA7725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2109E621-B284-4A17-8355-99FC3022F7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40A955F1-ED2B-40E0-B80C-352EBDEB7B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687B35F7-F674-4A70-8391-DD6ED5681E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57E1EC87-DEF5-4C8C-B0DF-2F362DA613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C9BFFBC1-2C60-436B-BF7A-F17482C5B5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DE9ADD0B-3592-47F0-BF9B-E5F9C97749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94625837-47EF-46D8-8092-74C13D3834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5AAA8749-F09F-481A-A540-205CDCD76E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5EEC4B51-9F1E-4CA6-A695-DAA23966F4B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3D184441-5B0B-48BC-95A9-FFA6914A2E0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D13A46F-3261-409C-931D-86FF3344F00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8379DEE5-8EFE-48F6-A592-7B15F045FC1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7891727A-A12C-49E7-875C-343531429BA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970939A9-8817-4AC1-AEB3-F4538AA9E92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6D3BB19-CE37-46E8-BF6E-B44EC164D63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B7FB3965-E809-4169-9253-1C38C327128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E0E436F4-3486-4504-B845-C56FB1911EF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AE59AFE7-8696-49DB-A743-1F5AC859EA6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923B4B53-D57A-42C6-8829-9AF1707467C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E90B6192-55C6-4F93-A942-CE2E16EDA77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3EDA208E-AA66-4EF2-9787-C28CC2B938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EDB43C66-77A9-4E25-90E9-926C75855108}"/>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F550CFB8-9527-4670-8B22-E89EC004B0B4}"/>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2DAFE76D-28ED-4113-A305-36101DA0CE8C}"/>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CAF39F2D-674C-4ACB-BFD8-8E7B758C3C79}"/>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A27FC706-F608-47FD-8EEB-2E0D7A2B1782}"/>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92332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7AD5765A-9E4B-4B14-B5BE-C0E3117CB23B}"/>
            </a:ext>
          </a:extLst>
        </xdr:cNvPr>
        <xdr:cNvSpPr txBox="1"/>
      </xdr:nvSpPr>
      <xdr:spPr>
        <a:xfrm>
          <a:off x="10515600" y="10722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BD405170-3D16-48D4-84CC-29422C27D728}"/>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735D1371-9050-4DAA-8C6A-B9FB42556394}"/>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FF0BD6B1-6719-4763-94B1-5B1E90080C60}"/>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E0AE2361-658A-4C6A-815F-B1C1265615AD}"/>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1C2909D-66BC-4347-A794-4ACE4BC8C0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41D51EC-D10F-4DB1-9950-491B67161E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77DB3D8-FD17-4317-8C77-B1BFDA315D2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7A1490F-8D84-4B95-85EA-C4164DF681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1B98DFC-B487-437D-8782-0F34978A66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5382</xdr:rowOff>
    </xdr:from>
    <xdr:to>
      <xdr:col>55</xdr:col>
      <xdr:colOff>50800</xdr:colOff>
      <xdr:row>55</xdr:row>
      <xdr:rowOff>106982</xdr:rowOff>
    </xdr:to>
    <xdr:sp macro="" textlink="">
      <xdr:nvSpPr>
        <xdr:cNvPr id="225" name="楕円 224">
          <a:extLst>
            <a:ext uri="{FF2B5EF4-FFF2-40B4-BE49-F238E27FC236}">
              <a16:creationId xmlns:a16="http://schemas.microsoft.com/office/drawing/2014/main" id="{F81692AF-90F1-4C88-A7CE-936EE4D7E2B6}"/>
            </a:ext>
          </a:extLst>
        </xdr:cNvPr>
        <xdr:cNvSpPr/>
      </xdr:nvSpPr>
      <xdr:spPr>
        <a:xfrm>
          <a:off x="10426700" y="94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129859</xdr:rowOff>
    </xdr:from>
    <xdr:ext cx="690189" cy="259045"/>
    <xdr:sp macro="" textlink="">
      <xdr:nvSpPr>
        <xdr:cNvPr id="226" name="【橋りょう・トンネル】&#10;一人当たり有形固定資産（償却資産）額該当値テキスト">
          <a:extLst>
            <a:ext uri="{FF2B5EF4-FFF2-40B4-BE49-F238E27FC236}">
              <a16:creationId xmlns:a16="http://schemas.microsoft.com/office/drawing/2014/main" id="{60B2DCB9-E629-4F22-882A-4F29DEEB4F47}"/>
            </a:ext>
          </a:extLst>
        </xdr:cNvPr>
        <xdr:cNvSpPr txBox="1"/>
      </xdr:nvSpPr>
      <xdr:spPr>
        <a:xfrm>
          <a:off x="10515600" y="9388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68981</xdr:rowOff>
    </xdr:from>
    <xdr:to>
      <xdr:col>50</xdr:col>
      <xdr:colOff>165100</xdr:colOff>
      <xdr:row>55</xdr:row>
      <xdr:rowOff>170581</xdr:rowOff>
    </xdr:to>
    <xdr:sp macro="" textlink="">
      <xdr:nvSpPr>
        <xdr:cNvPr id="227" name="楕円 226">
          <a:extLst>
            <a:ext uri="{FF2B5EF4-FFF2-40B4-BE49-F238E27FC236}">
              <a16:creationId xmlns:a16="http://schemas.microsoft.com/office/drawing/2014/main" id="{8EA70F74-819C-4A62-9058-225DC11332C0}"/>
            </a:ext>
          </a:extLst>
        </xdr:cNvPr>
        <xdr:cNvSpPr/>
      </xdr:nvSpPr>
      <xdr:spPr>
        <a:xfrm>
          <a:off x="9588500" y="94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56182</xdr:rowOff>
    </xdr:from>
    <xdr:to>
      <xdr:col>55</xdr:col>
      <xdr:colOff>0</xdr:colOff>
      <xdr:row>55</xdr:row>
      <xdr:rowOff>119781</xdr:rowOff>
    </xdr:to>
    <xdr:cxnSp macro="">
      <xdr:nvCxnSpPr>
        <xdr:cNvPr id="228" name="直線コネクタ 227">
          <a:extLst>
            <a:ext uri="{FF2B5EF4-FFF2-40B4-BE49-F238E27FC236}">
              <a16:creationId xmlns:a16="http://schemas.microsoft.com/office/drawing/2014/main" id="{85F72B29-A137-4115-90A6-E8E782B98D11}"/>
            </a:ext>
          </a:extLst>
        </xdr:cNvPr>
        <xdr:cNvCxnSpPr/>
      </xdr:nvCxnSpPr>
      <xdr:spPr>
        <a:xfrm flipV="1">
          <a:off x="9639300" y="9485932"/>
          <a:ext cx="838200" cy="6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121072</xdr:rowOff>
    </xdr:from>
    <xdr:to>
      <xdr:col>46</xdr:col>
      <xdr:colOff>38100</xdr:colOff>
      <xdr:row>56</xdr:row>
      <xdr:rowOff>51222</xdr:rowOff>
    </xdr:to>
    <xdr:sp macro="" textlink="">
      <xdr:nvSpPr>
        <xdr:cNvPr id="229" name="楕円 228">
          <a:extLst>
            <a:ext uri="{FF2B5EF4-FFF2-40B4-BE49-F238E27FC236}">
              <a16:creationId xmlns:a16="http://schemas.microsoft.com/office/drawing/2014/main" id="{54DFB784-E7E1-409F-9CB5-86A985C0C34B}"/>
            </a:ext>
          </a:extLst>
        </xdr:cNvPr>
        <xdr:cNvSpPr/>
      </xdr:nvSpPr>
      <xdr:spPr>
        <a:xfrm>
          <a:off x="8699500" y="95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119781</xdr:rowOff>
    </xdr:from>
    <xdr:to>
      <xdr:col>50</xdr:col>
      <xdr:colOff>114300</xdr:colOff>
      <xdr:row>56</xdr:row>
      <xdr:rowOff>422</xdr:rowOff>
    </xdr:to>
    <xdr:cxnSp macro="">
      <xdr:nvCxnSpPr>
        <xdr:cNvPr id="230" name="直線コネクタ 229">
          <a:extLst>
            <a:ext uri="{FF2B5EF4-FFF2-40B4-BE49-F238E27FC236}">
              <a16:creationId xmlns:a16="http://schemas.microsoft.com/office/drawing/2014/main" id="{F2CACB7D-D7FF-4401-87E6-6D6DC6F7BFB7}"/>
            </a:ext>
          </a:extLst>
        </xdr:cNvPr>
        <xdr:cNvCxnSpPr/>
      </xdr:nvCxnSpPr>
      <xdr:spPr>
        <a:xfrm flipV="1">
          <a:off x="8750300" y="9549531"/>
          <a:ext cx="889000" cy="5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9857</xdr:rowOff>
    </xdr:from>
    <xdr:to>
      <xdr:col>41</xdr:col>
      <xdr:colOff>101600</xdr:colOff>
      <xdr:row>56</xdr:row>
      <xdr:rowOff>111457</xdr:rowOff>
    </xdr:to>
    <xdr:sp macro="" textlink="">
      <xdr:nvSpPr>
        <xdr:cNvPr id="231" name="楕円 230">
          <a:extLst>
            <a:ext uri="{FF2B5EF4-FFF2-40B4-BE49-F238E27FC236}">
              <a16:creationId xmlns:a16="http://schemas.microsoft.com/office/drawing/2014/main" id="{85AAC998-AE56-481A-A71C-0EB26689338D}"/>
            </a:ext>
          </a:extLst>
        </xdr:cNvPr>
        <xdr:cNvSpPr/>
      </xdr:nvSpPr>
      <xdr:spPr>
        <a:xfrm>
          <a:off x="7810500" y="96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422</xdr:rowOff>
    </xdr:from>
    <xdr:to>
      <xdr:col>45</xdr:col>
      <xdr:colOff>177800</xdr:colOff>
      <xdr:row>56</xdr:row>
      <xdr:rowOff>60657</xdr:rowOff>
    </xdr:to>
    <xdr:cxnSp macro="">
      <xdr:nvCxnSpPr>
        <xdr:cNvPr id="232" name="直線コネクタ 231">
          <a:extLst>
            <a:ext uri="{FF2B5EF4-FFF2-40B4-BE49-F238E27FC236}">
              <a16:creationId xmlns:a16="http://schemas.microsoft.com/office/drawing/2014/main" id="{FF05E215-7A51-4A1D-A452-E380686FA595}"/>
            </a:ext>
          </a:extLst>
        </xdr:cNvPr>
        <xdr:cNvCxnSpPr/>
      </xdr:nvCxnSpPr>
      <xdr:spPr>
        <a:xfrm flipV="1">
          <a:off x="7861300" y="9601622"/>
          <a:ext cx="889000" cy="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63971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B1372F8F-6CF5-43D8-930F-973BF329E261}"/>
            </a:ext>
          </a:extLst>
        </xdr:cNvPr>
        <xdr:cNvSpPr txBox="1"/>
      </xdr:nvSpPr>
      <xdr:spPr>
        <a:xfrm>
          <a:off x="9281505" y="10865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150274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5F00422C-1A82-4CF4-ACA0-A20E33F430AA}"/>
            </a:ext>
          </a:extLst>
        </xdr:cNvPr>
        <xdr:cNvSpPr txBox="1"/>
      </xdr:nvSpPr>
      <xdr:spPr>
        <a:xfrm>
          <a:off x="84052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128188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D6C41E1E-8887-421A-ADE0-FD3B3CE47D36}"/>
            </a:ext>
          </a:extLst>
        </xdr:cNvPr>
        <xdr:cNvSpPr txBox="1"/>
      </xdr:nvSpPr>
      <xdr:spPr>
        <a:xfrm>
          <a:off x="7561795" y="1092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15658</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93F1B940-69CB-4EB0-9747-01F8BB8966F7}"/>
            </a:ext>
          </a:extLst>
        </xdr:cNvPr>
        <xdr:cNvSpPr txBox="1"/>
      </xdr:nvSpPr>
      <xdr:spPr>
        <a:xfrm>
          <a:off x="9281505" y="9273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67749</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622DA6FF-4CD9-4941-90F9-E7E8A61E46FA}"/>
            </a:ext>
          </a:extLst>
        </xdr:cNvPr>
        <xdr:cNvSpPr txBox="1"/>
      </xdr:nvSpPr>
      <xdr:spPr>
        <a:xfrm>
          <a:off x="8405205" y="93260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127984</xdr:rowOff>
    </xdr:from>
    <xdr:ext cx="690189" cy="259045"/>
    <xdr:sp macro="" textlink="">
      <xdr:nvSpPr>
        <xdr:cNvPr id="238" name="n_3mainValue【橋りょう・トンネル】&#10;一人当たり有形固定資産（償却資産）額">
          <a:extLst>
            <a:ext uri="{FF2B5EF4-FFF2-40B4-BE49-F238E27FC236}">
              <a16:creationId xmlns:a16="http://schemas.microsoft.com/office/drawing/2014/main" id="{82842A9D-AE05-4BB5-B105-304DD1DEBCF2}"/>
            </a:ext>
          </a:extLst>
        </xdr:cNvPr>
        <xdr:cNvSpPr txBox="1"/>
      </xdr:nvSpPr>
      <xdr:spPr>
        <a:xfrm>
          <a:off x="7516205" y="9386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EFC1F212-4B0B-4CE9-AD6B-B5CC3BEB0B9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F409D7A-2042-45BB-A5B8-97477C4EB9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4B58CE5C-F3A3-474D-96B7-29FF9781717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DEBF3DA7-A882-4446-A426-441C65EC7C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A480FB08-E0DF-408C-B267-DC621DB47E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FC677BAE-3D98-422E-A378-014E690B454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E4C497BE-791D-400D-BE46-258B2A4369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A8886076-0924-4B3A-BA0A-657FDACFBDB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C26BE036-C8D7-42AA-B826-56AF7F161E7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F17E9FB0-C1ED-4DA6-9ABC-8F18C2AAD1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FBF2E4DD-8387-4ABE-BF2A-92A56869F63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B6AE4888-5731-426D-9CE9-F7DACE19CBF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58ADB095-D87C-441D-A195-0D78758D77F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149F62A0-C684-47F2-9845-8FF7211117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A2C94B2F-7818-474E-80EB-5B64878FF64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69039D2D-CDD0-4E0A-9D75-C1FF5971615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C1543DE7-AB33-4773-8B29-B58DDFEB3C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4B034729-B510-4E12-80CF-BD82E30D91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AA29FBB3-AFA7-46AD-B7DA-AA1206EF60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92DD62F7-9CA9-4F15-B63A-DD24CA3C69D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9A764241-D477-416D-89D6-21E275A05A1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E0336637-7F22-4A58-A21F-ABA518D6532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ADAE2E1B-118D-433F-B5CC-C21C6F839B0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573FF5E8-D873-4325-8C0C-BA45CC2DFB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0567B9A7-DCFB-4C54-9C6F-8A40E56E7958}"/>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5978F313-B326-44E7-9ADE-38F0882112C1}"/>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76C2E672-D82A-4DF7-B12F-2856BA447E56}"/>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CEB9F7B2-F612-4E55-BB88-46183CFCA5EB}"/>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7F4695FD-64A4-4B34-8FA7-775EB319433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9215DE2D-AA06-40A2-97BA-FC41BE3066B6}"/>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7521335F-F929-4F49-A38E-95715742E037}"/>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0B04BF9B-28F1-4C5A-A3C2-FD9395C7255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FF491818-7730-4E10-9174-0E75E7CDB6A8}"/>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A41C2C51-0F62-45FB-ADDA-6FE604FF4616}"/>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D3266313-8984-441A-98BE-938AF61F1D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15EF7BD2-9BA5-479E-A3FB-CFA62D522EE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FEFB2F0A-A915-4EB5-8094-8CE14703B1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2506EAA-B806-4B56-A728-D895279BCE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1D30230-3F5F-4B97-9560-65E1358802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82550</xdr:rowOff>
    </xdr:from>
    <xdr:to>
      <xdr:col>24</xdr:col>
      <xdr:colOff>114300</xdr:colOff>
      <xdr:row>81</xdr:row>
      <xdr:rowOff>12700</xdr:rowOff>
    </xdr:to>
    <xdr:sp macro="" textlink="">
      <xdr:nvSpPr>
        <xdr:cNvPr id="278" name="楕円 277">
          <a:extLst>
            <a:ext uri="{FF2B5EF4-FFF2-40B4-BE49-F238E27FC236}">
              <a16:creationId xmlns:a16="http://schemas.microsoft.com/office/drawing/2014/main" id="{D679227E-A6CB-4EF6-ABA2-A982EF6F6D06}"/>
            </a:ext>
          </a:extLst>
        </xdr:cNvPr>
        <xdr:cNvSpPr/>
      </xdr:nvSpPr>
      <xdr:spPr>
        <a:xfrm>
          <a:off x="4584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105427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7D512148-AB31-4B84-890A-320FAFABBF62}"/>
            </a:ext>
          </a:extLst>
        </xdr:cNvPr>
        <xdr:cNvSpPr txBox="1"/>
      </xdr:nvSpPr>
      <xdr:spPr>
        <a:xfrm>
          <a:off x="4673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126364</xdr:rowOff>
    </xdr:from>
    <xdr:to>
      <xdr:col>20</xdr:col>
      <xdr:colOff>38100</xdr:colOff>
      <xdr:row>81</xdr:row>
      <xdr:rowOff>56514</xdr:rowOff>
    </xdr:to>
    <xdr:sp macro="" textlink="">
      <xdr:nvSpPr>
        <xdr:cNvPr id="280" name="楕円 279">
          <a:extLst>
            <a:ext uri="{FF2B5EF4-FFF2-40B4-BE49-F238E27FC236}">
              <a16:creationId xmlns:a16="http://schemas.microsoft.com/office/drawing/2014/main" id="{3C294CA7-941A-4DD8-A17D-A24493630031}"/>
            </a:ext>
          </a:extLst>
        </xdr:cNvPr>
        <xdr:cNvSpPr/>
      </xdr:nvSpPr>
      <xdr:spPr>
        <a:xfrm>
          <a:off x="3746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133350</xdr:rowOff>
    </xdr:from>
    <xdr:to>
      <xdr:col>24</xdr:col>
      <xdr:colOff>63500</xdr:colOff>
      <xdr:row>81</xdr:row>
      <xdr:rowOff>5714</xdr:rowOff>
    </xdr:to>
    <xdr:cxnSp macro="">
      <xdr:nvCxnSpPr>
        <xdr:cNvPr id="281" name="直線コネクタ 280">
          <a:extLst>
            <a:ext uri="{FF2B5EF4-FFF2-40B4-BE49-F238E27FC236}">
              <a16:creationId xmlns:a16="http://schemas.microsoft.com/office/drawing/2014/main" id="{384D8BF1-0650-4C78-A805-146075ADEF4F}"/>
            </a:ext>
          </a:extLst>
        </xdr:cNvPr>
        <xdr:cNvCxnSpPr/>
      </xdr:nvCxnSpPr>
      <xdr:spPr>
        <a:xfrm flipV="1">
          <a:off x="3797300" y="138493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282" name="楕円 281">
          <a:extLst>
            <a:ext uri="{FF2B5EF4-FFF2-40B4-BE49-F238E27FC236}">
              <a16:creationId xmlns:a16="http://schemas.microsoft.com/office/drawing/2014/main" id="{F0F0C33C-3136-478B-B32B-EC21F6A34BFC}"/>
            </a:ext>
          </a:extLst>
        </xdr:cNvPr>
        <xdr:cNvSpPr/>
      </xdr:nvSpPr>
      <xdr:spPr>
        <a:xfrm>
          <a:off x="2857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5714</xdr:rowOff>
    </xdr:from>
    <xdr:to>
      <xdr:col>19</xdr:col>
      <xdr:colOff>177800</xdr:colOff>
      <xdr:row>81</xdr:row>
      <xdr:rowOff>99061</xdr:rowOff>
    </xdr:to>
    <xdr:cxnSp macro="">
      <xdr:nvCxnSpPr>
        <xdr:cNvPr id="283" name="直線コネクタ 282">
          <a:extLst>
            <a:ext uri="{FF2B5EF4-FFF2-40B4-BE49-F238E27FC236}">
              <a16:creationId xmlns:a16="http://schemas.microsoft.com/office/drawing/2014/main" id="{D8CFE606-8218-4C8C-99FE-150C3A063293}"/>
            </a:ext>
          </a:extLst>
        </xdr:cNvPr>
        <xdr:cNvCxnSpPr/>
      </xdr:nvCxnSpPr>
      <xdr:spPr>
        <a:xfrm flipV="1">
          <a:off x="2908300" y="138931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141605</xdr:rowOff>
    </xdr:from>
    <xdr:to>
      <xdr:col>10</xdr:col>
      <xdr:colOff>165100</xdr:colOff>
      <xdr:row>81</xdr:row>
      <xdr:rowOff>71755</xdr:rowOff>
    </xdr:to>
    <xdr:sp macro="" textlink="">
      <xdr:nvSpPr>
        <xdr:cNvPr id="284" name="楕円 283">
          <a:extLst>
            <a:ext uri="{FF2B5EF4-FFF2-40B4-BE49-F238E27FC236}">
              <a16:creationId xmlns:a16="http://schemas.microsoft.com/office/drawing/2014/main" id="{7032047E-6CB7-40EE-A129-1A18A9954328}"/>
            </a:ext>
          </a:extLst>
        </xdr:cNvPr>
        <xdr:cNvSpPr/>
      </xdr:nvSpPr>
      <xdr:spPr>
        <a:xfrm>
          <a:off x="1968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20955</xdr:rowOff>
    </xdr:from>
    <xdr:to>
      <xdr:col>15</xdr:col>
      <xdr:colOff>50800</xdr:colOff>
      <xdr:row>81</xdr:row>
      <xdr:rowOff>99061</xdr:rowOff>
    </xdr:to>
    <xdr:cxnSp macro="">
      <xdr:nvCxnSpPr>
        <xdr:cNvPr id="285" name="直線コネクタ 284">
          <a:extLst>
            <a:ext uri="{FF2B5EF4-FFF2-40B4-BE49-F238E27FC236}">
              <a16:creationId xmlns:a16="http://schemas.microsoft.com/office/drawing/2014/main" id="{1C83C4C0-A383-4DE3-9723-093EB5DAD87A}"/>
            </a:ext>
          </a:extLst>
        </xdr:cNvPr>
        <xdr:cNvCxnSpPr/>
      </xdr:nvCxnSpPr>
      <xdr:spPr>
        <a:xfrm>
          <a:off x="2019300" y="13908405"/>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13BC0AF1-D945-4C87-8048-649504DCBAD8}"/>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E28909D6-B796-4717-B324-32100331A08C}"/>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EBE17879-A9DD-4F9D-AE90-4700E9D0A72E}"/>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73041</xdr:rowOff>
    </xdr:from>
    <xdr:ext cx="405111" cy="259045"/>
    <xdr:sp macro="" textlink="">
      <xdr:nvSpPr>
        <xdr:cNvPr id="289" name="n_1mainValue【公営住宅】&#10;有形固定資産減価償却率">
          <a:extLst>
            <a:ext uri="{FF2B5EF4-FFF2-40B4-BE49-F238E27FC236}">
              <a16:creationId xmlns:a16="http://schemas.microsoft.com/office/drawing/2014/main" id="{408B67A7-B51D-4BD0-A291-10C0BB561F88}"/>
            </a:ext>
          </a:extLst>
        </xdr:cNvPr>
        <xdr:cNvSpPr txBox="1"/>
      </xdr:nvSpPr>
      <xdr:spPr>
        <a:xfrm>
          <a:off x="3582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290" name="n_2mainValue【公営住宅】&#10;有形固定資産減価償却率">
          <a:extLst>
            <a:ext uri="{FF2B5EF4-FFF2-40B4-BE49-F238E27FC236}">
              <a16:creationId xmlns:a16="http://schemas.microsoft.com/office/drawing/2014/main" id="{C886EDF0-C169-45B5-837E-F5E4FA9DA524}"/>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88282</xdr:rowOff>
    </xdr:from>
    <xdr:ext cx="405111" cy="259045"/>
    <xdr:sp macro="" textlink="">
      <xdr:nvSpPr>
        <xdr:cNvPr id="291" name="n_3mainValue【公営住宅】&#10;有形固定資産減価償却率">
          <a:extLst>
            <a:ext uri="{FF2B5EF4-FFF2-40B4-BE49-F238E27FC236}">
              <a16:creationId xmlns:a16="http://schemas.microsoft.com/office/drawing/2014/main" id="{CB84C052-8D17-48BC-8944-D01306E77A0E}"/>
            </a:ext>
          </a:extLst>
        </xdr:cNvPr>
        <xdr:cNvSpPr txBox="1"/>
      </xdr:nvSpPr>
      <xdr:spPr>
        <a:xfrm>
          <a:off x="1816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D87A00EF-0158-4929-9D7B-6573FA0C52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D6619483-7EBF-4CAA-827E-011B49DA9C2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99C8B2E-0ACB-4FBB-BCA2-086BF56DA99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EFF71435-3411-4C03-8269-3C597059223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A569102A-5E07-45FF-9F39-14F0597400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7CBB64B4-70F4-4CFF-9272-FBD6D79FEC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9B6F0398-8EE2-4A5B-B6B3-0BD79E6A30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5EAE08C2-62A4-42E2-83E2-FCC0ABEDA7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2C241483-E14D-4E27-B4F0-D8C9AE90F63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6FB267CE-F309-4387-B490-1193C2337F5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7A4F67F3-9B06-4240-AFB5-54FFF5484C1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FD0FC215-BFFF-41ED-B9D8-DFC214A8F3E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C61D169A-CD8D-40BD-9553-4DC24636398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72A7E339-FB74-4BB8-8E00-346A173AA7E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1B5195E5-3669-42F5-B84D-1E40E544098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330F1BDD-684E-4138-9188-47C8FADB8B9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732A3E5C-C97B-4A68-AC24-47A34811079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2E1B615-97AE-46DB-B833-60C3A52563B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67BD6014-F7A2-4359-B117-DDA0B6EA522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378503B3-427C-48F0-ADE8-B2FFE8E4308C}"/>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654B499E-86A8-4009-9612-B6D72FDC372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693140AC-10D8-44F8-AA84-7145455E581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9375CC15-5328-45F5-9385-4123A1C238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B50E3588-658F-4223-9F3D-12169ABBC6E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30A5DF89-A014-4E5C-ACC5-8B22F62DE2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C9793C76-8E59-4BE7-A892-67A0EF3AC18E}"/>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93909A8D-FCBA-4037-8AB2-604008316B95}"/>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00165610-F040-4FF1-928D-DCBEB2B18CDE}"/>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5FD05962-7F9C-498E-BC82-5E8CB5BAEDA8}"/>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D3E87B6B-D681-4B88-9010-DA405CCDCDFF}"/>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a:extLst>
            <a:ext uri="{FF2B5EF4-FFF2-40B4-BE49-F238E27FC236}">
              <a16:creationId xmlns:a16="http://schemas.microsoft.com/office/drawing/2014/main" id="{614B0C80-88B4-47EA-8072-341AF25E83F3}"/>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5972C7E7-C80F-4C18-818B-87C3C6F2545D}"/>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8EEC58C5-86C5-4D06-9E72-D0887A922A6B}"/>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698603FE-9B8B-497E-B81B-EF97CF464FD1}"/>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44B987F7-E244-44E1-8B93-5DC4F207EC9E}"/>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5715C5F-241E-4418-9731-BCD01297415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D5C742F-9CC3-4613-88EE-AEE29B222D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32A83EB7-BF6D-4A29-B746-A01A4BCBC2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C119CE5-47AE-4DEB-BB0C-B98BE184D8B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70167F40-2F53-4200-807C-B5C0540F4B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45974</xdr:rowOff>
    </xdr:from>
    <xdr:to>
      <xdr:col>55</xdr:col>
      <xdr:colOff>50800</xdr:colOff>
      <xdr:row>83</xdr:row>
      <xdr:rowOff>147574</xdr:rowOff>
    </xdr:to>
    <xdr:sp macro="" textlink="">
      <xdr:nvSpPr>
        <xdr:cNvPr id="332" name="楕円 331">
          <a:extLst>
            <a:ext uri="{FF2B5EF4-FFF2-40B4-BE49-F238E27FC236}">
              <a16:creationId xmlns:a16="http://schemas.microsoft.com/office/drawing/2014/main" id="{998D5B2C-C2C0-4431-8190-FE009EC1031E}"/>
            </a:ext>
          </a:extLst>
        </xdr:cNvPr>
        <xdr:cNvSpPr/>
      </xdr:nvSpPr>
      <xdr:spPr>
        <a:xfrm>
          <a:off x="10426700" y="1427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68851</xdr:rowOff>
    </xdr:from>
    <xdr:ext cx="469744" cy="259045"/>
    <xdr:sp macro="" textlink="">
      <xdr:nvSpPr>
        <xdr:cNvPr id="333" name="【公営住宅】&#10;一人当たり面積該当値テキスト">
          <a:extLst>
            <a:ext uri="{FF2B5EF4-FFF2-40B4-BE49-F238E27FC236}">
              <a16:creationId xmlns:a16="http://schemas.microsoft.com/office/drawing/2014/main" id="{65D754F8-A03E-4B9F-9A53-EBDDEA8D25FB}"/>
            </a:ext>
          </a:extLst>
        </xdr:cNvPr>
        <xdr:cNvSpPr txBox="1"/>
      </xdr:nvSpPr>
      <xdr:spPr>
        <a:xfrm>
          <a:off x="10515600"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58710</xdr:rowOff>
    </xdr:from>
    <xdr:to>
      <xdr:col>50</xdr:col>
      <xdr:colOff>165100</xdr:colOff>
      <xdr:row>83</xdr:row>
      <xdr:rowOff>160310</xdr:rowOff>
    </xdr:to>
    <xdr:sp macro="" textlink="">
      <xdr:nvSpPr>
        <xdr:cNvPr id="334" name="楕円 333">
          <a:extLst>
            <a:ext uri="{FF2B5EF4-FFF2-40B4-BE49-F238E27FC236}">
              <a16:creationId xmlns:a16="http://schemas.microsoft.com/office/drawing/2014/main" id="{DB86158E-AC9E-4B9B-A5DB-B1E4C4CA9872}"/>
            </a:ext>
          </a:extLst>
        </xdr:cNvPr>
        <xdr:cNvSpPr/>
      </xdr:nvSpPr>
      <xdr:spPr>
        <a:xfrm>
          <a:off x="9588500" y="142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96774</xdr:rowOff>
    </xdr:from>
    <xdr:to>
      <xdr:col>55</xdr:col>
      <xdr:colOff>0</xdr:colOff>
      <xdr:row>83</xdr:row>
      <xdr:rowOff>109510</xdr:rowOff>
    </xdr:to>
    <xdr:cxnSp macro="">
      <xdr:nvCxnSpPr>
        <xdr:cNvPr id="335" name="直線コネクタ 334">
          <a:extLst>
            <a:ext uri="{FF2B5EF4-FFF2-40B4-BE49-F238E27FC236}">
              <a16:creationId xmlns:a16="http://schemas.microsoft.com/office/drawing/2014/main" id="{63AFA3D3-2171-4775-A427-4FA81E9165EA}"/>
            </a:ext>
          </a:extLst>
        </xdr:cNvPr>
        <xdr:cNvCxnSpPr/>
      </xdr:nvCxnSpPr>
      <xdr:spPr>
        <a:xfrm flipV="1">
          <a:off x="9639300" y="14327124"/>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51526</xdr:rowOff>
    </xdr:from>
    <xdr:to>
      <xdr:col>46</xdr:col>
      <xdr:colOff>38100</xdr:colOff>
      <xdr:row>83</xdr:row>
      <xdr:rowOff>153126</xdr:rowOff>
    </xdr:to>
    <xdr:sp macro="" textlink="">
      <xdr:nvSpPr>
        <xdr:cNvPr id="336" name="楕円 335">
          <a:extLst>
            <a:ext uri="{FF2B5EF4-FFF2-40B4-BE49-F238E27FC236}">
              <a16:creationId xmlns:a16="http://schemas.microsoft.com/office/drawing/2014/main" id="{0B7AF0A6-CA7A-4FC2-AE8C-B9BCD4F36AAA}"/>
            </a:ext>
          </a:extLst>
        </xdr:cNvPr>
        <xdr:cNvSpPr/>
      </xdr:nvSpPr>
      <xdr:spPr>
        <a:xfrm>
          <a:off x="8699500" y="142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102326</xdr:rowOff>
    </xdr:from>
    <xdr:to>
      <xdr:col>50</xdr:col>
      <xdr:colOff>114300</xdr:colOff>
      <xdr:row>83</xdr:row>
      <xdr:rowOff>109510</xdr:rowOff>
    </xdr:to>
    <xdr:cxnSp macro="">
      <xdr:nvCxnSpPr>
        <xdr:cNvPr id="337" name="直線コネクタ 336">
          <a:extLst>
            <a:ext uri="{FF2B5EF4-FFF2-40B4-BE49-F238E27FC236}">
              <a16:creationId xmlns:a16="http://schemas.microsoft.com/office/drawing/2014/main" id="{4E75A9B5-E242-4C85-890D-5C154CC37266}"/>
            </a:ext>
          </a:extLst>
        </xdr:cNvPr>
        <xdr:cNvCxnSpPr/>
      </xdr:nvCxnSpPr>
      <xdr:spPr>
        <a:xfrm>
          <a:off x="8750300" y="14332676"/>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111942</xdr:rowOff>
    </xdr:from>
    <xdr:to>
      <xdr:col>41</xdr:col>
      <xdr:colOff>101600</xdr:colOff>
      <xdr:row>84</xdr:row>
      <xdr:rowOff>42092</xdr:rowOff>
    </xdr:to>
    <xdr:sp macro="" textlink="">
      <xdr:nvSpPr>
        <xdr:cNvPr id="338" name="楕円 337">
          <a:extLst>
            <a:ext uri="{FF2B5EF4-FFF2-40B4-BE49-F238E27FC236}">
              <a16:creationId xmlns:a16="http://schemas.microsoft.com/office/drawing/2014/main" id="{BFF7226F-A17F-4FFE-B805-5A3A81D32579}"/>
            </a:ext>
          </a:extLst>
        </xdr:cNvPr>
        <xdr:cNvSpPr/>
      </xdr:nvSpPr>
      <xdr:spPr>
        <a:xfrm>
          <a:off x="7810500" y="143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102326</xdr:rowOff>
    </xdr:from>
    <xdr:to>
      <xdr:col>45</xdr:col>
      <xdr:colOff>177800</xdr:colOff>
      <xdr:row>83</xdr:row>
      <xdr:rowOff>162742</xdr:rowOff>
    </xdr:to>
    <xdr:cxnSp macro="">
      <xdr:nvCxnSpPr>
        <xdr:cNvPr id="339" name="直線コネクタ 338">
          <a:extLst>
            <a:ext uri="{FF2B5EF4-FFF2-40B4-BE49-F238E27FC236}">
              <a16:creationId xmlns:a16="http://schemas.microsoft.com/office/drawing/2014/main" id="{D4819BD0-2317-43FF-875C-CF3FB92386B4}"/>
            </a:ext>
          </a:extLst>
        </xdr:cNvPr>
        <xdr:cNvCxnSpPr/>
      </xdr:nvCxnSpPr>
      <xdr:spPr>
        <a:xfrm flipV="1">
          <a:off x="7861300" y="1433267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a:extLst>
            <a:ext uri="{FF2B5EF4-FFF2-40B4-BE49-F238E27FC236}">
              <a16:creationId xmlns:a16="http://schemas.microsoft.com/office/drawing/2014/main" id="{731348E8-D653-417F-AAD0-BDE727B74DEC}"/>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a:extLst>
            <a:ext uri="{FF2B5EF4-FFF2-40B4-BE49-F238E27FC236}">
              <a16:creationId xmlns:a16="http://schemas.microsoft.com/office/drawing/2014/main" id="{142D2344-E7E1-497C-9DCF-2A8CD3B69427}"/>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a:extLst>
            <a:ext uri="{FF2B5EF4-FFF2-40B4-BE49-F238E27FC236}">
              <a16:creationId xmlns:a16="http://schemas.microsoft.com/office/drawing/2014/main" id="{1265F3C9-68AA-42B5-AC8C-789C346236A0}"/>
            </a:ext>
          </a:extLst>
        </xdr:cNvPr>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5387</xdr:rowOff>
    </xdr:from>
    <xdr:ext cx="469744" cy="259045"/>
    <xdr:sp macro="" textlink="">
      <xdr:nvSpPr>
        <xdr:cNvPr id="343" name="n_1mainValue【公営住宅】&#10;一人当たり面積">
          <a:extLst>
            <a:ext uri="{FF2B5EF4-FFF2-40B4-BE49-F238E27FC236}">
              <a16:creationId xmlns:a16="http://schemas.microsoft.com/office/drawing/2014/main" id="{9EF7EE38-40CE-41FE-9F05-D02783FAF477}"/>
            </a:ext>
          </a:extLst>
        </xdr:cNvPr>
        <xdr:cNvSpPr txBox="1"/>
      </xdr:nvSpPr>
      <xdr:spPr>
        <a:xfrm>
          <a:off x="9391727" y="1406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169653</xdr:rowOff>
    </xdr:from>
    <xdr:ext cx="469744" cy="259045"/>
    <xdr:sp macro="" textlink="">
      <xdr:nvSpPr>
        <xdr:cNvPr id="344" name="n_2mainValue【公営住宅】&#10;一人当たり面積">
          <a:extLst>
            <a:ext uri="{FF2B5EF4-FFF2-40B4-BE49-F238E27FC236}">
              <a16:creationId xmlns:a16="http://schemas.microsoft.com/office/drawing/2014/main" id="{EE891E67-E08D-4B83-8041-E7DC5E373CEA}"/>
            </a:ext>
          </a:extLst>
        </xdr:cNvPr>
        <xdr:cNvSpPr txBox="1"/>
      </xdr:nvSpPr>
      <xdr:spPr>
        <a:xfrm>
          <a:off x="8515427" y="140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58619</xdr:rowOff>
    </xdr:from>
    <xdr:ext cx="469744" cy="259045"/>
    <xdr:sp macro="" textlink="">
      <xdr:nvSpPr>
        <xdr:cNvPr id="345" name="n_3mainValue【公営住宅】&#10;一人当たり面積">
          <a:extLst>
            <a:ext uri="{FF2B5EF4-FFF2-40B4-BE49-F238E27FC236}">
              <a16:creationId xmlns:a16="http://schemas.microsoft.com/office/drawing/2014/main" id="{C84BFF3C-A6E7-4790-8EA0-40EB4A809228}"/>
            </a:ext>
          </a:extLst>
        </xdr:cNvPr>
        <xdr:cNvSpPr txBox="1"/>
      </xdr:nvSpPr>
      <xdr:spPr>
        <a:xfrm>
          <a:off x="76264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D9B583BF-C248-4CEA-A9BD-5008197945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78EDC956-706C-430F-ACFF-2DD45EB6B7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9DA11F56-E6A1-47C6-858D-19C20C6A44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B61044CD-00F1-4150-A716-E15BDA468C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A95E6AF2-AC1A-45E9-9E3E-02FF18616A3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198606D-17DE-4DC0-A1D0-BCD868A77B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9157EDA5-98F5-4A02-8934-C3DEC41C65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378DE395-694F-48BC-822F-A7CC647C00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4285166A-BC8A-4DE8-AE75-0F49B14E42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F7AFF3E2-928F-478D-9A94-B4B6F225D6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09DC4E69-30E0-4475-A579-C6B15D5AF9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56560A03-0D0E-4C1E-A8FB-8B2EBCC04FA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7396D143-7EB1-4E7B-A071-E3C3F4D8DAA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E62C01E0-CF83-4141-9DE9-505DB7A855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96963618-E527-471B-A6C6-07DFEF9A19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93C498A6-CEB0-462F-8CF0-374B726F81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F050DA89-95C1-42CF-8AE0-CFC08ECA00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D6B63233-2D12-4C16-BA2A-8A38DF09DB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8D67AA5A-8E3F-488B-8899-E8D9D48E69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CAF84690-F7CF-4E39-BBAF-014FB558D2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5B135F08-9F17-44EE-96EB-B82E55BB7B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1DC64E3A-E47B-4157-A8DF-3F227DE1453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31BEE7F6-C85C-430D-B2E1-2AA4446BE4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605DEFBE-AC82-4A54-A311-D603DF558F4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935570EF-A93A-48A2-8FC1-AB00251E59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7C68D9E9-14E5-4934-BAD4-632B24EA7EF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83E8A13C-8423-4534-A3CF-9551A7971B2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B9AB48AD-8C85-41EF-85BA-0B208733AD5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DB9AEE11-0BB3-41E5-B10F-F0EADBDCA5A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68F5E231-D024-4230-9E8E-DB51966D90D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279F0150-C87D-41AF-B334-CADA242CD9C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E88D215B-5B7A-4464-B657-3A46C1C94D4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52345026-FEC7-4B01-8470-D23727A8060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B0E355CC-954C-4C2A-8CE8-A8A9F6648D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1B20CA40-842A-4EE1-BA0C-23F2540FF68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B66FB44B-3B78-417F-A349-24EE63F1F42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A77D8053-2EA7-471C-A879-BDD6DD07DD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C975100D-89D7-4DA0-A630-65878188C29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43FB4DE8-3AC7-458F-822B-37F2946493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2452C3A4-544E-439C-A974-5628F850F82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753C96DB-DBA1-43A6-B76D-9F1EF103803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387" name="直線コネクタ 386">
          <a:extLst>
            <a:ext uri="{FF2B5EF4-FFF2-40B4-BE49-F238E27FC236}">
              <a16:creationId xmlns:a16="http://schemas.microsoft.com/office/drawing/2014/main" id="{869BC346-6630-4682-A27C-7D9E9BCC2CF7}"/>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ACAE5E34-9A7A-4A11-A406-15FC02472D10}"/>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389" name="直線コネクタ 388">
          <a:extLst>
            <a:ext uri="{FF2B5EF4-FFF2-40B4-BE49-F238E27FC236}">
              <a16:creationId xmlns:a16="http://schemas.microsoft.com/office/drawing/2014/main" id="{724F9366-306E-4B43-A37C-0C63A1326294}"/>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0" name="【認定こども園・幼稚園・保育所】&#10;有形固定資産減価償却率最大値テキスト">
          <a:extLst>
            <a:ext uri="{FF2B5EF4-FFF2-40B4-BE49-F238E27FC236}">
              <a16:creationId xmlns:a16="http://schemas.microsoft.com/office/drawing/2014/main" id="{FF3785D3-D7B6-469A-B014-9D359603EDE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1" name="直線コネクタ 390">
          <a:extLst>
            <a:ext uri="{FF2B5EF4-FFF2-40B4-BE49-F238E27FC236}">
              <a16:creationId xmlns:a16="http://schemas.microsoft.com/office/drawing/2014/main" id="{39D01264-4ECD-4E74-86D8-E1D84B220A68}"/>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142620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B5C3457B-F8F0-4B7F-9E3A-2379047D6C55}"/>
            </a:ext>
          </a:extLst>
        </xdr:cNvPr>
        <xdr:cNvSpPr txBox="1"/>
      </xdr:nvSpPr>
      <xdr:spPr>
        <a:xfrm>
          <a:off x="16357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93" name="フローチャート: 判断 392">
          <a:extLst>
            <a:ext uri="{FF2B5EF4-FFF2-40B4-BE49-F238E27FC236}">
              <a16:creationId xmlns:a16="http://schemas.microsoft.com/office/drawing/2014/main" id="{77A84031-841D-452A-9FE8-00DD35E8FF4B}"/>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394" name="フローチャート: 判断 393">
          <a:extLst>
            <a:ext uri="{FF2B5EF4-FFF2-40B4-BE49-F238E27FC236}">
              <a16:creationId xmlns:a16="http://schemas.microsoft.com/office/drawing/2014/main" id="{48046F07-42F3-4DCF-B9C9-11B740A68C22}"/>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395" name="フローチャート: 判断 394">
          <a:extLst>
            <a:ext uri="{FF2B5EF4-FFF2-40B4-BE49-F238E27FC236}">
              <a16:creationId xmlns:a16="http://schemas.microsoft.com/office/drawing/2014/main" id="{F4B5DB05-FFC8-46AF-85C1-BD9774051255}"/>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144599</xdr:rowOff>
    </xdr:from>
    <xdr:to>
      <xdr:col>72</xdr:col>
      <xdr:colOff>38100</xdr:colOff>
      <xdr:row>37</xdr:row>
      <xdr:rowOff>74749</xdr:rowOff>
    </xdr:to>
    <xdr:sp macro="" textlink="">
      <xdr:nvSpPr>
        <xdr:cNvPr id="396" name="フローチャート: 判断 395">
          <a:extLst>
            <a:ext uri="{FF2B5EF4-FFF2-40B4-BE49-F238E27FC236}">
              <a16:creationId xmlns:a16="http://schemas.microsoft.com/office/drawing/2014/main" id="{8E77677F-35B5-4C0E-8827-D66D1B196215}"/>
            </a:ext>
          </a:extLst>
        </xdr:cNvPr>
        <xdr:cNvSpPr/>
      </xdr:nvSpPr>
      <xdr:spPr>
        <a:xfrm>
          <a:off x="13652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E65A2D78-8408-47D8-B99E-1BA90A5BE34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7878F71D-C53A-4CBA-BB0F-CC260ED560C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7D5D86D3-A220-49C3-B48D-063F219EA9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3B11A47A-E7B4-495F-8727-5075430F0B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852C683E-81CB-4E7E-A0B8-500250ECF5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2" name="楕円 401">
          <a:extLst>
            <a:ext uri="{FF2B5EF4-FFF2-40B4-BE49-F238E27FC236}">
              <a16:creationId xmlns:a16="http://schemas.microsoft.com/office/drawing/2014/main" id="{A4665248-DCE7-45B3-A8E1-45158E0CBE96}"/>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3" name="【認定こども園・幼稚園・保育所】&#10;有形固定資産減価償却率該当値テキスト">
          <a:extLst>
            <a:ext uri="{FF2B5EF4-FFF2-40B4-BE49-F238E27FC236}">
              <a16:creationId xmlns:a16="http://schemas.microsoft.com/office/drawing/2014/main" id="{5277FAFE-9AB3-4250-ABB9-ADB6CD9DB800}"/>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4" name="楕円 403">
          <a:extLst>
            <a:ext uri="{FF2B5EF4-FFF2-40B4-BE49-F238E27FC236}">
              <a16:creationId xmlns:a16="http://schemas.microsoft.com/office/drawing/2014/main" id="{75A5C6ED-1CBC-489C-8F00-14C3E63EFB31}"/>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5" name="直線コネクタ 404">
          <a:extLst>
            <a:ext uri="{FF2B5EF4-FFF2-40B4-BE49-F238E27FC236}">
              <a16:creationId xmlns:a16="http://schemas.microsoft.com/office/drawing/2014/main" id="{0A85275E-563C-493D-80E0-CD1C31458CDF}"/>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06" name="楕円 405">
          <a:extLst>
            <a:ext uri="{FF2B5EF4-FFF2-40B4-BE49-F238E27FC236}">
              <a16:creationId xmlns:a16="http://schemas.microsoft.com/office/drawing/2014/main" id="{7AE0970B-983F-4C70-B348-558DA8BD0508}"/>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07" name="直線コネクタ 406">
          <a:extLst>
            <a:ext uri="{FF2B5EF4-FFF2-40B4-BE49-F238E27FC236}">
              <a16:creationId xmlns:a16="http://schemas.microsoft.com/office/drawing/2014/main" id="{DC9061B0-8808-4F47-A863-81E211A7D090}"/>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123372</xdr:rowOff>
    </xdr:from>
    <xdr:to>
      <xdr:col>72</xdr:col>
      <xdr:colOff>38100</xdr:colOff>
      <xdr:row>33</xdr:row>
      <xdr:rowOff>53522</xdr:rowOff>
    </xdr:to>
    <xdr:sp macro="" textlink="">
      <xdr:nvSpPr>
        <xdr:cNvPr id="408" name="楕円 407">
          <a:extLst>
            <a:ext uri="{FF2B5EF4-FFF2-40B4-BE49-F238E27FC236}">
              <a16:creationId xmlns:a16="http://schemas.microsoft.com/office/drawing/2014/main" id="{7430A6C2-AE15-4E04-A301-047634F596C0}"/>
            </a:ext>
          </a:extLst>
        </xdr:cNvPr>
        <xdr:cNvSpPr/>
      </xdr:nvSpPr>
      <xdr:spPr>
        <a:xfrm>
          <a:off x="13652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2722</xdr:rowOff>
    </xdr:to>
    <xdr:cxnSp macro="">
      <xdr:nvCxnSpPr>
        <xdr:cNvPr id="409" name="直線コネクタ 408">
          <a:extLst>
            <a:ext uri="{FF2B5EF4-FFF2-40B4-BE49-F238E27FC236}">
              <a16:creationId xmlns:a16="http://schemas.microsoft.com/office/drawing/2014/main" id="{64BFC580-7C5A-4A43-AD0D-3E26CEFA5081}"/>
            </a:ext>
          </a:extLst>
        </xdr:cNvPr>
        <xdr:cNvCxnSpPr/>
      </xdr:nvCxnSpPr>
      <xdr:spPr>
        <a:xfrm>
          <a:off x="13703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A23CC80D-78AE-4C2F-B660-438B3F3E36CE}"/>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4D6D6B12-8C41-44B0-98F2-7B8396210245}"/>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65876</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AE0D7670-9DB8-4CA3-9350-0BA524B70123}"/>
            </a:ext>
          </a:extLst>
        </xdr:cNvPr>
        <xdr:cNvSpPr txBox="1"/>
      </xdr:nvSpPr>
      <xdr:spPr>
        <a:xfrm>
          <a:off x="13500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3" name="n_1mainValue【認定こども園・幼稚園・保育所】&#10;有形固定資産減価償却率">
          <a:extLst>
            <a:ext uri="{FF2B5EF4-FFF2-40B4-BE49-F238E27FC236}">
              <a16:creationId xmlns:a16="http://schemas.microsoft.com/office/drawing/2014/main" id="{D398E9DD-DF00-47E6-900F-1F8C58B7C3B5}"/>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4" name="n_2mainValue【認定こども園・幼稚園・保育所】&#10;有形固定資産減価償却率">
          <a:extLst>
            <a:ext uri="{FF2B5EF4-FFF2-40B4-BE49-F238E27FC236}">
              <a16:creationId xmlns:a16="http://schemas.microsoft.com/office/drawing/2014/main" id="{2109C5DD-5A41-4591-95DF-A684C3E19FE3}"/>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31</xdr:row>
      <xdr:rowOff>70049</xdr:rowOff>
    </xdr:from>
    <xdr:ext cx="469744" cy="259045"/>
    <xdr:sp macro="" textlink="">
      <xdr:nvSpPr>
        <xdr:cNvPr id="415" name="n_3mainValue【認定こども園・幼稚園・保育所】&#10;有形固定資産減価償却率">
          <a:extLst>
            <a:ext uri="{FF2B5EF4-FFF2-40B4-BE49-F238E27FC236}">
              <a16:creationId xmlns:a16="http://schemas.microsoft.com/office/drawing/2014/main" id="{9EFF0F7F-0A3E-4450-BDB8-CF8004185202}"/>
            </a:ext>
          </a:extLst>
        </xdr:cNvPr>
        <xdr:cNvSpPr txBox="1"/>
      </xdr:nvSpPr>
      <xdr:spPr>
        <a:xfrm>
          <a:off x="13468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797E67C9-94F8-4F45-9E54-CAA3B1A5571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656335F5-E3D2-46D1-BD92-9D887E3C1D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77E1D953-7B21-4EFB-99D0-05C2DEE820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FF742251-DFED-4AEB-BB52-742D4E8955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3F69E0E3-E2E5-46F9-8F5B-7AA53D9CE7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D41A3D6A-70CC-4B8D-BD9F-C77AE9A01AF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9A1362CA-CEB3-4F57-BB42-1FA5A4BEB5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D581BD67-C55B-4776-A75E-99854B3001D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8A37A0B7-EA84-4E01-897B-0C91CCB0E02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0DA599C1-193C-4560-8F2F-C5D57E7DDF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a:extLst>
            <a:ext uri="{FF2B5EF4-FFF2-40B4-BE49-F238E27FC236}">
              <a16:creationId xmlns:a16="http://schemas.microsoft.com/office/drawing/2014/main" id="{89073969-76DA-43E4-BF39-2D77A15014A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7" name="テキスト ボックス 426">
          <a:extLst>
            <a:ext uri="{FF2B5EF4-FFF2-40B4-BE49-F238E27FC236}">
              <a16:creationId xmlns:a16="http://schemas.microsoft.com/office/drawing/2014/main" id="{74B0CE4E-DDD1-4AE9-BECB-51203B88958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a:extLst>
            <a:ext uri="{FF2B5EF4-FFF2-40B4-BE49-F238E27FC236}">
              <a16:creationId xmlns:a16="http://schemas.microsoft.com/office/drawing/2014/main" id="{6C9DAA94-72E7-4407-9242-BC5413BE9A0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9" name="テキスト ボックス 428">
          <a:extLst>
            <a:ext uri="{FF2B5EF4-FFF2-40B4-BE49-F238E27FC236}">
              <a16:creationId xmlns:a16="http://schemas.microsoft.com/office/drawing/2014/main" id="{EE2A8DFA-6A02-489F-AB97-ED0CFBCB661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a:extLst>
            <a:ext uri="{FF2B5EF4-FFF2-40B4-BE49-F238E27FC236}">
              <a16:creationId xmlns:a16="http://schemas.microsoft.com/office/drawing/2014/main" id="{08D88C9F-7D69-4EBD-B260-10ECE4FA0A7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1" name="テキスト ボックス 430">
          <a:extLst>
            <a:ext uri="{FF2B5EF4-FFF2-40B4-BE49-F238E27FC236}">
              <a16:creationId xmlns:a16="http://schemas.microsoft.com/office/drawing/2014/main" id="{A5029319-566C-4C33-A6D9-1558C1B5B47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a:extLst>
            <a:ext uri="{FF2B5EF4-FFF2-40B4-BE49-F238E27FC236}">
              <a16:creationId xmlns:a16="http://schemas.microsoft.com/office/drawing/2014/main" id="{48ECC0DC-363D-4630-8CE8-EAE37BB026D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3" name="テキスト ボックス 432">
          <a:extLst>
            <a:ext uri="{FF2B5EF4-FFF2-40B4-BE49-F238E27FC236}">
              <a16:creationId xmlns:a16="http://schemas.microsoft.com/office/drawing/2014/main" id="{E4155C38-A4CA-4FF8-9740-95F37C689EF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a:extLst>
            <a:ext uri="{FF2B5EF4-FFF2-40B4-BE49-F238E27FC236}">
              <a16:creationId xmlns:a16="http://schemas.microsoft.com/office/drawing/2014/main" id="{2D891DD0-FC9C-4B12-B6C2-2D8925254EA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5" name="テキスト ボックス 434">
          <a:extLst>
            <a:ext uri="{FF2B5EF4-FFF2-40B4-BE49-F238E27FC236}">
              <a16:creationId xmlns:a16="http://schemas.microsoft.com/office/drawing/2014/main" id="{75A0C31A-A94D-45D1-9A9D-8C43FFDD930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a:extLst>
            <a:ext uri="{FF2B5EF4-FFF2-40B4-BE49-F238E27FC236}">
              <a16:creationId xmlns:a16="http://schemas.microsoft.com/office/drawing/2014/main" id="{D0C42ECB-CD7A-4F37-B77F-A6AC6288938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7" name="テキスト ボックス 436">
          <a:extLst>
            <a:ext uri="{FF2B5EF4-FFF2-40B4-BE49-F238E27FC236}">
              <a16:creationId xmlns:a16="http://schemas.microsoft.com/office/drawing/2014/main" id="{90E0957B-0FF9-419C-B088-4C6903184D2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8EAD62A7-5EF1-43D0-AADF-F9908DDF689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E9292C9D-5A55-4351-B350-72ADF04210E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055D2F25-592A-4872-A4C7-EA847462313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441" name="直線コネクタ 440">
          <a:extLst>
            <a:ext uri="{FF2B5EF4-FFF2-40B4-BE49-F238E27FC236}">
              <a16:creationId xmlns:a16="http://schemas.microsoft.com/office/drawing/2014/main" id="{545F359E-8A84-4029-9C12-C91C51D2169A}"/>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9EF2A23A-122A-4CC9-A838-2F2CF2C1A9B6}"/>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43" name="直線コネクタ 442">
          <a:extLst>
            <a:ext uri="{FF2B5EF4-FFF2-40B4-BE49-F238E27FC236}">
              <a16:creationId xmlns:a16="http://schemas.microsoft.com/office/drawing/2014/main" id="{1C647BF8-6CD3-4C9D-BCC3-30E44F5AF115}"/>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DE3919FE-D2F6-4DA1-83C3-A1AF5C9BA854}"/>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445" name="直線コネクタ 444">
          <a:extLst>
            <a:ext uri="{FF2B5EF4-FFF2-40B4-BE49-F238E27FC236}">
              <a16:creationId xmlns:a16="http://schemas.microsoft.com/office/drawing/2014/main" id="{FA14C0C4-E66D-4C71-B5B9-02D20F3B077E}"/>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D037FECA-B48F-4F57-BCBA-D21661E2B6D6}"/>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47" name="フローチャート: 判断 446">
          <a:extLst>
            <a:ext uri="{FF2B5EF4-FFF2-40B4-BE49-F238E27FC236}">
              <a16:creationId xmlns:a16="http://schemas.microsoft.com/office/drawing/2014/main" id="{8584F331-5BAF-43C4-A573-22295D17FA02}"/>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448" name="フローチャート: 判断 447">
          <a:extLst>
            <a:ext uri="{FF2B5EF4-FFF2-40B4-BE49-F238E27FC236}">
              <a16:creationId xmlns:a16="http://schemas.microsoft.com/office/drawing/2014/main" id="{782C43E5-24ED-447E-91BF-17FF5D9E1D74}"/>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449" name="フローチャート: 判断 448">
          <a:extLst>
            <a:ext uri="{FF2B5EF4-FFF2-40B4-BE49-F238E27FC236}">
              <a16:creationId xmlns:a16="http://schemas.microsoft.com/office/drawing/2014/main" id="{F10AFAFF-C643-4051-BDEB-D69A43C33E2B}"/>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11793</xdr:rowOff>
    </xdr:from>
    <xdr:to>
      <xdr:col>102</xdr:col>
      <xdr:colOff>165100</xdr:colOff>
      <xdr:row>39</xdr:row>
      <xdr:rowOff>113393</xdr:rowOff>
    </xdr:to>
    <xdr:sp macro="" textlink="">
      <xdr:nvSpPr>
        <xdr:cNvPr id="450" name="フローチャート: 判断 449">
          <a:extLst>
            <a:ext uri="{FF2B5EF4-FFF2-40B4-BE49-F238E27FC236}">
              <a16:creationId xmlns:a16="http://schemas.microsoft.com/office/drawing/2014/main" id="{A0F4FA62-6A84-4CC3-8673-E358AD7F2968}"/>
            </a:ext>
          </a:extLst>
        </xdr:cNvPr>
        <xdr:cNvSpPr/>
      </xdr:nvSpPr>
      <xdr:spPr>
        <a:xfrm>
          <a:off x="19494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9B1A8700-1E0F-4CBB-AD93-CA5D73C798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CF980AE8-A068-44E0-81F0-18FB30ACBF2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32515FA4-1225-46B8-A36D-8C256551A9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C26092CD-73B8-4C0E-A757-34AF79924E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A5C6F804-0B52-4854-BDB1-DF62EE06B3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114119</xdr:rowOff>
    </xdr:from>
    <xdr:to>
      <xdr:col>116</xdr:col>
      <xdr:colOff>114300</xdr:colOff>
      <xdr:row>38</xdr:row>
      <xdr:rowOff>44269</xdr:rowOff>
    </xdr:to>
    <xdr:sp macro="" textlink="">
      <xdr:nvSpPr>
        <xdr:cNvPr id="456" name="楕円 455">
          <a:extLst>
            <a:ext uri="{FF2B5EF4-FFF2-40B4-BE49-F238E27FC236}">
              <a16:creationId xmlns:a16="http://schemas.microsoft.com/office/drawing/2014/main" id="{474E6850-3408-4E30-AF65-C24A197E529A}"/>
            </a:ext>
          </a:extLst>
        </xdr:cNvPr>
        <xdr:cNvSpPr/>
      </xdr:nvSpPr>
      <xdr:spPr>
        <a:xfrm>
          <a:off x="22110700" y="64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136996</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B3A6FE19-5469-4ABC-9134-F32C81CABDE6}"/>
            </a:ext>
          </a:extLst>
        </xdr:cNvPr>
        <xdr:cNvSpPr txBox="1"/>
      </xdr:nvSpPr>
      <xdr:spPr>
        <a:xfrm>
          <a:off x="22199600"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130447</xdr:rowOff>
    </xdr:from>
    <xdr:to>
      <xdr:col>112</xdr:col>
      <xdr:colOff>38100</xdr:colOff>
      <xdr:row>38</xdr:row>
      <xdr:rowOff>60597</xdr:rowOff>
    </xdr:to>
    <xdr:sp macro="" textlink="">
      <xdr:nvSpPr>
        <xdr:cNvPr id="458" name="楕円 457">
          <a:extLst>
            <a:ext uri="{FF2B5EF4-FFF2-40B4-BE49-F238E27FC236}">
              <a16:creationId xmlns:a16="http://schemas.microsoft.com/office/drawing/2014/main" id="{7CFBDDF2-FED2-44B4-B89A-24D2B8FF290D}"/>
            </a:ext>
          </a:extLst>
        </xdr:cNvPr>
        <xdr:cNvSpPr/>
      </xdr:nvSpPr>
      <xdr:spPr>
        <a:xfrm>
          <a:off x="21272500" y="64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164919</xdr:rowOff>
    </xdr:from>
    <xdr:to>
      <xdr:col>116</xdr:col>
      <xdr:colOff>63500</xdr:colOff>
      <xdr:row>38</xdr:row>
      <xdr:rowOff>9797</xdr:rowOff>
    </xdr:to>
    <xdr:cxnSp macro="">
      <xdr:nvCxnSpPr>
        <xdr:cNvPr id="459" name="直線コネクタ 458">
          <a:extLst>
            <a:ext uri="{FF2B5EF4-FFF2-40B4-BE49-F238E27FC236}">
              <a16:creationId xmlns:a16="http://schemas.microsoft.com/office/drawing/2014/main" id="{3A733143-5E2A-4516-8342-09AC855B2196}"/>
            </a:ext>
          </a:extLst>
        </xdr:cNvPr>
        <xdr:cNvCxnSpPr/>
      </xdr:nvCxnSpPr>
      <xdr:spPr>
        <a:xfrm flipV="1">
          <a:off x="21323300" y="650856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157661</xdr:rowOff>
    </xdr:from>
    <xdr:to>
      <xdr:col>107</xdr:col>
      <xdr:colOff>101600</xdr:colOff>
      <xdr:row>38</xdr:row>
      <xdr:rowOff>87812</xdr:rowOff>
    </xdr:to>
    <xdr:sp macro="" textlink="">
      <xdr:nvSpPr>
        <xdr:cNvPr id="460" name="楕円 459">
          <a:extLst>
            <a:ext uri="{FF2B5EF4-FFF2-40B4-BE49-F238E27FC236}">
              <a16:creationId xmlns:a16="http://schemas.microsoft.com/office/drawing/2014/main" id="{0E15D169-B111-425A-9BE6-2040E9B42D6C}"/>
            </a:ext>
          </a:extLst>
        </xdr:cNvPr>
        <xdr:cNvSpPr/>
      </xdr:nvSpPr>
      <xdr:spPr>
        <a:xfrm>
          <a:off x="20383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9797</xdr:rowOff>
    </xdr:from>
    <xdr:to>
      <xdr:col>111</xdr:col>
      <xdr:colOff>177800</xdr:colOff>
      <xdr:row>38</xdr:row>
      <xdr:rowOff>37012</xdr:rowOff>
    </xdr:to>
    <xdr:cxnSp macro="">
      <xdr:nvCxnSpPr>
        <xdr:cNvPr id="461" name="直線コネクタ 460">
          <a:extLst>
            <a:ext uri="{FF2B5EF4-FFF2-40B4-BE49-F238E27FC236}">
              <a16:creationId xmlns:a16="http://schemas.microsoft.com/office/drawing/2014/main" id="{B8D0AE56-4ECF-4FD1-BD89-730B707F417F}"/>
            </a:ext>
          </a:extLst>
        </xdr:cNvPr>
        <xdr:cNvCxnSpPr/>
      </xdr:nvCxnSpPr>
      <xdr:spPr>
        <a:xfrm flipV="1">
          <a:off x="20434300" y="6524897"/>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16691</xdr:rowOff>
    </xdr:from>
    <xdr:to>
      <xdr:col>102</xdr:col>
      <xdr:colOff>165100</xdr:colOff>
      <xdr:row>38</xdr:row>
      <xdr:rowOff>118291</xdr:rowOff>
    </xdr:to>
    <xdr:sp macro="" textlink="">
      <xdr:nvSpPr>
        <xdr:cNvPr id="462" name="楕円 461">
          <a:extLst>
            <a:ext uri="{FF2B5EF4-FFF2-40B4-BE49-F238E27FC236}">
              <a16:creationId xmlns:a16="http://schemas.microsoft.com/office/drawing/2014/main" id="{568EB3D9-4CA8-46FE-84C2-DF8E734842C6}"/>
            </a:ext>
          </a:extLst>
        </xdr:cNvPr>
        <xdr:cNvSpPr/>
      </xdr:nvSpPr>
      <xdr:spPr>
        <a:xfrm>
          <a:off x="19494500" y="65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37012</xdr:rowOff>
    </xdr:from>
    <xdr:to>
      <xdr:col>107</xdr:col>
      <xdr:colOff>50800</xdr:colOff>
      <xdr:row>38</xdr:row>
      <xdr:rowOff>67491</xdr:rowOff>
    </xdr:to>
    <xdr:cxnSp macro="">
      <xdr:nvCxnSpPr>
        <xdr:cNvPr id="463" name="直線コネクタ 462">
          <a:extLst>
            <a:ext uri="{FF2B5EF4-FFF2-40B4-BE49-F238E27FC236}">
              <a16:creationId xmlns:a16="http://schemas.microsoft.com/office/drawing/2014/main" id="{1D8B345D-EA33-47AB-B81A-6C5C7C7C6506}"/>
            </a:ext>
          </a:extLst>
        </xdr:cNvPr>
        <xdr:cNvCxnSpPr/>
      </xdr:nvCxnSpPr>
      <xdr:spPr>
        <a:xfrm flipV="1">
          <a:off x="19545300" y="6552112"/>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32130</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01B591A8-30DE-4CA6-95C6-BE05C311FBE5}"/>
            </a:ext>
          </a:extLst>
        </xdr:cNvPr>
        <xdr:cNvSpPr txBox="1"/>
      </xdr:nvSpPr>
      <xdr:spPr>
        <a:xfrm>
          <a:off x="210757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3E9E003D-87A8-4E52-B6A2-C9AC137893AE}"/>
            </a:ext>
          </a:extLst>
        </xdr:cNvPr>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104520</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82EF583B-372E-4176-918E-AB452130B695}"/>
            </a:ext>
          </a:extLst>
        </xdr:cNvPr>
        <xdr:cNvSpPr txBox="1"/>
      </xdr:nvSpPr>
      <xdr:spPr>
        <a:xfrm>
          <a:off x="19310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77124</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9B370CA0-5A10-4CED-86ED-6B172F834FE5}"/>
            </a:ext>
          </a:extLst>
        </xdr:cNvPr>
        <xdr:cNvSpPr txBox="1"/>
      </xdr:nvSpPr>
      <xdr:spPr>
        <a:xfrm>
          <a:off x="21075727" y="62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104338</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FEA1439B-C352-48FC-933A-1885427984CC}"/>
            </a:ext>
          </a:extLst>
        </xdr:cNvPr>
        <xdr:cNvSpPr txBox="1"/>
      </xdr:nvSpPr>
      <xdr:spPr>
        <a:xfrm>
          <a:off x="20199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134819</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BE35242B-AD6F-4F9B-8A90-75E8DE374F8B}"/>
            </a:ext>
          </a:extLst>
        </xdr:cNvPr>
        <xdr:cNvSpPr txBox="1"/>
      </xdr:nvSpPr>
      <xdr:spPr>
        <a:xfrm>
          <a:off x="19310427"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492776F2-735C-4AC9-8710-F00C358C71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CB857814-3CA0-4A2B-AA85-131DF222E23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58BA8E83-F01A-4DF5-BB7C-3FB81EDB3E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6E91A184-E595-4293-BA2E-2B5D079AAFE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6411E1A5-0EAA-41E8-A7A7-B761FE01BC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6376F110-F93E-48CE-ADB9-622D3EB737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2470E56B-D72B-4B89-9438-B9F33BD87C7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AC933576-B346-4A70-9E52-D6C66B9B95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485E3285-D7A0-4EE7-A33D-6FB09F5EE3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45EFC9D7-88B7-4BB5-AD4E-F868D5A1D8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a:extLst>
            <a:ext uri="{FF2B5EF4-FFF2-40B4-BE49-F238E27FC236}">
              <a16:creationId xmlns:a16="http://schemas.microsoft.com/office/drawing/2014/main" id="{2CE277BB-5F61-418C-B02F-1208C1B7814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F8841A91-6D2E-434F-8055-D27A0274F83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E62F10F1-15B9-4F9E-9DBC-04AB4D31F4F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2CC7E93A-3465-49E0-B75A-3E373E6B80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685F940B-29CC-431C-97BF-9E81E0DBD53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E8FDCA38-0F0A-46EA-8018-8BF73D2AFFA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7074F539-57BE-4B8D-BDE0-45A39793DB5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48520DF7-A047-413D-BACE-5BE9CF22AF0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E4A805C5-0979-4EDC-BC53-EE9C3458066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8C8D3485-5DE8-4D7B-80B6-1498E11656E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166CD51-E552-45F9-93B3-5257064926E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8DF96749-C788-445D-B148-2938B71310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80568D7-13D7-4BEC-A52F-769FF511FE4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B4D25F2D-F8B2-4290-B7DF-6DB31B2775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94" name="直線コネクタ 493">
          <a:extLst>
            <a:ext uri="{FF2B5EF4-FFF2-40B4-BE49-F238E27FC236}">
              <a16:creationId xmlns:a16="http://schemas.microsoft.com/office/drawing/2014/main" id="{D98DE406-23D8-459F-86D7-A2888632327F}"/>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153D911A-65A6-4F14-B260-185769FFED95}"/>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96" name="直線コネクタ 495">
          <a:extLst>
            <a:ext uri="{FF2B5EF4-FFF2-40B4-BE49-F238E27FC236}">
              <a16:creationId xmlns:a16="http://schemas.microsoft.com/office/drawing/2014/main" id="{42A7C899-6977-497C-8E38-1D5AB12C2B52}"/>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1E703290-032E-451C-8A94-2A3FF7A048BE}"/>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98" name="直線コネクタ 497">
          <a:extLst>
            <a:ext uri="{FF2B5EF4-FFF2-40B4-BE49-F238E27FC236}">
              <a16:creationId xmlns:a16="http://schemas.microsoft.com/office/drawing/2014/main" id="{A116299B-097F-4E5A-AE32-F354C3F9AA39}"/>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1AE98D3F-4E77-45C1-AD27-C073425E3725}"/>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0" name="フローチャート: 判断 499">
          <a:extLst>
            <a:ext uri="{FF2B5EF4-FFF2-40B4-BE49-F238E27FC236}">
              <a16:creationId xmlns:a16="http://schemas.microsoft.com/office/drawing/2014/main" id="{545D58A4-A0F0-4444-8F3D-3EA19A25AF07}"/>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01" name="フローチャート: 判断 500">
          <a:extLst>
            <a:ext uri="{FF2B5EF4-FFF2-40B4-BE49-F238E27FC236}">
              <a16:creationId xmlns:a16="http://schemas.microsoft.com/office/drawing/2014/main" id="{A41F2C69-29A0-4E31-8956-3735B4CB8052}"/>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02" name="フローチャート: 判断 501">
          <a:extLst>
            <a:ext uri="{FF2B5EF4-FFF2-40B4-BE49-F238E27FC236}">
              <a16:creationId xmlns:a16="http://schemas.microsoft.com/office/drawing/2014/main" id="{3D5F7467-2F65-42D1-95D9-948F48CA533C}"/>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03" name="フローチャート: 判断 502">
          <a:extLst>
            <a:ext uri="{FF2B5EF4-FFF2-40B4-BE49-F238E27FC236}">
              <a16:creationId xmlns:a16="http://schemas.microsoft.com/office/drawing/2014/main" id="{1D70EEBA-8F09-479F-90CD-CFEA6D3C16A4}"/>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D1BC3D2-9EFE-4D70-93CF-23F817F7BA4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44167B1-277F-4EDD-9094-D6A8107015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9F24231-9B44-4E7A-827A-41C1067A48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F6CD263-ABAF-4314-806A-33C6525811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56FEAE9-512B-464A-A3EC-E7646462750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09" name="楕円 508">
          <a:extLst>
            <a:ext uri="{FF2B5EF4-FFF2-40B4-BE49-F238E27FC236}">
              <a16:creationId xmlns:a16="http://schemas.microsoft.com/office/drawing/2014/main" id="{94321D36-7C85-4513-B78A-CDEF279E82CA}"/>
            </a:ext>
          </a:extLst>
        </xdr:cNvPr>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8A4BBB68-99AB-4DAA-8D60-0BDCA5715C04}"/>
            </a:ext>
          </a:extLst>
        </xdr:cNvPr>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11" name="楕円 510">
          <a:extLst>
            <a:ext uri="{FF2B5EF4-FFF2-40B4-BE49-F238E27FC236}">
              <a16:creationId xmlns:a16="http://schemas.microsoft.com/office/drawing/2014/main" id="{BB5DC87A-F919-4F94-937F-BA5AAEB7FAB0}"/>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45720</xdr:rowOff>
    </xdr:to>
    <xdr:cxnSp macro="">
      <xdr:nvCxnSpPr>
        <xdr:cNvPr id="512" name="直線コネクタ 511">
          <a:extLst>
            <a:ext uri="{FF2B5EF4-FFF2-40B4-BE49-F238E27FC236}">
              <a16:creationId xmlns:a16="http://schemas.microsoft.com/office/drawing/2014/main" id="{BDE28F67-F866-4001-AC7A-E5E3B70B158E}"/>
            </a:ext>
          </a:extLst>
        </xdr:cNvPr>
        <xdr:cNvCxnSpPr/>
      </xdr:nvCxnSpPr>
      <xdr:spPr>
        <a:xfrm>
          <a:off x="15481300" y="1032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3" name="楕円 512">
          <a:extLst>
            <a:ext uri="{FF2B5EF4-FFF2-40B4-BE49-F238E27FC236}">
              <a16:creationId xmlns:a16="http://schemas.microsoft.com/office/drawing/2014/main" id="{950AE444-14E2-48A7-8A02-F349283096BB}"/>
            </a:ext>
          </a:extLst>
        </xdr:cNvPr>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91440</xdr:rowOff>
    </xdr:to>
    <xdr:cxnSp macro="">
      <xdr:nvCxnSpPr>
        <xdr:cNvPr id="514" name="直線コネクタ 513">
          <a:extLst>
            <a:ext uri="{FF2B5EF4-FFF2-40B4-BE49-F238E27FC236}">
              <a16:creationId xmlns:a16="http://schemas.microsoft.com/office/drawing/2014/main" id="{F676889B-39C2-421B-962D-2DFB0BF5BEDF}"/>
            </a:ext>
          </a:extLst>
        </xdr:cNvPr>
        <xdr:cNvCxnSpPr/>
      </xdr:nvCxnSpPr>
      <xdr:spPr>
        <a:xfrm flipV="1">
          <a:off x="14592300" y="10325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44450</xdr:rowOff>
    </xdr:from>
    <xdr:to>
      <xdr:col>72</xdr:col>
      <xdr:colOff>38100</xdr:colOff>
      <xdr:row>60</xdr:row>
      <xdr:rowOff>146050</xdr:rowOff>
    </xdr:to>
    <xdr:sp macro="" textlink="">
      <xdr:nvSpPr>
        <xdr:cNvPr id="515" name="楕円 514">
          <a:extLst>
            <a:ext uri="{FF2B5EF4-FFF2-40B4-BE49-F238E27FC236}">
              <a16:creationId xmlns:a16="http://schemas.microsoft.com/office/drawing/2014/main" id="{2C787686-2181-4E20-BEB1-879A968E336F}"/>
            </a:ext>
          </a:extLst>
        </xdr:cNvPr>
        <xdr:cNvSpPr/>
      </xdr:nvSpPr>
      <xdr:spPr>
        <a:xfrm>
          <a:off x="13652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95250</xdr:rowOff>
    </xdr:to>
    <xdr:cxnSp macro="">
      <xdr:nvCxnSpPr>
        <xdr:cNvPr id="516" name="直線コネクタ 515">
          <a:extLst>
            <a:ext uri="{FF2B5EF4-FFF2-40B4-BE49-F238E27FC236}">
              <a16:creationId xmlns:a16="http://schemas.microsoft.com/office/drawing/2014/main" id="{4C96396A-286B-4297-AD35-8ADFCF7AAEAB}"/>
            </a:ext>
          </a:extLst>
        </xdr:cNvPr>
        <xdr:cNvCxnSpPr/>
      </xdr:nvCxnSpPr>
      <xdr:spPr>
        <a:xfrm flipV="1">
          <a:off x="13703300" y="10378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17" name="n_1aveValue【学校施設】&#10;有形固定資産減価償却率">
          <a:extLst>
            <a:ext uri="{FF2B5EF4-FFF2-40B4-BE49-F238E27FC236}">
              <a16:creationId xmlns:a16="http://schemas.microsoft.com/office/drawing/2014/main" id="{14AA1F07-222C-4356-A6C0-A10E3280A44D}"/>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18" name="n_2aveValue【学校施設】&#10;有形固定資産減価償却率">
          <a:extLst>
            <a:ext uri="{FF2B5EF4-FFF2-40B4-BE49-F238E27FC236}">
              <a16:creationId xmlns:a16="http://schemas.microsoft.com/office/drawing/2014/main" id="{6586FBC3-4051-4403-8D25-EE7939618200}"/>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519" name="n_3aveValue【学校施設】&#10;有形固定資産減価償却率">
          <a:extLst>
            <a:ext uri="{FF2B5EF4-FFF2-40B4-BE49-F238E27FC236}">
              <a16:creationId xmlns:a16="http://schemas.microsoft.com/office/drawing/2014/main" id="{8D35DB0C-1AD1-4B26-AA67-859794A44D2C}"/>
            </a:ext>
          </a:extLst>
        </xdr:cNvPr>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105427</xdr:rowOff>
    </xdr:from>
    <xdr:ext cx="405111" cy="259045"/>
    <xdr:sp macro="" textlink="">
      <xdr:nvSpPr>
        <xdr:cNvPr id="520" name="n_1mainValue【学校施設】&#10;有形固定資産減価償却率">
          <a:extLst>
            <a:ext uri="{FF2B5EF4-FFF2-40B4-BE49-F238E27FC236}">
              <a16:creationId xmlns:a16="http://schemas.microsoft.com/office/drawing/2014/main" id="{8E999B72-A435-4A12-BE69-967204CE1187}"/>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21" name="n_2mainValue【学校施設】&#10;有形固定資産減価償却率">
          <a:extLst>
            <a:ext uri="{FF2B5EF4-FFF2-40B4-BE49-F238E27FC236}">
              <a16:creationId xmlns:a16="http://schemas.microsoft.com/office/drawing/2014/main" id="{4934C2AA-E2D6-4F55-85FF-6FF77697F2ED}"/>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137177</xdr:rowOff>
    </xdr:from>
    <xdr:ext cx="405111" cy="259045"/>
    <xdr:sp macro="" textlink="">
      <xdr:nvSpPr>
        <xdr:cNvPr id="522" name="n_3mainValue【学校施設】&#10;有形固定資産減価償却率">
          <a:extLst>
            <a:ext uri="{FF2B5EF4-FFF2-40B4-BE49-F238E27FC236}">
              <a16:creationId xmlns:a16="http://schemas.microsoft.com/office/drawing/2014/main" id="{454FD478-1193-430C-A6D8-F196A5E6658B}"/>
            </a:ext>
          </a:extLst>
        </xdr:cNvPr>
        <xdr:cNvSpPr txBox="1"/>
      </xdr:nvSpPr>
      <xdr:spPr>
        <a:xfrm>
          <a:off x="13500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D6C031D8-0DE6-48A4-8C6B-FA89ED92D3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EB682110-931D-40E9-8CA7-383AE82064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C27A928D-3486-4C25-B21A-5D9B30FC0E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D274F140-9EE6-49B4-889A-149C89AB350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2E710F77-7704-456D-BEFA-1068C2419B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B9529FF3-5699-4B44-805E-9638203DAB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E27C5A89-5799-41E4-96D7-CFF8732566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F0718D37-5798-4074-8F40-2BFBC858A0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9FE5B11A-7F68-4466-B399-96DB151955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72AA3D6C-02F7-4479-8591-65F544DB65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33" name="直線コネクタ 532">
          <a:extLst>
            <a:ext uri="{FF2B5EF4-FFF2-40B4-BE49-F238E27FC236}">
              <a16:creationId xmlns:a16="http://schemas.microsoft.com/office/drawing/2014/main" id="{9879B647-BED2-4BE5-97E6-EF323A55F795}"/>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4" name="テキスト ボックス 533">
          <a:extLst>
            <a:ext uri="{FF2B5EF4-FFF2-40B4-BE49-F238E27FC236}">
              <a16:creationId xmlns:a16="http://schemas.microsoft.com/office/drawing/2014/main" id="{C68ADFA9-65D9-4B1B-B31D-06D436718A9D}"/>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F704981B-44C9-4C25-B0F0-A633F8A5BCC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a:extLst>
            <a:ext uri="{FF2B5EF4-FFF2-40B4-BE49-F238E27FC236}">
              <a16:creationId xmlns:a16="http://schemas.microsoft.com/office/drawing/2014/main" id="{20698F67-8DC5-40D9-8738-7217C660651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37" name="直線コネクタ 536">
          <a:extLst>
            <a:ext uri="{FF2B5EF4-FFF2-40B4-BE49-F238E27FC236}">
              <a16:creationId xmlns:a16="http://schemas.microsoft.com/office/drawing/2014/main" id="{9698D407-008E-4DEC-9F78-DC0F91092D3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38" name="テキスト ボックス 537">
          <a:extLst>
            <a:ext uri="{FF2B5EF4-FFF2-40B4-BE49-F238E27FC236}">
              <a16:creationId xmlns:a16="http://schemas.microsoft.com/office/drawing/2014/main" id="{074872C2-6558-42B8-B6FF-A09A774786DA}"/>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84D852BF-DE1E-4D67-A595-60A0E88ED4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947B91AD-FDA0-4A2B-A4D5-D35B709A296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27CD2DF1-9B2A-41EC-A706-83AC342271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42" name="直線コネクタ 541">
          <a:extLst>
            <a:ext uri="{FF2B5EF4-FFF2-40B4-BE49-F238E27FC236}">
              <a16:creationId xmlns:a16="http://schemas.microsoft.com/office/drawing/2014/main" id="{A9379E8D-969C-4AAC-8075-31DDA4F799CA}"/>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543" name="【学校施設】&#10;一人当たり面積最小値テキスト">
          <a:extLst>
            <a:ext uri="{FF2B5EF4-FFF2-40B4-BE49-F238E27FC236}">
              <a16:creationId xmlns:a16="http://schemas.microsoft.com/office/drawing/2014/main" id="{E537CE07-E539-470F-990D-BBA80778B9A8}"/>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544" name="直線コネクタ 543">
          <a:extLst>
            <a:ext uri="{FF2B5EF4-FFF2-40B4-BE49-F238E27FC236}">
              <a16:creationId xmlns:a16="http://schemas.microsoft.com/office/drawing/2014/main" id="{2755897A-20FC-405D-A953-F764810466C0}"/>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545" name="【学校施設】&#10;一人当たり面積最大値テキスト">
          <a:extLst>
            <a:ext uri="{FF2B5EF4-FFF2-40B4-BE49-F238E27FC236}">
              <a16:creationId xmlns:a16="http://schemas.microsoft.com/office/drawing/2014/main" id="{61E57077-DB11-445E-AD59-37C9C3FEF1F2}"/>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546" name="直線コネクタ 545">
          <a:extLst>
            <a:ext uri="{FF2B5EF4-FFF2-40B4-BE49-F238E27FC236}">
              <a16:creationId xmlns:a16="http://schemas.microsoft.com/office/drawing/2014/main" id="{26A17D17-A9D5-4B2D-8C15-A6A067BC3574}"/>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547" name="【学校施設】&#10;一人当たり面積平均値テキスト">
          <a:extLst>
            <a:ext uri="{FF2B5EF4-FFF2-40B4-BE49-F238E27FC236}">
              <a16:creationId xmlns:a16="http://schemas.microsoft.com/office/drawing/2014/main" id="{A89A1022-E48C-420A-924C-F96D89094382}"/>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548" name="フローチャート: 判断 547">
          <a:extLst>
            <a:ext uri="{FF2B5EF4-FFF2-40B4-BE49-F238E27FC236}">
              <a16:creationId xmlns:a16="http://schemas.microsoft.com/office/drawing/2014/main" id="{089CC198-8381-4F56-B201-261479F2E4FF}"/>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549" name="フローチャート: 判断 548">
          <a:extLst>
            <a:ext uri="{FF2B5EF4-FFF2-40B4-BE49-F238E27FC236}">
              <a16:creationId xmlns:a16="http://schemas.microsoft.com/office/drawing/2014/main" id="{1BE328DD-5792-4819-9A6C-B4E453FB344E}"/>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550" name="フローチャート: 判断 549">
          <a:extLst>
            <a:ext uri="{FF2B5EF4-FFF2-40B4-BE49-F238E27FC236}">
              <a16:creationId xmlns:a16="http://schemas.microsoft.com/office/drawing/2014/main" id="{AF93C101-FF66-4B33-B420-7469E9EAEE0D}"/>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551" name="フローチャート: 判断 550">
          <a:extLst>
            <a:ext uri="{FF2B5EF4-FFF2-40B4-BE49-F238E27FC236}">
              <a16:creationId xmlns:a16="http://schemas.microsoft.com/office/drawing/2014/main" id="{4EAF05AB-A73C-4365-8B92-06DCB7934EC6}"/>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A10FC45-524E-4A74-AAD0-56B6577F289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D7734165-9E75-40C7-814A-B261DA6A018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9A2FC72-C21D-4115-AD35-A9E898933A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B2C1CFB8-F9EF-40E0-95CC-7D616FB33EA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44E0979-FFCB-4E83-81E8-BA3671991BE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125508</xdr:rowOff>
    </xdr:from>
    <xdr:to>
      <xdr:col>116</xdr:col>
      <xdr:colOff>114300</xdr:colOff>
      <xdr:row>61</xdr:row>
      <xdr:rowOff>55658</xdr:rowOff>
    </xdr:to>
    <xdr:sp macro="" textlink="">
      <xdr:nvSpPr>
        <xdr:cNvPr id="557" name="楕円 556">
          <a:extLst>
            <a:ext uri="{FF2B5EF4-FFF2-40B4-BE49-F238E27FC236}">
              <a16:creationId xmlns:a16="http://schemas.microsoft.com/office/drawing/2014/main" id="{B5D0EC17-69FA-4C32-8B72-9655182E988F}"/>
            </a:ext>
          </a:extLst>
        </xdr:cNvPr>
        <xdr:cNvSpPr/>
      </xdr:nvSpPr>
      <xdr:spPr>
        <a:xfrm>
          <a:off x="22110700" y="10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148385</xdr:rowOff>
    </xdr:from>
    <xdr:ext cx="469744" cy="259045"/>
    <xdr:sp macro="" textlink="">
      <xdr:nvSpPr>
        <xdr:cNvPr id="558" name="【学校施設】&#10;一人当たり面積該当値テキスト">
          <a:extLst>
            <a:ext uri="{FF2B5EF4-FFF2-40B4-BE49-F238E27FC236}">
              <a16:creationId xmlns:a16="http://schemas.microsoft.com/office/drawing/2014/main" id="{F40176C7-3549-4FE4-A951-9BD211488884}"/>
            </a:ext>
          </a:extLst>
        </xdr:cNvPr>
        <xdr:cNvSpPr txBox="1"/>
      </xdr:nvSpPr>
      <xdr:spPr>
        <a:xfrm>
          <a:off x="22199600" y="1026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138081</xdr:rowOff>
    </xdr:from>
    <xdr:to>
      <xdr:col>112</xdr:col>
      <xdr:colOff>38100</xdr:colOff>
      <xdr:row>61</xdr:row>
      <xdr:rowOff>68231</xdr:rowOff>
    </xdr:to>
    <xdr:sp macro="" textlink="">
      <xdr:nvSpPr>
        <xdr:cNvPr id="559" name="楕円 558">
          <a:extLst>
            <a:ext uri="{FF2B5EF4-FFF2-40B4-BE49-F238E27FC236}">
              <a16:creationId xmlns:a16="http://schemas.microsoft.com/office/drawing/2014/main" id="{BA751C94-CAF3-411F-B2BC-4D9E43EE97CE}"/>
            </a:ext>
          </a:extLst>
        </xdr:cNvPr>
        <xdr:cNvSpPr/>
      </xdr:nvSpPr>
      <xdr:spPr>
        <a:xfrm>
          <a:off x="21272500" y="10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4858</xdr:rowOff>
    </xdr:from>
    <xdr:to>
      <xdr:col>116</xdr:col>
      <xdr:colOff>63500</xdr:colOff>
      <xdr:row>61</xdr:row>
      <xdr:rowOff>17431</xdr:rowOff>
    </xdr:to>
    <xdr:cxnSp macro="">
      <xdr:nvCxnSpPr>
        <xdr:cNvPr id="560" name="直線コネクタ 559">
          <a:extLst>
            <a:ext uri="{FF2B5EF4-FFF2-40B4-BE49-F238E27FC236}">
              <a16:creationId xmlns:a16="http://schemas.microsoft.com/office/drawing/2014/main" id="{AB82CDDB-1453-4E5F-862A-B68FEC1CDCB5}"/>
            </a:ext>
          </a:extLst>
        </xdr:cNvPr>
        <xdr:cNvCxnSpPr/>
      </xdr:nvCxnSpPr>
      <xdr:spPr>
        <a:xfrm flipV="1">
          <a:off x="21323300" y="1046330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151340</xdr:rowOff>
    </xdr:from>
    <xdr:to>
      <xdr:col>107</xdr:col>
      <xdr:colOff>101600</xdr:colOff>
      <xdr:row>61</xdr:row>
      <xdr:rowOff>81490</xdr:rowOff>
    </xdr:to>
    <xdr:sp macro="" textlink="">
      <xdr:nvSpPr>
        <xdr:cNvPr id="561" name="楕円 560">
          <a:extLst>
            <a:ext uri="{FF2B5EF4-FFF2-40B4-BE49-F238E27FC236}">
              <a16:creationId xmlns:a16="http://schemas.microsoft.com/office/drawing/2014/main" id="{F3C8AC83-A467-42E0-9833-95DA14BCD854}"/>
            </a:ext>
          </a:extLst>
        </xdr:cNvPr>
        <xdr:cNvSpPr/>
      </xdr:nvSpPr>
      <xdr:spPr>
        <a:xfrm>
          <a:off x="20383500" y="104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17431</xdr:rowOff>
    </xdr:from>
    <xdr:to>
      <xdr:col>111</xdr:col>
      <xdr:colOff>177800</xdr:colOff>
      <xdr:row>61</xdr:row>
      <xdr:rowOff>30690</xdr:rowOff>
    </xdr:to>
    <xdr:cxnSp macro="">
      <xdr:nvCxnSpPr>
        <xdr:cNvPr id="562" name="直線コネクタ 561">
          <a:extLst>
            <a:ext uri="{FF2B5EF4-FFF2-40B4-BE49-F238E27FC236}">
              <a16:creationId xmlns:a16="http://schemas.microsoft.com/office/drawing/2014/main" id="{E1FFDEFE-A97F-48DA-BA2D-EF9E04F11D9E}"/>
            </a:ext>
          </a:extLst>
        </xdr:cNvPr>
        <xdr:cNvCxnSpPr/>
      </xdr:nvCxnSpPr>
      <xdr:spPr>
        <a:xfrm flipV="1">
          <a:off x="20434300" y="1047588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166713</xdr:rowOff>
    </xdr:from>
    <xdr:to>
      <xdr:col>102</xdr:col>
      <xdr:colOff>165100</xdr:colOff>
      <xdr:row>61</xdr:row>
      <xdr:rowOff>96863</xdr:rowOff>
    </xdr:to>
    <xdr:sp macro="" textlink="">
      <xdr:nvSpPr>
        <xdr:cNvPr id="563" name="楕円 562">
          <a:extLst>
            <a:ext uri="{FF2B5EF4-FFF2-40B4-BE49-F238E27FC236}">
              <a16:creationId xmlns:a16="http://schemas.microsoft.com/office/drawing/2014/main" id="{B4934EC2-BC99-4F21-A2BF-30CE243B0890}"/>
            </a:ext>
          </a:extLst>
        </xdr:cNvPr>
        <xdr:cNvSpPr/>
      </xdr:nvSpPr>
      <xdr:spPr>
        <a:xfrm>
          <a:off x="19494500" y="104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30690</xdr:rowOff>
    </xdr:from>
    <xdr:to>
      <xdr:col>107</xdr:col>
      <xdr:colOff>50800</xdr:colOff>
      <xdr:row>61</xdr:row>
      <xdr:rowOff>46063</xdr:rowOff>
    </xdr:to>
    <xdr:cxnSp macro="">
      <xdr:nvCxnSpPr>
        <xdr:cNvPr id="564" name="直線コネクタ 563">
          <a:extLst>
            <a:ext uri="{FF2B5EF4-FFF2-40B4-BE49-F238E27FC236}">
              <a16:creationId xmlns:a16="http://schemas.microsoft.com/office/drawing/2014/main" id="{B6B71F40-E183-4778-8C82-9967C46FE511}"/>
            </a:ext>
          </a:extLst>
        </xdr:cNvPr>
        <xdr:cNvCxnSpPr/>
      </xdr:nvCxnSpPr>
      <xdr:spPr>
        <a:xfrm flipV="1">
          <a:off x="19545300" y="10489140"/>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565" name="n_1aveValue【学校施設】&#10;一人当たり面積">
          <a:extLst>
            <a:ext uri="{FF2B5EF4-FFF2-40B4-BE49-F238E27FC236}">
              <a16:creationId xmlns:a16="http://schemas.microsoft.com/office/drawing/2014/main" id="{11CF5C82-AE8B-40B0-9259-0438D1B31B2F}"/>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566" name="n_2aveValue【学校施設】&#10;一人当たり面積">
          <a:extLst>
            <a:ext uri="{FF2B5EF4-FFF2-40B4-BE49-F238E27FC236}">
              <a16:creationId xmlns:a16="http://schemas.microsoft.com/office/drawing/2014/main" id="{18FEC221-F9DC-44A6-B935-5A20B03B9271}"/>
            </a:ext>
          </a:extLst>
        </xdr:cNvPr>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54100</xdr:rowOff>
    </xdr:from>
    <xdr:ext cx="469744" cy="259045"/>
    <xdr:sp macro="" textlink="">
      <xdr:nvSpPr>
        <xdr:cNvPr id="567" name="n_3aveValue【学校施設】&#10;一人当たり面積">
          <a:extLst>
            <a:ext uri="{FF2B5EF4-FFF2-40B4-BE49-F238E27FC236}">
              <a16:creationId xmlns:a16="http://schemas.microsoft.com/office/drawing/2014/main" id="{7D29888B-15EB-400E-A2A7-806B57CDD32C}"/>
            </a:ext>
          </a:extLst>
        </xdr:cNvPr>
        <xdr:cNvSpPr txBox="1"/>
      </xdr:nvSpPr>
      <xdr:spPr>
        <a:xfrm>
          <a:off x="19310427" y="1068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84758</xdr:rowOff>
    </xdr:from>
    <xdr:ext cx="469744" cy="259045"/>
    <xdr:sp macro="" textlink="">
      <xdr:nvSpPr>
        <xdr:cNvPr id="568" name="n_1mainValue【学校施設】&#10;一人当たり面積">
          <a:extLst>
            <a:ext uri="{FF2B5EF4-FFF2-40B4-BE49-F238E27FC236}">
              <a16:creationId xmlns:a16="http://schemas.microsoft.com/office/drawing/2014/main" id="{35B190A4-F3C8-4416-A6B7-076D469137F4}"/>
            </a:ext>
          </a:extLst>
        </xdr:cNvPr>
        <xdr:cNvSpPr txBox="1"/>
      </xdr:nvSpPr>
      <xdr:spPr>
        <a:xfrm>
          <a:off x="21075727" y="1020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98017</xdr:rowOff>
    </xdr:from>
    <xdr:ext cx="469744" cy="259045"/>
    <xdr:sp macro="" textlink="">
      <xdr:nvSpPr>
        <xdr:cNvPr id="569" name="n_2mainValue【学校施設】&#10;一人当たり面積">
          <a:extLst>
            <a:ext uri="{FF2B5EF4-FFF2-40B4-BE49-F238E27FC236}">
              <a16:creationId xmlns:a16="http://schemas.microsoft.com/office/drawing/2014/main" id="{56455690-D95C-4318-B11D-DAA3342F1184}"/>
            </a:ext>
          </a:extLst>
        </xdr:cNvPr>
        <xdr:cNvSpPr txBox="1"/>
      </xdr:nvSpPr>
      <xdr:spPr>
        <a:xfrm>
          <a:off x="20199427" y="102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113390</xdr:rowOff>
    </xdr:from>
    <xdr:ext cx="469744" cy="259045"/>
    <xdr:sp macro="" textlink="">
      <xdr:nvSpPr>
        <xdr:cNvPr id="570" name="n_3mainValue【学校施設】&#10;一人当たり面積">
          <a:extLst>
            <a:ext uri="{FF2B5EF4-FFF2-40B4-BE49-F238E27FC236}">
              <a16:creationId xmlns:a16="http://schemas.microsoft.com/office/drawing/2014/main" id="{65D3669A-BE27-4978-AE3F-36D8C1C9578E}"/>
            </a:ext>
          </a:extLst>
        </xdr:cNvPr>
        <xdr:cNvSpPr txBox="1"/>
      </xdr:nvSpPr>
      <xdr:spPr>
        <a:xfrm>
          <a:off x="19310427" y="1022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a:extLst>
            <a:ext uri="{FF2B5EF4-FFF2-40B4-BE49-F238E27FC236}">
              <a16:creationId xmlns:a16="http://schemas.microsoft.com/office/drawing/2014/main" id="{5079A8AF-3F5C-449D-AB42-A16B438086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a:extLst>
            <a:ext uri="{FF2B5EF4-FFF2-40B4-BE49-F238E27FC236}">
              <a16:creationId xmlns:a16="http://schemas.microsoft.com/office/drawing/2014/main" id="{1EC5A3A2-BA40-4867-9811-17AD2FBE4F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a:extLst>
            <a:ext uri="{FF2B5EF4-FFF2-40B4-BE49-F238E27FC236}">
              <a16:creationId xmlns:a16="http://schemas.microsoft.com/office/drawing/2014/main" id="{D5366365-B088-42C9-9436-08C6F11F0BE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a:extLst>
            <a:ext uri="{FF2B5EF4-FFF2-40B4-BE49-F238E27FC236}">
              <a16:creationId xmlns:a16="http://schemas.microsoft.com/office/drawing/2014/main" id="{FA400BBD-EF0C-437F-B659-3A7AD9934A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a:extLst>
            <a:ext uri="{FF2B5EF4-FFF2-40B4-BE49-F238E27FC236}">
              <a16:creationId xmlns:a16="http://schemas.microsoft.com/office/drawing/2014/main" id="{400476E8-ECAB-451C-9572-A8DA60C1D9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a:extLst>
            <a:ext uri="{FF2B5EF4-FFF2-40B4-BE49-F238E27FC236}">
              <a16:creationId xmlns:a16="http://schemas.microsoft.com/office/drawing/2014/main" id="{A639C456-DFF1-4A93-B1D5-2036411461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a:extLst>
            <a:ext uri="{FF2B5EF4-FFF2-40B4-BE49-F238E27FC236}">
              <a16:creationId xmlns:a16="http://schemas.microsoft.com/office/drawing/2014/main" id="{0B4786B4-1E33-4EAC-8CCB-77084BF588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a:extLst>
            <a:ext uri="{FF2B5EF4-FFF2-40B4-BE49-F238E27FC236}">
              <a16:creationId xmlns:a16="http://schemas.microsoft.com/office/drawing/2014/main" id="{6000E53B-344F-4B86-A036-B6FFD54035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85235B18-DC1C-48A8-8990-4473A47E5A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77D7EA80-3658-4EE8-A990-A5BCE946BA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E23D660F-3B95-4167-AB41-FBDA94E3DA7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FFA60FC1-1193-4016-809D-DEAD0332BD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1971FE98-F268-4A1A-8375-124030D957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443CDFF9-DDB5-4E88-843A-B3E8CA65106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409DDA38-49D9-44F8-88D2-0EFCAD2CF45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97360733-3FD2-4FF2-83F9-99842DF0D06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B34D67DE-F7CD-4E6E-A7B2-7CA6DDC1D2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C7C5CBED-49E8-4B1F-91F7-014AF14A7B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DBDEABB4-2A96-43A8-8755-DDB11198764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758EBB80-A160-4FD7-A033-1FD7F0C9D5B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19731609-0342-47D6-AFBA-478398653C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1299EF04-11D2-4FEF-8313-39A7997F5D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41A9C481-3B1D-47B1-9D27-C81728F5AA6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A6E17712-AFCA-4138-80F7-0EA451A1ED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7F9BFF2C-9184-4F2D-8133-B8DC5E74FE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371D5742-D4C8-4898-81AB-6E5ADB037C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a:extLst>
            <a:ext uri="{FF2B5EF4-FFF2-40B4-BE49-F238E27FC236}">
              <a16:creationId xmlns:a16="http://schemas.microsoft.com/office/drawing/2014/main" id="{EFC2BE1A-132D-466B-9686-2AC05A97D0E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a:extLst>
            <a:ext uri="{FF2B5EF4-FFF2-40B4-BE49-F238E27FC236}">
              <a16:creationId xmlns:a16="http://schemas.microsoft.com/office/drawing/2014/main" id="{F5F1B91C-7680-4D1E-AD52-17FDBCAC48F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a:extLst>
            <a:ext uri="{FF2B5EF4-FFF2-40B4-BE49-F238E27FC236}">
              <a16:creationId xmlns:a16="http://schemas.microsoft.com/office/drawing/2014/main" id="{3EEB14AE-B7CD-4CCE-BE16-E236CFCF367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a:extLst>
            <a:ext uri="{FF2B5EF4-FFF2-40B4-BE49-F238E27FC236}">
              <a16:creationId xmlns:a16="http://schemas.microsoft.com/office/drawing/2014/main" id="{C8994F60-D901-4910-8B99-D292C70B46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a:extLst>
            <a:ext uri="{FF2B5EF4-FFF2-40B4-BE49-F238E27FC236}">
              <a16:creationId xmlns:a16="http://schemas.microsoft.com/office/drawing/2014/main" id="{F277A8C0-94EF-40BB-B6B5-23AB7294FAF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a:extLst>
            <a:ext uri="{FF2B5EF4-FFF2-40B4-BE49-F238E27FC236}">
              <a16:creationId xmlns:a16="http://schemas.microsoft.com/office/drawing/2014/main" id="{DE6BBA2B-2C6D-48CA-9A12-8BBEACD8B8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a:extLst>
            <a:ext uri="{FF2B5EF4-FFF2-40B4-BE49-F238E27FC236}">
              <a16:creationId xmlns:a16="http://schemas.microsoft.com/office/drawing/2014/main" id="{70F9EA98-8162-454B-B805-7D76ECC39CB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a:extLst>
            <a:ext uri="{FF2B5EF4-FFF2-40B4-BE49-F238E27FC236}">
              <a16:creationId xmlns:a16="http://schemas.microsoft.com/office/drawing/2014/main" id="{8D44CA91-709F-4B81-A2D8-CEBEFAD2DE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a:extLst>
            <a:ext uri="{FF2B5EF4-FFF2-40B4-BE49-F238E27FC236}">
              <a16:creationId xmlns:a16="http://schemas.microsoft.com/office/drawing/2014/main" id="{ABC68DDB-4259-480B-B666-13239E00DEA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a:extLst>
            <a:ext uri="{FF2B5EF4-FFF2-40B4-BE49-F238E27FC236}">
              <a16:creationId xmlns:a16="http://schemas.microsoft.com/office/drawing/2014/main" id="{942CA409-A35A-4279-B7BE-3AF34A53314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a:extLst>
            <a:ext uri="{FF2B5EF4-FFF2-40B4-BE49-F238E27FC236}">
              <a16:creationId xmlns:a16="http://schemas.microsoft.com/office/drawing/2014/main" id="{68CA1273-E5C9-4E0B-B379-8563EE4BAEC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a:extLst>
            <a:ext uri="{FF2B5EF4-FFF2-40B4-BE49-F238E27FC236}">
              <a16:creationId xmlns:a16="http://schemas.microsoft.com/office/drawing/2014/main" id="{333CD6AE-53AD-449A-B46F-52418B9FBE9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D5535864-97D2-48FB-B704-90D764E6E05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C96103F4-7568-4B4E-BBE2-7077941D38A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id="{F9869FAC-F6B2-4A72-8E2F-66A59B4962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12" name="直線コネクタ 611">
          <a:extLst>
            <a:ext uri="{FF2B5EF4-FFF2-40B4-BE49-F238E27FC236}">
              <a16:creationId xmlns:a16="http://schemas.microsoft.com/office/drawing/2014/main" id="{43048F41-46C7-47EE-B0D3-940B3F18DFF9}"/>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13" name="【公民館】&#10;有形固定資産減価償却率最小値テキスト">
          <a:extLst>
            <a:ext uri="{FF2B5EF4-FFF2-40B4-BE49-F238E27FC236}">
              <a16:creationId xmlns:a16="http://schemas.microsoft.com/office/drawing/2014/main" id="{7B56DE1A-6986-48BD-9255-4A67D5DE0CBB}"/>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14" name="直線コネクタ 613">
          <a:extLst>
            <a:ext uri="{FF2B5EF4-FFF2-40B4-BE49-F238E27FC236}">
              <a16:creationId xmlns:a16="http://schemas.microsoft.com/office/drawing/2014/main" id="{05AE86C6-70C3-43BB-9384-A5A66DDB45E4}"/>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5" name="【公民館】&#10;有形固定資産減価償却率最大値テキスト">
          <a:extLst>
            <a:ext uri="{FF2B5EF4-FFF2-40B4-BE49-F238E27FC236}">
              <a16:creationId xmlns:a16="http://schemas.microsoft.com/office/drawing/2014/main" id="{89971895-E5B7-46B3-8C27-8D968C691E5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6" name="直線コネクタ 615">
          <a:extLst>
            <a:ext uri="{FF2B5EF4-FFF2-40B4-BE49-F238E27FC236}">
              <a16:creationId xmlns:a16="http://schemas.microsoft.com/office/drawing/2014/main" id="{F52530BE-D554-4FB0-B5A2-C7AE1AF9A74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617" name="【公民館】&#10;有形固定資産減価償却率平均値テキスト">
          <a:extLst>
            <a:ext uri="{FF2B5EF4-FFF2-40B4-BE49-F238E27FC236}">
              <a16:creationId xmlns:a16="http://schemas.microsoft.com/office/drawing/2014/main" id="{813ECAD0-038A-4E54-8026-3023268BD8B7}"/>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18" name="フローチャート: 判断 617">
          <a:extLst>
            <a:ext uri="{FF2B5EF4-FFF2-40B4-BE49-F238E27FC236}">
              <a16:creationId xmlns:a16="http://schemas.microsoft.com/office/drawing/2014/main" id="{744AD78E-B8FF-4D17-9AE4-AF8FDE6D4C3B}"/>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19" name="フローチャート: 判断 618">
          <a:extLst>
            <a:ext uri="{FF2B5EF4-FFF2-40B4-BE49-F238E27FC236}">
              <a16:creationId xmlns:a16="http://schemas.microsoft.com/office/drawing/2014/main" id="{6FD96406-B497-4D58-B58D-6FA4112667CD}"/>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20" name="フローチャート: 判断 619">
          <a:extLst>
            <a:ext uri="{FF2B5EF4-FFF2-40B4-BE49-F238E27FC236}">
              <a16:creationId xmlns:a16="http://schemas.microsoft.com/office/drawing/2014/main" id="{AF82108C-D8D0-4FAF-BD59-65C417A6F660}"/>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621" name="フローチャート: 判断 620">
          <a:extLst>
            <a:ext uri="{FF2B5EF4-FFF2-40B4-BE49-F238E27FC236}">
              <a16:creationId xmlns:a16="http://schemas.microsoft.com/office/drawing/2014/main" id="{8BEA8541-66C2-4B81-81B7-C1D4C38F92B6}"/>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E5315202-F00D-469C-B489-9E1E839639B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D5196043-B4A4-4C22-ADE4-6D907E33EF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1A68BC3-0290-4344-B328-E31E6F3B63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9C5BD106-E4B6-4DD1-A808-A4F2635B932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74E00130-D20E-49B3-8B82-079EC6CCFA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87449</xdr:rowOff>
    </xdr:from>
    <xdr:to>
      <xdr:col>85</xdr:col>
      <xdr:colOff>177800</xdr:colOff>
      <xdr:row>100</xdr:row>
      <xdr:rowOff>17599</xdr:rowOff>
    </xdr:to>
    <xdr:sp macro="" textlink="">
      <xdr:nvSpPr>
        <xdr:cNvPr id="627" name="楕円 626">
          <a:extLst>
            <a:ext uri="{FF2B5EF4-FFF2-40B4-BE49-F238E27FC236}">
              <a16:creationId xmlns:a16="http://schemas.microsoft.com/office/drawing/2014/main" id="{43BDC412-685D-40E8-B5E3-36F83BD88F88}"/>
            </a:ext>
          </a:extLst>
        </xdr:cNvPr>
        <xdr:cNvSpPr/>
      </xdr:nvSpPr>
      <xdr:spPr>
        <a:xfrm>
          <a:off x="162687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628" name="【公民館】&#10;有形固定資産減価償却率該当値テキスト">
          <a:extLst>
            <a:ext uri="{FF2B5EF4-FFF2-40B4-BE49-F238E27FC236}">
              <a16:creationId xmlns:a16="http://schemas.microsoft.com/office/drawing/2014/main" id="{4AE6847A-761B-4C14-9386-DA3837BC50F2}"/>
            </a:ext>
          </a:extLst>
        </xdr:cNvPr>
        <xdr:cNvSpPr txBox="1"/>
      </xdr:nvSpPr>
      <xdr:spPr>
        <a:xfrm>
          <a:off x="16357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87449</xdr:rowOff>
    </xdr:from>
    <xdr:to>
      <xdr:col>81</xdr:col>
      <xdr:colOff>101600</xdr:colOff>
      <xdr:row>100</xdr:row>
      <xdr:rowOff>17599</xdr:rowOff>
    </xdr:to>
    <xdr:sp macro="" textlink="">
      <xdr:nvSpPr>
        <xdr:cNvPr id="629" name="楕円 628">
          <a:extLst>
            <a:ext uri="{FF2B5EF4-FFF2-40B4-BE49-F238E27FC236}">
              <a16:creationId xmlns:a16="http://schemas.microsoft.com/office/drawing/2014/main" id="{6D968935-6D86-41C8-93F1-343D95D87D8B}"/>
            </a:ext>
          </a:extLst>
        </xdr:cNvPr>
        <xdr:cNvSpPr/>
      </xdr:nvSpPr>
      <xdr:spPr>
        <a:xfrm>
          <a:off x="15430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138249</xdr:rowOff>
    </xdr:from>
    <xdr:to>
      <xdr:col>85</xdr:col>
      <xdr:colOff>127000</xdr:colOff>
      <xdr:row>99</xdr:row>
      <xdr:rowOff>138249</xdr:rowOff>
    </xdr:to>
    <xdr:cxnSp macro="">
      <xdr:nvCxnSpPr>
        <xdr:cNvPr id="630" name="直線コネクタ 629">
          <a:extLst>
            <a:ext uri="{FF2B5EF4-FFF2-40B4-BE49-F238E27FC236}">
              <a16:creationId xmlns:a16="http://schemas.microsoft.com/office/drawing/2014/main" id="{DEB62B25-B6EB-4A51-BA31-67FC104C59F7}"/>
            </a:ext>
          </a:extLst>
        </xdr:cNvPr>
        <xdr:cNvCxnSpPr/>
      </xdr:nvCxnSpPr>
      <xdr:spPr>
        <a:xfrm>
          <a:off x="15481300" y="171117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87449</xdr:rowOff>
    </xdr:from>
    <xdr:to>
      <xdr:col>76</xdr:col>
      <xdr:colOff>165100</xdr:colOff>
      <xdr:row>100</xdr:row>
      <xdr:rowOff>17599</xdr:rowOff>
    </xdr:to>
    <xdr:sp macro="" textlink="">
      <xdr:nvSpPr>
        <xdr:cNvPr id="631" name="楕円 630">
          <a:extLst>
            <a:ext uri="{FF2B5EF4-FFF2-40B4-BE49-F238E27FC236}">
              <a16:creationId xmlns:a16="http://schemas.microsoft.com/office/drawing/2014/main" id="{3E0A77F7-A4D8-4A2E-82B5-C6A61F40A945}"/>
            </a:ext>
          </a:extLst>
        </xdr:cNvPr>
        <xdr:cNvSpPr/>
      </xdr:nvSpPr>
      <xdr:spPr>
        <a:xfrm>
          <a:off x="14541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138249</xdr:rowOff>
    </xdr:from>
    <xdr:to>
      <xdr:col>81</xdr:col>
      <xdr:colOff>50800</xdr:colOff>
      <xdr:row>99</xdr:row>
      <xdr:rowOff>138249</xdr:rowOff>
    </xdr:to>
    <xdr:cxnSp macro="">
      <xdr:nvCxnSpPr>
        <xdr:cNvPr id="632" name="直線コネクタ 631">
          <a:extLst>
            <a:ext uri="{FF2B5EF4-FFF2-40B4-BE49-F238E27FC236}">
              <a16:creationId xmlns:a16="http://schemas.microsoft.com/office/drawing/2014/main" id="{0C2EA128-735A-4E32-BB7B-B0713EB64304}"/>
            </a:ext>
          </a:extLst>
        </xdr:cNvPr>
        <xdr:cNvCxnSpPr/>
      </xdr:nvCxnSpPr>
      <xdr:spPr>
        <a:xfrm>
          <a:off x="14592300" y="171117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85816</xdr:rowOff>
    </xdr:from>
    <xdr:to>
      <xdr:col>72</xdr:col>
      <xdr:colOff>38100</xdr:colOff>
      <xdr:row>100</xdr:row>
      <xdr:rowOff>15966</xdr:rowOff>
    </xdr:to>
    <xdr:sp macro="" textlink="">
      <xdr:nvSpPr>
        <xdr:cNvPr id="633" name="楕円 632">
          <a:extLst>
            <a:ext uri="{FF2B5EF4-FFF2-40B4-BE49-F238E27FC236}">
              <a16:creationId xmlns:a16="http://schemas.microsoft.com/office/drawing/2014/main" id="{1E7C967D-1CC0-4298-B2F0-5A144B2B7435}"/>
            </a:ext>
          </a:extLst>
        </xdr:cNvPr>
        <xdr:cNvSpPr/>
      </xdr:nvSpPr>
      <xdr:spPr>
        <a:xfrm>
          <a:off x="13652500" y="170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136616</xdr:rowOff>
    </xdr:from>
    <xdr:to>
      <xdr:col>76</xdr:col>
      <xdr:colOff>114300</xdr:colOff>
      <xdr:row>99</xdr:row>
      <xdr:rowOff>138249</xdr:rowOff>
    </xdr:to>
    <xdr:cxnSp macro="">
      <xdr:nvCxnSpPr>
        <xdr:cNvPr id="634" name="直線コネクタ 633">
          <a:extLst>
            <a:ext uri="{FF2B5EF4-FFF2-40B4-BE49-F238E27FC236}">
              <a16:creationId xmlns:a16="http://schemas.microsoft.com/office/drawing/2014/main" id="{6540317D-B3CD-48DE-BD2D-9270D3F00069}"/>
            </a:ext>
          </a:extLst>
        </xdr:cNvPr>
        <xdr:cNvCxnSpPr/>
      </xdr:nvCxnSpPr>
      <xdr:spPr>
        <a:xfrm>
          <a:off x="13703300" y="171101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35" name="n_1aveValue【公民館】&#10;有形固定資産減価償却率">
          <a:extLst>
            <a:ext uri="{FF2B5EF4-FFF2-40B4-BE49-F238E27FC236}">
              <a16:creationId xmlns:a16="http://schemas.microsoft.com/office/drawing/2014/main" id="{4F6417C3-C453-436A-8EEF-7247AADAB891}"/>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36" name="n_2aveValue【公民館】&#10;有形固定資産減価償却率">
          <a:extLst>
            <a:ext uri="{FF2B5EF4-FFF2-40B4-BE49-F238E27FC236}">
              <a16:creationId xmlns:a16="http://schemas.microsoft.com/office/drawing/2014/main" id="{C2FD0BBE-9E42-4217-A14B-A946B93D98F4}"/>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637" name="n_3aveValue【公民館】&#10;有形固定資産減価償却率">
          <a:extLst>
            <a:ext uri="{FF2B5EF4-FFF2-40B4-BE49-F238E27FC236}">
              <a16:creationId xmlns:a16="http://schemas.microsoft.com/office/drawing/2014/main" id="{F7191398-EB94-4A46-8A84-9D5FE8C90967}"/>
            </a:ext>
          </a:extLst>
        </xdr:cNvPr>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34126</xdr:rowOff>
    </xdr:from>
    <xdr:ext cx="405111" cy="259045"/>
    <xdr:sp macro="" textlink="">
      <xdr:nvSpPr>
        <xdr:cNvPr id="638" name="n_1mainValue【公民館】&#10;有形固定資産減価償却率">
          <a:extLst>
            <a:ext uri="{FF2B5EF4-FFF2-40B4-BE49-F238E27FC236}">
              <a16:creationId xmlns:a16="http://schemas.microsoft.com/office/drawing/2014/main" id="{97529814-5057-4AC0-9C0F-F7FC54EFD684}"/>
            </a:ext>
          </a:extLst>
        </xdr:cNvPr>
        <xdr:cNvSpPr txBox="1"/>
      </xdr:nvSpPr>
      <xdr:spPr>
        <a:xfrm>
          <a:off x="15266044" y="1683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34126</xdr:rowOff>
    </xdr:from>
    <xdr:ext cx="405111" cy="259045"/>
    <xdr:sp macro="" textlink="">
      <xdr:nvSpPr>
        <xdr:cNvPr id="639" name="n_2mainValue【公民館】&#10;有形固定資産減価償却率">
          <a:extLst>
            <a:ext uri="{FF2B5EF4-FFF2-40B4-BE49-F238E27FC236}">
              <a16:creationId xmlns:a16="http://schemas.microsoft.com/office/drawing/2014/main" id="{260A36BF-F59D-4F9A-A5FD-DA739097DF90}"/>
            </a:ext>
          </a:extLst>
        </xdr:cNvPr>
        <xdr:cNvSpPr txBox="1"/>
      </xdr:nvSpPr>
      <xdr:spPr>
        <a:xfrm>
          <a:off x="14389744" y="1683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32493</xdr:rowOff>
    </xdr:from>
    <xdr:ext cx="405111" cy="259045"/>
    <xdr:sp macro="" textlink="">
      <xdr:nvSpPr>
        <xdr:cNvPr id="640" name="n_3mainValue【公民館】&#10;有形固定資産減価償却率">
          <a:extLst>
            <a:ext uri="{FF2B5EF4-FFF2-40B4-BE49-F238E27FC236}">
              <a16:creationId xmlns:a16="http://schemas.microsoft.com/office/drawing/2014/main" id="{D356F014-3963-4AB0-9EB1-02B41300A38D}"/>
            </a:ext>
          </a:extLst>
        </xdr:cNvPr>
        <xdr:cNvSpPr txBox="1"/>
      </xdr:nvSpPr>
      <xdr:spPr>
        <a:xfrm>
          <a:off x="13500744" y="1683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25F64D23-456C-4941-87A5-2D161819EB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F74419D8-DC66-4D49-918C-7389790FB22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B2056F68-BA8B-4FD8-8313-EAB75EFB6E3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97134EF1-B6AB-4176-8391-1847A52200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0A049034-F890-4EFC-8EE5-639C1824E2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013EE69D-67CE-4645-BA29-282A318938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5F96E50D-0DF5-475D-B16F-B75C670780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B7703406-6AC4-49AA-85AD-E38DEB40FFD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1BD844E0-2A88-4E0F-9ACC-7A0C18F79B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BB466159-2D28-4433-8074-774380A101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a:extLst>
            <a:ext uri="{FF2B5EF4-FFF2-40B4-BE49-F238E27FC236}">
              <a16:creationId xmlns:a16="http://schemas.microsoft.com/office/drawing/2014/main" id="{88DC0890-C05E-4B0B-8958-609E81A89AE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69ACFDAC-EFF5-424A-B449-23C867DDCF2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a:extLst>
            <a:ext uri="{FF2B5EF4-FFF2-40B4-BE49-F238E27FC236}">
              <a16:creationId xmlns:a16="http://schemas.microsoft.com/office/drawing/2014/main" id="{5A7D5440-F027-4B5F-A3BC-71FDA5BC2C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a:extLst>
            <a:ext uri="{FF2B5EF4-FFF2-40B4-BE49-F238E27FC236}">
              <a16:creationId xmlns:a16="http://schemas.microsoft.com/office/drawing/2014/main" id="{30D32A1C-BBA5-4DE7-8B25-64EF4A9396F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a:extLst>
            <a:ext uri="{FF2B5EF4-FFF2-40B4-BE49-F238E27FC236}">
              <a16:creationId xmlns:a16="http://schemas.microsoft.com/office/drawing/2014/main" id="{1B046FF5-A1D7-4BA5-AEF7-2600B7F157D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a:extLst>
            <a:ext uri="{FF2B5EF4-FFF2-40B4-BE49-F238E27FC236}">
              <a16:creationId xmlns:a16="http://schemas.microsoft.com/office/drawing/2014/main" id="{C75F139F-5D99-4F5C-9069-3832EBF1BC9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a:extLst>
            <a:ext uri="{FF2B5EF4-FFF2-40B4-BE49-F238E27FC236}">
              <a16:creationId xmlns:a16="http://schemas.microsoft.com/office/drawing/2014/main" id="{612AF256-4897-4905-A284-E4CC53AD6C6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a:extLst>
            <a:ext uri="{FF2B5EF4-FFF2-40B4-BE49-F238E27FC236}">
              <a16:creationId xmlns:a16="http://schemas.microsoft.com/office/drawing/2014/main" id="{1F0B54BD-7206-465E-A4AA-6EA699E9317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F21E3FC8-537B-4629-A2AE-AAFC7AFCDDD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3C8DB845-3590-4A15-92CB-217738C9769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39EAF82B-A655-4210-BAD6-CF9B6DEBFCA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662" name="直線コネクタ 661">
          <a:extLst>
            <a:ext uri="{FF2B5EF4-FFF2-40B4-BE49-F238E27FC236}">
              <a16:creationId xmlns:a16="http://schemas.microsoft.com/office/drawing/2014/main" id="{16A42E29-F408-43CE-B7A1-22EB5081A4B0}"/>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663" name="【公民館】&#10;一人当たり面積最小値テキスト">
          <a:extLst>
            <a:ext uri="{FF2B5EF4-FFF2-40B4-BE49-F238E27FC236}">
              <a16:creationId xmlns:a16="http://schemas.microsoft.com/office/drawing/2014/main" id="{3B34CC2B-30AB-4C13-B584-6AE63B1AF4FE}"/>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664" name="直線コネクタ 663">
          <a:extLst>
            <a:ext uri="{FF2B5EF4-FFF2-40B4-BE49-F238E27FC236}">
              <a16:creationId xmlns:a16="http://schemas.microsoft.com/office/drawing/2014/main" id="{415E186E-3096-4FD1-8613-252EA3905488}"/>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665" name="【公民館】&#10;一人当たり面積最大値テキスト">
          <a:extLst>
            <a:ext uri="{FF2B5EF4-FFF2-40B4-BE49-F238E27FC236}">
              <a16:creationId xmlns:a16="http://schemas.microsoft.com/office/drawing/2014/main" id="{DAC5D99F-30C9-435A-A2FF-E6FE33D875A6}"/>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666" name="直線コネクタ 665">
          <a:extLst>
            <a:ext uri="{FF2B5EF4-FFF2-40B4-BE49-F238E27FC236}">
              <a16:creationId xmlns:a16="http://schemas.microsoft.com/office/drawing/2014/main" id="{8D67B188-5F14-44C3-8563-1BE28EEC4060}"/>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67" name="【公民館】&#10;一人当たり面積平均値テキスト">
          <a:extLst>
            <a:ext uri="{FF2B5EF4-FFF2-40B4-BE49-F238E27FC236}">
              <a16:creationId xmlns:a16="http://schemas.microsoft.com/office/drawing/2014/main" id="{E400DEC2-7473-4220-B7FB-FAAD1A850EF9}"/>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68" name="フローチャート: 判断 667">
          <a:extLst>
            <a:ext uri="{FF2B5EF4-FFF2-40B4-BE49-F238E27FC236}">
              <a16:creationId xmlns:a16="http://schemas.microsoft.com/office/drawing/2014/main" id="{D8882554-5FD2-4F51-8B61-9EDA30D07D73}"/>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669" name="フローチャート: 判断 668">
          <a:extLst>
            <a:ext uri="{FF2B5EF4-FFF2-40B4-BE49-F238E27FC236}">
              <a16:creationId xmlns:a16="http://schemas.microsoft.com/office/drawing/2014/main" id="{3C44E127-796C-49F6-A03E-42597D881024}"/>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70" name="フローチャート: 判断 669">
          <a:extLst>
            <a:ext uri="{FF2B5EF4-FFF2-40B4-BE49-F238E27FC236}">
              <a16:creationId xmlns:a16="http://schemas.microsoft.com/office/drawing/2014/main" id="{C20D857A-095C-49BB-B98D-56BC322FA68C}"/>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671" name="フローチャート: 判断 670">
          <a:extLst>
            <a:ext uri="{FF2B5EF4-FFF2-40B4-BE49-F238E27FC236}">
              <a16:creationId xmlns:a16="http://schemas.microsoft.com/office/drawing/2014/main" id="{A6AADE26-4E9E-4DF4-9726-B12B36B5E1AA}"/>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AE6AC728-5A85-4449-B6AB-EF32C2B9B98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0BBD6FE-A21A-49B2-86BC-00327FE552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5DEBBA5F-E67D-48CF-A58D-872161C9AA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C47CC22-DCB5-4FC9-AFD1-198E3DAD48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0E31B1B-B555-40D1-AF6B-73282A63819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126670</xdr:rowOff>
    </xdr:from>
    <xdr:to>
      <xdr:col>116</xdr:col>
      <xdr:colOff>114300</xdr:colOff>
      <xdr:row>104</xdr:row>
      <xdr:rowOff>56820</xdr:rowOff>
    </xdr:to>
    <xdr:sp macro="" textlink="">
      <xdr:nvSpPr>
        <xdr:cNvPr id="677" name="楕円 676">
          <a:extLst>
            <a:ext uri="{FF2B5EF4-FFF2-40B4-BE49-F238E27FC236}">
              <a16:creationId xmlns:a16="http://schemas.microsoft.com/office/drawing/2014/main" id="{1E53FB29-E5A2-457D-AAB8-A6CC02A4DABD}"/>
            </a:ext>
          </a:extLst>
        </xdr:cNvPr>
        <xdr:cNvSpPr/>
      </xdr:nvSpPr>
      <xdr:spPr>
        <a:xfrm>
          <a:off x="22110700" y="1778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149547</xdr:rowOff>
    </xdr:from>
    <xdr:ext cx="469744" cy="259045"/>
    <xdr:sp macro="" textlink="">
      <xdr:nvSpPr>
        <xdr:cNvPr id="678" name="【公民館】&#10;一人当たり面積該当値テキスト">
          <a:extLst>
            <a:ext uri="{FF2B5EF4-FFF2-40B4-BE49-F238E27FC236}">
              <a16:creationId xmlns:a16="http://schemas.microsoft.com/office/drawing/2014/main" id="{9847B0AA-5F11-4B90-988E-F2CB9CE56A68}"/>
            </a:ext>
          </a:extLst>
        </xdr:cNvPr>
        <xdr:cNvSpPr txBox="1"/>
      </xdr:nvSpPr>
      <xdr:spPr>
        <a:xfrm>
          <a:off x="22199600" y="176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143129</xdr:rowOff>
    </xdr:from>
    <xdr:to>
      <xdr:col>112</xdr:col>
      <xdr:colOff>38100</xdr:colOff>
      <xdr:row>104</xdr:row>
      <xdr:rowOff>73279</xdr:rowOff>
    </xdr:to>
    <xdr:sp macro="" textlink="">
      <xdr:nvSpPr>
        <xdr:cNvPr id="679" name="楕円 678">
          <a:extLst>
            <a:ext uri="{FF2B5EF4-FFF2-40B4-BE49-F238E27FC236}">
              <a16:creationId xmlns:a16="http://schemas.microsoft.com/office/drawing/2014/main" id="{2137E50A-7525-4A37-B3BA-C15065458F74}"/>
            </a:ext>
          </a:extLst>
        </xdr:cNvPr>
        <xdr:cNvSpPr/>
      </xdr:nvSpPr>
      <xdr:spPr>
        <a:xfrm>
          <a:off x="21272500" y="178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6020</xdr:rowOff>
    </xdr:from>
    <xdr:to>
      <xdr:col>116</xdr:col>
      <xdr:colOff>63500</xdr:colOff>
      <xdr:row>104</xdr:row>
      <xdr:rowOff>22479</xdr:rowOff>
    </xdr:to>
    <xdr:cxnSp macro="">
      <xdr:nvCxnSpPr>
        <xdr:cNvPr id="680" name="直線コネクタ 679">
          <a:extLst>
            <a:ext uri="{FF2B5EF4-FFF2-40B4-BE49-F238E27FC236}">
              <a16:creationId xmlns:a16="http://schemas.microsoft.com/office/drawing/2014/main" id="{C30288CF-9B43-45DC-9567-CB2613D02192}"/>
            </a:ext>
          </a:extLst>
        </xdr:cNvPr>
        <xdr:cNvCxnSpPr/>
      </xdr:nvCxnSpPr>
      <xdr:spPr>
        <a:xfrm flipV="1">
          <a:off x="21323300" y="17836820"/>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168732</xdr:rowOff>
    </xdr:from>
    <xdr:to>
      <xdr:col>107</xdr:col>
      <xdr:colOff>101600</xdr:colOff>
      <xdr:row>104</xdr:row>
      <xdr:rowOff>98882</xdr:rowOff>
    </xdr:to>
    <xdr:sp macro="" textlink="">
      <xdr:nvSpPr>
        <xdr:cNvPr id="681" name="楕円 680">
          <a:extLst>
            <a:ext uri="{FF2B5EF4-FFF2-40B4-BE49-F238E27FC236}">
              <a16:creationId xmlns:a16="http://schemas.microsoft.com/office/drawing/2014/main" id="{6371A7F4-9359-4FAF-8EA2-CD93C420B277}"/>
            </a:ext>
          </a:extLst>
        </xdr:cNvPr>
        <xdr:cNvSpPr/>
      </xdr:nvSpPr>
      <xdr:spPr>
        <a:xfrm>
          <a:off x="20383500" y="178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22479</xdr:rowOff>
    </xdr:from>
    <xdr:to>
      <xdr:col>111</xdr:col>
      <xdr:colOff>177800</xdr:colOff>
      <xdr:row>104</xdr:row>
      <xdr:rowOff>48082</xdr:rowOff>
    </xdr:to>
    <xdr:cxnSp macro="">
      <xdr:nvCxnSpPr>
        <xdr:cNvPr id="682" name="直線コネクタ 681">
          <a:extLst>
            <a:ext uri="{FF2B5EF4-FFF2-40B4-BE49-F238E27FC236}">
              <a16:creationId xmlns:a16="http://schemas.microsoft.com/office/drawing/2014/main" id="{019CF1CD-891B-4215-9720-A2DC200DE3A7}"/>
            </a:ext>
          </a:extLst>
        </xdr:cNvPr>
        <xdr:cNvCxnSpPr/>
      </xdr:nvCxnSpPr>
      <xdr:spPr>
        <a:xfrm flipV="1">
          <a:off x="20434300" y="17853279"/>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27000</xdr:rowOff>
    </xdr:from>
    <xdr:to>
      <xdr:col>102</xdr:col>
      <xdr:colOff>165100</xdr:colOff>
      <xdr:row>104</xdr:row>
      <xdr:rowOff>128600</xdr:rowOff>
    </xdr:to>
    <xdr:sp macro="" textlink="">
      <xdr:nvSpPr>
        <xdr:cNvPr id="683" name="楕円 682">
          <a:extLst>
            <a:ext uri="{FF2B5EF4-FFF2-40B4-BE49-F238E27FC236}">
              <a16:creationId xmlns:a16="http://schemas.microsoft.com/office/drawing/2014/main" id="{9E696F3F-F16E-4D10-A399-D4597610A759}"/>
            </a:ext>
          </a:extLst>
        </xdr:cNvPr>
        <xdr:cNvSpPr/>
      </xdr:nvSpPr>
      <xdr:spPr>
        <a:xfrm>
          <a:off x="19494500" y="178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48082</xdr:rowOff>
    </xdr:from>
    <xdr:to>
      <xdr:col>107</xdr:col>
      <xdr:colOff>50800</xdr:colOff>
      <xdr:row>104</xdr:row>
      <xdr:rowOff>77800</xdr:rowOff>
    </xdr:to>
    <xdr:cxnSp macro="">
      <xdr:nvCxnSpPr>
        <xdr:cNvPr id="684" name="直線コネクタ 683">
          <a:extLst>
            <a:ext uri="{FF2B5EF4-FFF2-40B4-BE49-F238E27FC236}">
              <a16:creationId xmlns:a16="http://schemas.microsoft.com/office/drawing/2014/main" id="{EB8DF80D-D61C-4EC6-A889-B1480C0D96AB}"/>
            </a:ext>
          </a:extLst>
        </xdr:cNvPr>
        <xdr:cNvCxnSpPr/>
      </xdr:nvCxnSpPr>
      <xdr:spPr>
        <a:xfrm flipV="1">
          <a:off x="19545300" y="178788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685" name="n_1aveValue【公民館】&#10;一人当たり面積">
          <a:extLst>
            <a:ext uri="{FF2B5EF4-FFF2-40B4-BE49-F238E27FC236}">
              <a16:creationId xmlns:a16="http://schemas.microsoft.com/office/drawing/2014/main" id="{AECC79B1-91EA-44A1-BE51-D654E1A5E164}"/>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686" name="n_2aveValue【公民館】&#10;一人当たり面積">
          <a:extLst>
            <a:ext uri="{FF2B5EF4-FFF2-40B4-BE49-F238E27FC236}">
              <a16:creationId xmlns:a16="http://schemas.microsoft.com/office/drawing/2014/main" id="{D9DB702C-7256-4BFB-9B48-5D7FD23C758F}"/>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687" name="n_3aveValue【公民館】&#10;一人当たり面積">
          <a:extLst>
            <a:ext uri="{FF2B5EF4-FFF2-40B4-BE49-F238E27FC236}">
              <a16:creationId xmlns:a16="http://schemas.microsoft.com/office/drawing/2014/main" id="{1DE9C0ED-6F80-49D7-ACB7-3F829D81FD32}"/>
            </a:ext>
          </a:extLst>
        </xdr:cNvPr>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89806</xdr:rowOff>
    </xdr:from>
    <xdr:ext cx="469744" cy="259045"/>
    <xdr:sp macro="" textlink="">
      <xdr:nvSpPr>
        <xdr:cNvPr id="688" name="n_1mainValue【公民館】&#10;一人当たり面積">
          <a:extLst>
            <a:ext uri="{FF2B5EF4-FFF2-40B4-BE49-F238E27FC236}">
              <a16:creationId xmlns:a16="http://schemas.microsoft.com/office/drawing/2014/main" id="{866EAF88-5AD2-4028-AA80-5D664176F65B}"/>
            </a:ext>
          </a:extLst>
        </xdr:cNvPr>
        <xdr:cNvSpPr txBox="1"/>
      </xdr:nvSpPr>
      <xdr:spPr>
        <a:xfrm>
          <a:off x="21075727" y="1757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115409</xdr:rowOff>
    </xdr:from>
    <xdr:ext cx="469744" cy="259045"/>
    <xdr:sp macro="" textlink="">
      <xdr:nvSpPr>
        <xdr:cNvPr id="689" name="n_2mainValue【公民館】&#10;一人当たり面積">
          <a:extLst>
            <a:ext uri="{FF2B5EF4-FFF2-40B4-BE49-F238E27FC236}">
              <a16:creationId xmlns:a16="http://schemas.microsoft.com/office/drawing/2014/main" id="{5047B124-9DAC-49D9-8270-FD6016BA2918}"/>
            </a:ext>
          </a:extLst>
        </xdr:cNvPr>
        <xdr:cNvSpPr txBox="1"/>
      </xdr:nvSpPr>
      <xdr:spPr>
        <a:xfrm>
          <a:off x="20199427" y="1760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145127</xdr:rowOff>
    </xdr:from>
    <xdr:ext cx="469744" cy="259045"/>
    <xdr:sp macro="" textlink="">
      <xdr:nvSpPr>
        <xdr:cNvPr id="690" name="n_3mainValue【公民館】&#10;一人当たり面積">
          <a:extLst>
            <a:ext uri="{FF2B5EF4-FFF2-40B4-BE49-F238E27FC236}">
              <a16:creationId xmlns:a16="http://schemas.microsoft.com/office/drawing/2014/main" id="{8CD0FFB6-AF68-4BEB-AF1E-9B28FA20B664}"/>
            </a:ext>
          </a:extLst>
        </xdr:cNvPr>
        <xdr:cNvSpPr txBox="1"/>
      </xdr:nvSpPr>
      <xdr:spPr>
        <a:xfrm>
          <a:off x="19310427" y="1763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954393D1-50DF-43C2-82C8-3FB7352F23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FBE2DFA2-3E32-4BF5-AF34-FA438C57AC5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4CEEA56F-7D7A-48DC-A8FB-5FD046974D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すべての類型で類似団体内平均値を上回っている。また人口</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人と少ないため、特にインフラ資産の一人あたりの数値は類似団体より大きくなっている。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道路は、有形固定資産減価償却率、一人当たり延長ともに類似団体の平均を大きく上回っている。必要に応じて道路改良工事を実施しており、今後の更新も優先順位を的確に見極めて進めていく。</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橋りょう・トンネルは、有形固定資産減価償却率は類似団体の平均を上回っている。橋りょうは平成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年度に策定した「橋梁長寿命化修繕計画」に基づき修繕工事を実施してきており、今後も計画的に修繕を実施していく。</a:t>
          </a:r>
        </a:p>
        <a:p>
          <a:r>
            <a:rPr kumimoji="1" lang="ja-JP" altLang="en-US" sz="1300">
              <a:latin typeface="ＭＳ Ｐゴシック" panose="020B0600070205080204" pitchFamily="50" charset="-128"/>
              <a:ea typeface="ＭＳ Ｐゴシック" panose="020B0600070205080204" pitchFamily="50" charset="-128"/>
            </a:rPr>
            <a:t>公営住宅は、有形固定資産減価償却率は類似団体の平均を上回っている。昭和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年代に建設された住宅が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程度を占めるが、近年定住促進のため新しい村営住宅を建設している。今後は経費増加に留意しつつ、維持管理を図る。</a:t>
          </a:r>
        </a:p>
        <a:p>
          <a:r>
            <a:rPr kumimoji="1" lang="ja-JP" altLang="en-US" sz="1300">
              <a:latin typeface="ＭＳ Ｐゴシック" panose="020B0600070205080204" pitchFamily="50" charset="-128"/>
              <a:ea typeface="ＭＳ Ｐゴシック" panose="020B0600070205080204" pitchFamily="50" charset="-128"/>
            </a:rPr>
            <a:t>公民館は、有形固定資産減価償却率は類似団体の平均を大きく上回っている。ほとんどが昭和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年代までに建設されており、償却年数が満了している施設が複数あるが、施設状態は比較的良好である。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E19123-F00C-42A7-8A8A-DB13A612B5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D958B0-B398-4D5A-93A7-E13FDF3C71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1E61654-2D24-4CCB-BD15-EE727B6908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5DA9F9-9A38-4D94-B6C8-EA9BB48230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E22830-7F4D-42BE-93F8-65586A1143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98020A-16B6-476C-855B-9630D3C265C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778673B-09FF-4C42-9053-4EF8D30A4E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F31D37-285B-418F-9777-8816BE7303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070C4D-ADC4-4B05-8075-4F078332D28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417B6B6-C5EF-4FA3-92D7-9B60497396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
747
310.82
2,063,027
1,961,511
97,520
1,089,589
2,167,823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F93C069-5F38-4095-AE2E-9F8BEF6721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BA00F4-0A4D-4F7F-9ED0-1DEC37DBDE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F181EF-4A09-4B60-8B67-BBEBC5DB6B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FE527A-5144-4A9D-9619-11F17AAE10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1D1415-F674-4BB0-AA0D-C9B80E62F3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21314A-0FFF-4F79-ACDE-435B010BB8F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C75C8B-D3AE-4D26-BAE9-7E5298B2D8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284F60-B710-4023-85F5-E5BD626586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B3BB40-C3EC-4F87-B72D-0F616C0F3A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F340448-7AD4-47BC-A432-C68D6052DE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CA31A8-BEE8-4C06-A126-F5C6942853C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441C6E-34E1-4DA7-8345-26662E9E61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FC78B3-8122-44A8-80B4-1A6E1DE2E9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6E3C8A-0C70-490F-8C49-664D79647BF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C3F9E3-1A9D-4765-8955-9AF73266AB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82CD7A-E345-48C7-850A-E39E230A24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167038C-6768-4F0C-8746-47584D92C5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E21B71-EB13-4E4C-9857-B041798265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14D71A9-2FDA-4364-8EE0-659AF4F7614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7CD396E-D473-4395-BA10-0CED489130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29AF8BB-E7AF-4961-A562-24F4420499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2FEEA03-C0BD-4F79-BEBE-1C221E4C40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7EA9F07-40E5-4BB9-B0EB-DB5204D614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B76F5D5-C1F7-4E6C-BF8C-3DA9DC1C5A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AA370D3-7F1D-4ABA-91F6-160C93B347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948D51F-E4A0-4683-8DAC-A75AA3B29D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A10E8D6-AC5F-495A-A753-49CF952A35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D2585B4-80F7-4FAD-A077-3C3828CB09A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F193646-6BDB-4B37-A3C0-52B07B6EE4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AE12E62-7C64-49C5-B2DE-4B2BCAB62C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B628F41E-2AAC-4B0A-A8F9-3DA46559456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B7C4B4A2-0381-42F3-8853-D83E17D1E98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BA062C3F-659C-453B-AD4A-C0E86BD37F5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A2C09EE5-41B1-4E4B-95CB-531A7A1CDA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5C726DB4-AFEE-4963-81C0-6C55F0B2539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1DEDD57-CCE9-43A4-B8C9-1ABDB62BED5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19DCC79-3047-42B0-B32B-38DE76A3AE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A03D35A2-EFCC-41FB-9240-11EBEEA811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5BA7F686-0E26-42FF-9FB3-58AA108AE4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5BBDCC0-1F92-41F5-BB2A-8196A88DCF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CC0F0B8-7EBD-4A57-8336-DAC1A17FA2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202D4B3-D78D-4410-A6A0-0D22BE9C32F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5E0BEB55-43BA-4A05-97F9-A898DCB0475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8A8745FD-F763-4F2B-9700-D5DA9E2BF99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CE5684B6-773B-4B1D-9859-BC3FB75DAA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2FF420E-3E89-44CE-B76F-D7771AD81B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76B79D38-6401-463C-B60A-11376E1FFAB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8752C153-B6D5-4AFE-AC7F-246FF5AD431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2D32E8F7-AFEE-407C-80FA-BF34F753708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A381605F-E10F-4754-955F-6EC7AD6FD9F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2EB9275-1D91-4211-8132-843847C7F72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938DAF65-DC56-45D6-9E4A-F9174481E11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33FF1345-4CFA-4E49-B11A-7E74B5C59B2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F579303-3231-4E51-90E0-7AC8EAE9899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6119929F-0D9A-4D40-9613-0125AA776E5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14AC3CF9-E56E-44D6-BD9E-E20A99AE14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A6384470-36DA-470D-9407-2B8CF49177B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7612CA2F-9CCC-407C-B08B-668D5B8C0A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C17C3932-935F-4C94-BEFE-92D0D680AD8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490B8BA-D6A0-48EB-9F26-4A4574B87E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75BAC651-AD62-4EE4-A5A3-23CC7DDB367F}"/>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2AB95777-FDA9-4697-BDB5-C30FB912C35F}"/>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0E9A8AC0-A3C0-440E-9E5B-BB25594A1B51}"/>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D06CF56B-CF2A-4B05-AF92-4627907F88B7}"/>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EFC0C6F3-0B69-41ED-8779-B2BE7BACAF1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615AC247-8BC1-4826-85D7-5B80766A2288}"/>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F80D795D-A40F-44C8-B8FE-BF691D88E692}"/>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D4834C79-908A-4F7C-B5FD-4D06B7628268}"/>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7ED9F866-0144-4E05-A0BE-4D4739B79ED3}"/>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06ECFB53-A87D-4A58-9FA7-45B052075D5C}"/>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E4157443-4206-436E-B43C-46947D103EEB}"/>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83" name="フローチャート: 判断 82">
          <a:extLst>
            <a:ext uri="{FF2B5EF4-FFF2-40B4-BE49-F238E27FC236}">
              <a16:creationId xmlns:a16="http://schemas.microsoft.com/office/drawing/2014/main" id="{AEB48288-116D-4144-9B79-409CD3A22819}"/>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84" name="n_3aveValue【体育館・プール】&#10;有形固定資産減価償却率">
          <a:extLst>
            <a:ext uri="{FF2B5EF4-FFF2-40B4-BE49-F238E27FC236}">
              <a16:creationId xmlns:a16="http://schemas.microsoft.com/office/drawing/2014/main" id="{8704933F-B966-4190-A0A3-BE69DB5F2875}"/>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9836C62-3178-483F-A931-03AF5349F75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5149489-89EC-46E8-A53A-F4D2E8CBD85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B5E3A5C-2BAF-48EC-B2D6-F477664783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C0A1B32-231F-400D-A5A6-167EEE14BD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38CC30F-F110-4598-932D-35FE99AFD7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156845</xdr:rowOff>
    </xdr:from>
    <xdr:to>
      <xdr:col>24</xdr:col>
      <xdr:colOff>114300</xdr:colOff>
      <xdr:row>57</xdr:row>
      <xdr:rowOff>86995</xdr:rowOff>
    </xdr:to>
    <xdr:sp macro="" textlink="">
      <xdr:nvSpPr>
        <xdr:cNvPr id="90" name="楕円 89">
          <a:extLst>
            <a:ext uri="{FF2B5EF4-FFF2-40B4-BE49-F238E27FC236}">
              <a16:creationId xmlns:a16="http://schemas.microsoft.com/office/drawing/2014/main" id="{A825216E-C129-4B0E-809F-E98AC08BD259}"/>
            </a:ext>
          </a:extLst>
        </xdr:cNvPr>
        <xdr:cNvSpPr/>
      </xdr:nvSpPr>
      <xdr:spPr>
        <a:xfrm>
          <a:off x="4584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8272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CDD6E9-3478-492C-9153-A0DA4AC29525}"/>
            </a:ext>
          </a:extLst>
        </xdr:cNvPr>
        <xdr:cNvSpPr txBox="1"/>
      </xdr:nvSpPr>
      <xdr:spPr>
        <a:xfrm>
          <a:off x="4673600"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92" name="楕円 91">
          <a:extLst>
            <a:ext uri="{FF2B5EF4-FFF2-40B4-BE49-F238E27FC236}">
              <a16:creationId xmlns:a16="http://schemas.microsoft.com/office/drawing/2014/main" id="{310CE0FD-3425-4BE0-8615-1317198C45C4}"/>
            </a:ext>
          </a:extLst>
        </xdr:cNvPr>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36195</xdr:rowOff>
    </xdr:from>
    <xdr:to>
      <xdr:col>24</xdr:col>
      <xdr:colOff>63500</xdr:colOff>
      <xdr:row>57</xdr:row>
      <xdr:rowOff>74295</xdr:rowOff>
    </xdr:to>
    <xdr:cxnSp macro="">
      <xdr:nvCxnSpPr>
        <xdr:cNvPr id="93" name="直線コネクタ 92">
          <a:extLst>
            <a:ext uri="{FF2B5EF4-FFF2-40B4-BE49-F238E27FC236}">
              <a16:creationId xmlns:a16="http://schemas.microsoft.com/office/drawing/2014/main" id="{3E2F02CF-EC80-4A43-9C15-603F963BBED4}"/>
            </a:ext>
          </a:extLst>
        </xdr:cNvPr>
        <xdr:cNvCxnSpPr/>
      </xdr:nvCxnSpPr>
      <xdr:spPr>
        <a:xfrm flipV="1">
          <a:off x="3797300" y="98088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105410</xdr:rowOff>
    </xdr:from>
    <xdr:to>
      <xdr:col>15</xdr:col>
      <xdr:colOff>101600</xdr:colOff>
      <xdr:row>58</xdr:row>
      <xdr:rowOff>35560</xdr:rowOff>
    </xdr:to>
    <xdr:sp macro="" textlink="">
      <xdr:nvSpPr>
        <xdr:cNvPr id="94" name="楕円 93">
          <a:extLst>
            <a:ext uri="{FF2B5EF4-FFF2-40B4-BE49-F238E27FC236}">
              <a16:creationId xmlns:a16="http://schemas.microsoft.com/office/drawing/2014/main" id="{25AC0224-60F8-45EB-9700-69AC93C13F22}"/>
            </a:ext>
          </a:extLst>
        </xdr:cNvPr>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74295</xdr:rowOff>
    </xdr:from>
    <xdr:to>
      <xdr:col>19</xdr:col>
      <xdr:colOff>177800</xdr:colOff>
      <xdr:row>57</xdr:row>
      <xdr:rowOff>156210</xdr:rowOff>
    </xdr:to>
    <xdr:cxnSp macro="">
      <xdr:nvCxnSpPr>
        <xdr:cNvPr id="95" name="直線コネクタ 94">
          <a:extLst>
            <a:ext uri="{FF2B5EF4-FFF2-40B4-BE49-F238E27FC236}">
              <a16:creationId xmlns:a16="http://schemas.microsoft.com/office/drawing/2014/main" id="{6B2A3E1E-1ED2-470D-A594-675B37F16C56}"/>
            </a:ext>
          </a:extLst>
        </xdr:cNvPr>
        <xdr:cNvCxnSpPr/>
      </xdr:nvCxnSpPr>
      <xdr:spPr>
        <a:xfrm flipV="1">
          <a:off x="2908300" y="98469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96" name="楕円 95">
          <a:extLst>
            <a:ext uri="{FF2B5EF4-FFF2-40B4-BE49-F238E27FC236}">
              <a16:creationId xmlns:a16="http://schemas.microsoft.com/office/drawing/2014/main" id="{CE4FB940-45E7-4734-8DFB-F51BF7071523}"/>
            </a:ext>
          </a:extLst>
        </xdr:cNvPr>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156210</xdr:rowOff>
    </xdr:from>
    <xdr:to>
      <xdr:col>15</xdr:col>
      <xdr:colOff>50800</xdr:colOff>
      <xdr:row>58</xdr:row>
      <xdr:rowOff>19050</xdr:rowOff>
    </xdr:to>
    <xdr:cxnSp macro="">
      <xdr:nvCxnSpPr>
        <xdr:cNvPr id="97" name="直線コネクタ 96">
          <a:extLst>
            <a:ext uri="{FF2B5EF4-FFF2-40B4-BE49-F238E27FC236}">
              <a16:creationId xmlns:a16="http://schemas.microsoft.com/office/drawing/2014/main" id="{D513F8ED-D76B-4AD6-BB7C-4CC53F3316F2}"/>
            </a:ext>
          </a:extLst>
        </xdr:cNvPr>
        <xdr:cNvCxnSpPr/>
      </xdr:nvCxnSpPr>
      <xdr:spPr>
        <a:xfrm flipV="1">
          <a:off x="2019300" y="9928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141622</xdr:rowOff>
    </xdr:from>
    <xdr:ext cx="405111" cy="259045"/>
    <xdr:sp macro="" textlink="">
      <xdr:nvSpPr>
        <xdr:cNvPr id="98" name="n_1mainValue【体育館・プール】&#10;有形固定資産減価償却率">
          <a:extLst>
            <a:ext uri="{FF2B5EF4-FFF2-40B4-BE49-F238E27FC236}">
              <a16:creationId xmlns:a16="http://schemas.microsoft.com/office/drawing/2014/main" id="{AD7C4567-1E51-4054-9BE4-E1E9803A2A89}"/>
            </a:ext>
          </a:extLst>
        </xdr:cNvPr>
        <xdr:cNvSpPr txBox="1"/>
      </xdr:nvSpPr>
      <xdr:spPr>
        <a:xfrm>
          <a:off x="3582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99" name="n_2mainValue【体育館・プール】&#10;有形固定資産減価償却率">
          <a:extLst>
            <a:ext uri="{FF2B5EF4-FFF2-40B4-BE49-F238E27FC236}">
              <a16:creationId xmlns:a16="http://schemas.microsoft.com/office/drawing/2014/main" id="{A741A9C3-7352-43DE-B612-156FF552E8E8}"/>
            </a:ext>
          </a:extLst>
        </xdr:cNvPr>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100" name="n_3mainValue【体育館・プール】&#10;有形固定資産減価償却率">
          <a:extLst>
            <a:ext uri="{FF2B5EF4-FFF2-40B4-BE49-F238E27FC236}">
              <a16:creationId xmlns:a16="http://schemas.microsoft.com/office/drawing/2014/main" id="{D039C7A4-FAD6-4882-9D25-ED02A72B5C10}"/>
            </a:ext>
          </a:extLst>
        </xdr:cNvPr>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2C5ADD65-EB07-4A85-B9D3-BBEA2FE21F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CC623620-C7F3-44CF-B03F-3DDC9F1911A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59A6897D-5637-4245-A72E-DE5E5DE96E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F6773517-FAFD-4E98-9A2F-D53FF0838A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2254568A-C30B-4273-B4A5-FA3AEB02B8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DC81ACD2-B36B-4485-A018-920C5BA8B35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21877155-0F7F-45A9-907B-1253B6AB3A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B86E3D42-33E2-4527-8D6B-8BC7B310953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AEF866FA-57D0-4FE8-A0EB-3F4D30E07D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85502E32-32B1-4778-AAEC-9810B16C76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28808997-E7D9-4359-8638-F71D2618968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8C5DB6E7-50E6-4DC9-80BA-72751EE08E8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C161B164-7E81-45C6-95E3-B9E0E4261EF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4AB3AFB2-8FC8-4B97-AC95-3208782724C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1B06D896-0DC4-4296-BE45-93AC23CF7A4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45FF820E-7A34-42DC-A8B2-AFD6BE025CF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84B90912-503E-472C-8595-202278139CB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AED981CC-66C8-441F-A154-9C7E220F862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73F2DC0F-AD2C-4949-87FE-7BBCFAE024E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5DF9F465-97E3-4E72-BA1D-89860FF5AB1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DA2C737D-57F4-4B9A-810F-5850F8C84EB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C4A69CC1-1CC1-4201-B06B-7D223E6E10C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7F8769C2-2A3E-4947-A2A2-D544581EF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E9E5B294-C084-4343-B4EC-35B84B51E4A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B74E1A71-9D39-443B-AB32-3C8D3C94AB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6" name="直線コネクタ 125">
          <a:extLst>
            <a:ext uri="{FF2B5EF4-FFF2-40B4-BE49-F238E27FC236}">
              <a16:creationId xmlns:a16="http://schemas.microsoft.com/office/drawing/2014/main" id="{5F6D64DC-DDFA-4E44-88A2-65CF1649E881}"/>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7" name="【体育館・プール】&#10;一人当たり面積最小値テキスト">
          <a:extLst>
            <a:ext uri="{FF2B5EF4-FFF2-40B4-BE49-F238E27FC236}">
              <a16:creationId xmlns:a16="http://schemas.microsoft.com/office/drawing/2014/main" id="{E745D73A-1578-4E08-9D05-3B5F7065538B}"/>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8" name="直線コネクタ 127">
          <a:extLst>
            <a:ext uri="{FF2B5EF4-FFF2-40B4-BE49-F238E27FC236}">
              <a16:creationId xmlns:a16="http://schemas.microsoft.com/office/drawing/2014/main" id="{9D142200-6A99-43A2-A7D4-2FC25D9C16AD}"/>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9" name="【体育館・プール】&#10;一人当たり面積最大値テキスト">
          <a:extLst>
            <a:ext uri="{FF2B5EF4-FFF2-40B4-BE49-F238E27FC236}">
              <a16:creationId xmlns:a16="http://schemas.microsoft.com/office/drawing/2014/main" id="{1E84850D-D8E5-42F2-A3F7-1D5801F68B53}"/>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30" name="直線コネクタ 129">
          <a:extLst>
            <a:ext uri="{FF2B5EF4-FFF2-40B4-BE49-F238E27FC236}">
              <a16:creationId xmlns:a16="http://schemas.microsoft.com/office/drawing/2014/main" id="{CE99E0E2-EDEA-4F1A-81B1-3ACD5FE681E9}"/>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39967</xdr:rowOff>
    </xdr:from>
    <xdr:ext cx="469744" cy="259045"/>
    <xdr:sp macro="" textlink="">
      <xdr:nvSpPr>
        <xdr:cNvPr id="131" name="【体育館・プール】&#10;一人当たり面積平均値テキスト">
          <a:extLst>
            <a:ext uri="{FF2B5EF4-FFF2-40B4-BE49-F238E27FC236}">
              <a16:creationId xmlns:a16="http://schemas.microsoft.com/office/drawing/2014/main" id="{79FB2B1C-9925-495D-A5AC-EACD53DB6818}"/>
            </a:ext>
          </a:extLst>
        </xdr:cNvPr>
        <xdr:cNvSpPr txBox="1"/>
      </xdr:nvSpPr>
      <xdr:spPr>
        <a:xfrm>
          <a:off x="10515600" y="1066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32" name="フローチャート: 判断 131">
          <a:extLst>
            <a:ext uri="{FF2B5EF4-FFF2-40B4-BE49-F238E27FC236}">
              <a16:creationId xmlns:a16="http://schemas.microsoft.com/office/drawing/2014/main" id="{D6275348-2F6A-4142-ADD9-D703370AD96F}"/>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3" name="フローチャート: 判断 132">
          <a:extLst>
            <a:ext uri="{FF2B5EF4-FFF2-40B4-BE49-F238E27FC236}">
              <a16:creationId xmlns:a16="http://schemas.microsoft.com/office/drawing/2014/main" id="{8708EA57-F4F0-41D8-9874-96D5FBE4694C}"/>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157207</xdr:rowOff>
    </xdr:from>
    <xdr:ext cx="469744" cy="259045"/>
    <xdr:sp macro="" textlink="">
      <xdr:nvSpPr>
        <xdr:cNvPr id="134" name="n_1aveValue【体育館・プール】&#10;一人当たり面積">
          <a:extLst>
            <a:ext uri="{FF2B5EF4-FFF2-40B4-BE49-F238E27FC236}">
              <a16:creationId xmlns:a16="http://schemas.microsoft.com/office/drawing/2014/main" id="{CF11F000-04A7-4B7C-A48C-E98C00345418}"/>
            </a:ext>
          </a:extLst>
        </xdr:cNvPr>
        <xdr:cNvSpPr txBox="1"/>
      </xdr:nvSpPr>
      <xdr:spPr>
        <a:xfrm>
          <a:off x="93917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5" name="フローチャート: 判断 134">
          <a:extLst>
            <a:ext uri="{FF2B5EF4-FFF2-40B4-BE49-F238E27FC236}">
              <a16:creationId xmlns:a16="http://schemas.microsoft.com/office/drawing/2014/main" id="{DF1A8D30-83D2-4EBA-B3CE-B74D085C1AE6}"/>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9270</xdr:rowOff>
    </xdr:from>
    <xdr:ext cx="469744" cy="259045"/>
    <xdr:sp macro="" textlink="">
      <xdr:nvSpPr>
        <xdr:cNvPr id="136" name="n_2aveValue【体育館・プール】&#10;一人当たり面積">
          <a:extLst>
            <a:ext uri="{FF2B5EF4-FFF2-40B4-BE49-F238E27FC236}">
              <a16:creationId xmlns:a16="http://schemas.microsoft.com/office/drawing/2014/main" id="{F5B5E430-EE97-421C-B8CF-189638EF4030}"/>
            </a:ext>
          </a:extLst>
        </xdr:cNvPr>
        <xdr:cNvSpPr txBox="1"/>
      </xdr:nvSpPr>
      <xdr:spPr>
        <a:xfrm>
          <a:off x="8515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137" name="フローチャート: 判断 136">
          <a:extLst>
            <a:ext uri="{FF2B5EF4-FFF2-40B4-BE49-F238E27FC236}">
              <a16:creationId xmlns:a16="http://schemas.microsoft.com/office/drawing/2014/main" id="{E4666067-FB8A-47BA-AB6A-57350D643838}"/>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63</xdr:row>
      <xdr:rowOff>82422</xdr:rowOff>
    </xdr:from>
    <xdr:ext cx="469744" cy="259045"/>
    <xdr:sp macro="" textlink="">
      <xdr:nvSpPr>
        <xdr:cNvPr id="138" name="n_3aveValue【体育館・プール】&#10;一人当たり面積">
          <a:extLst>
            <a:ext uri="{FF2B5EF4-FFF2-40B4-BE49-F238E27FC236}">
              <a16:creationId xmlns:a16="http://schemas.microsoft.com/office/drawing/2014/main" id="{BFB1ED3C-EAF9-4B03-9F63-86D4667CB47E}"/>
            </a:ext>
          </a:extLst>
        </xdr:cNvPr>
        <xdr:cNvSpPr txBox="1"/>
      </xdr:nvSpPr>
      <xdr:spPr>
        <a:xfrm>
          <a:off x="7626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9281B17-28DF-4F73-AA8C-DA66D469F0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8748ECC-C4B6-4C30-AA76-CEFE6B8903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4562194-206D-4E49-8E38-075B29B49D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C206484E-DED7-45E9-B49F-2D6505EBA4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CB54F0D-3491-46D8-B7A3-515DE2C49A8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159838</xdr:rowOff>
    </xdr:from>
    <xdr:to>
      <xdr:col>55</xdr:col>
      <xdr:colOff>50800</xdr:colOff>
      <xdr:row>60</xdr:row>
      <xdr:rowOff>89988</xdr:rowOff>
    </xdr:to>
    <xdr:sp macro="" textlink="">
      <xdr:nvSpPr>
        <xdr:cNvPr id="144" name="楕円 143">
          <a:extLst>
            <a:ext uri="{FF2B5EF4-FFF2-40B4-BE49-F238E27FC236}">
              <a16:creationId xmlns:a16="http://schemas.microsoft.com/office/drawing/2014/main" id="{91FA6644-DE8A-461A-BDC1-B83FE42A2240}"/>
            </a:ext>
          </a:extLst>
        </xdr:cNvPr>
        <xdr:cNvSpPr/>
      </xdr:nvSpPr>
      <xdr:spPr>
        <a:xfrm>
          <a:off x="10426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11265</xdr:rowOff>
    </xdr:from>
    <xdr:ext cx="469744" cy="259045"/>
    <xdr:sp macro="" textlink="">
      <xdr:nvSpPr>
        <xdr:cNvPr id="145" name="【体育館・プール】&#10;一人当たり面積該当値テキスト">
          <a:extLst>
            <a:ext uri="{FF2B5EF4-FFF2-40B4-BE49-F238E27FC236}">
              <a16:creationId xmlns:a16="http://schemas.microsoft.com/office/drawing/2014/main" id="{E8308557-0F4B-40AF-BB81-3E96070FE4F6}"/>
            </a:ext>
          </a:extLst>
        </xdr:cNvPr>
        <xdr:cNvSpPr txBox="1"/>
      </xdr:nvSpPr>
      <xdr:spPr>
        <a:xfrm>
          <a:off x="10515600" y="1012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5370</xdr:rowOff>
    </xdr:from>
    <xdr:to>
      <xdr:col>50</xdr:col>
      <xdr:colOff>165100</xdr:colOff>
      <xdr:row>60</xdr:row>
      <xdr:rowOff>106970</xdr:rowOff>
    </xdr:to>
    <xdr:sp macro="" textlink="">
      <xdr:nvSpPr>
        <xdr:cNvPr id="146" name="楕円 145">
          <a:extLst>
            <a:ext uri="{FF2B5EF4-FFF2-40B4-BE49-F238E27FC236}">
              <a16:creationId xmlns:a16="http://schemas.microsoft.com/office/drawing/2014/main" id="{C3849F76-07F2-4399-8C76-E9BD2EC3823D}"/>
            </a:ext>
          </a:extLst>
        </xdr:cNvPr>
        <xdr:cNvSpPr/>
      </xdr:nvSpPr>
      <xdr:spPr>
        <a:xfrm>
          <a:off x="9588500" y="102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39188</xdr:rowOff>
    </xdr:from>
    <xdr:to>
      <xdr:col>55</xdr:col>
      <xdr:colOff>0</xdr:colOff>
      <xdr:row>60</xdr:row>
      <xdr:rowOff>56170</xdr:rowOff>
    </xdr:to>
    <xdr:cxnSp macro="">
      <xdr:nvCxnSpPr>
        <xdr:cNvPr id="147" name="直線コネクタ 146">
          <a:extLst>
            <a:ext uri="{FF2B5EF4-FFF2-40B4-BE49-F238E27FC236}">
              <a16:creationId xmlns:a16="http://schemas.microsoft.com/office/drawing/2014/main" id="{0A4147E4-7442-40FE-8CDB-9D02C477CCFA}"/>
            </a:ext>
          </a:extLst>
        </xdr:cNvPr>
        <xdr:cNvCxnSpPr/>
      </xdr:nvCxnSpPr>
      <xdr:spPr>
        <a:xfrm flipV="1">
          <a:off x="9639300" y="10326188"/>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31823</xdr:rowOff>
    </xdr:from>
    <xdr:to>
      <xdr:col>46</xdr:col>
      <xdr:colOff>38100</xdr:colOff>
      <xdr:row>60</xdr:row>
      <xdr:rowOff>133423</xdr:rowOff>
    </xdr:to>
    <xdr:sp macro="" textlink="">
      <xdr:nvSpPr>
        <xdr:cNvPr id="148" name="楕円 147">
          <a:extLst>
            <a:ext uri="{FF2B5EF4-FFF2-40B4-BE49-F238E27FC236}">
              <a16:creationId xmlns:a16="http://schemas.microsoft.com/office/drawing/2014/main" id="{F8DACC11-10F2-42C4-AEC2-13BEAD4B0CE5}"/>
            </a:ext>
          </a:extLst>
        </xdr:cNvPr>
        <xdr:cNvSpPr/>
      </xdr:nvSpPr>
      <xdr:spPr>
        <a:xfrm>
          <a:off x="86995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56170</xdr:rowOff>
    </xdr:from>
    <xdr:to>
      <xdr:col>50</xdr:col>
      <xdr:colOff>114300</xdr:colOff>
      <xdr:row>60</xdr:row>
      <xdr:rowOff>82623</xdr:rowOff>
    </xdr:to>
    <xdr:cxnSp macro="">
      <xdr:nvCxnSpPr>
        <xdr:cNvPr id="149" name="直線コネクタ 148">
          <a:extLst>
            <a:ext uri="{FF2B5EF4-FFF2-40B4-BE49-F238E27FC236}">
              <a16:creationId xmlns:a16="http://schemas.microsoft.com/office/drawing/2014/main" id="{F14188E1-6CA5-426D-A80F-1022DA6379AE}"/>
            </a:ext>
          </a:extLst>
        </xdr:cNvPr>
        <xdr:cNvCxnSpPr/>
      </xdr:nvCxnSpPr>
      <xdr:spPr>
        <a:xfrm flipV="1">
          <a:off x="8750300" y="10343170"/>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62520</xdr:rowOff>
    </xdr:from>
    <xdr:to>
      <xdr:col>41</xdr:col>
      <xdr:colOff>101600</xdr:colOff>
      <xdr:row>60</xdr:row>
      <xdr:rowOff>164120</xdr:rowOff>
    </xdr:to>
    <xdr:sp macro="" textlink="">
      <xdr:nvSpPr>
        <xdr:cNvPr id="150" name="楕円 149">
          <a:extLst>
            <a:ext uri="{FF2B5EF4-FFF2-40B4-BE49-F238E27FC236}">
              <a16:creationId xmlns:a16="http://schemas.microsoft.com/office/drawing/2014/main" id="{1337B8FE-4A25-4A65-84FD-0F6A51A62FDF}"/>
            </a:ext>
          </a:extLst>
        </xdr:cNvPr>
        <xdr:cNvSpPr/>
      </xdr:nvSpPr>
      <xdr:spPr>
        <a:xfrm>
          <a:off x="7810500" y="103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82623</xdr:rowOff>
    </xdr:from>
    <xdr:to>
      <xdr:col>45</xdr:col>
      <xdr:colOff>177800</xdr:colOff>
      <xdr:row>60</xdr:row>
      <xdr:rowOff>113320</xdr:rowOff>
    </xdr:to>
    <xdr:cxnSp macro="">
      <xdr:nvCxnSpPr>
        <xdr:cNvPr id="151" name="直線コネクタ 150">
          <a:extLst>
            <a:ext uri="{FF2B5EF4-FFF2-40B4-BE49-F238E27FC236}">
              <a16:creationId xmlns:a16="http://schemas.microsoft.com/office/drawing/2014/main" id="{6095EC4C-202F-4F12-A6DC-DAA0F2645930}"/>
            </a:ext>
          </a:extLst>
        </xdr:cNvPr>
        <xdr:cNvCxnSpPr/>
      </xdr:nvCxnSpPr>
      <xdr:spPr>
        <a:xfrm flipV="1">
          <a:off x="7861300" y="10369623"/>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123497</xdr:rowOff>
    </xdr:from>
    <xdr:ext cx="469744" cy="259045"/>
    <xdr:sp macro="" textlink="">
      <xdr:nvSpPr>
        <xdr:cNvPr id="152" name="n_1mainValue【体育館・プール】&#10;一人当たり面積">
          <a:extLst>
            <a:ext uri="{FF2B5EF4-FFF2-40B4-BE49-F238E27FC236}">
              <a16:creationId xmlns:a16="http://schemas.microsoft.com/office/drawing/2014/main" id="{0F67E4A1-71E8-4E2F-A054-654EF2CD5557}"/>
            </a:ext>
          </a:extLst>
        </xdr:cNvPr>
        <xdr:cNvSpPr txBox="1"/>
      </xdr:nvSpPr>
      <xdr:spPr>
        <a:xfrm>
          <a:off x="9391727" y="100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149950</xdr:rowOff>
    </xdr:from>
    <xdr:ext cx="469744" cy="259045"/>
    <xdr:sp macro="" textlink="">
      <xdr:nvSpPr>
        <xdr:cNvPr id="153" name="n_2mainValue【体育館・プール】&#10;一人当たり面積">
          <a:extLst>
            <a:ext uri="{FF2B5EF4-FFF2-40B4-BE49-F238E27FC236}">
              <a16:creationId xmlns:a16="http://schemas.microsoft.com/office/drawing/2014/main" id="{72AADFDC-69F6-41FF-B7D8-D1ECC99F96D1}"/>
            </a:ext>
          </a:extLst>
        </xdr:cNvPr>
        <xdr:cNvSpPr txBox="1"/>
      </xdr:nvSpPr>
      <xdr:spPr>
        <a:xfrm>
          <a:off x="8515427" y="1009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9197</xdr:rowOff>
    </xdr:from>
    <xdr:ext cx="469744" cy="259045"/>
    <xdr:sp macro="" textlink="">
      <xdr:nvSpPr>
        <xdr:cNvPr id="154" name="n_3mainValue【体育館・プール】&#10;一人当たり面積">
          <a:extLst>
            <a:ext uri="{FF2B5EF4-FFF2-40B4-BE49-F238E27FC236}">
              <a16:creationId xmlns:a16="http://schemas.microsoft.com/office/drawing/2014/main" id="{EB937D36-6140-4795-B6CF-8295650B35DA}"/>
            </a:ext>
          </a:extLst>
        </xdr:cNvPr>
        <xdr:cNvSpPr txBox="1"/>
      </xdr:nvSpPr>
      <xdr:spPr>
        <a:xfrm>
          <a:off x="7626427" y="101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7A44CD01-B801-4014-AA69-53057DDD0B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C9ED40B1-7F24-4F63-8BB9-8C0616E259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B8CC01D8-F44A-4F0C-89BA-1B811B1CDBB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F3A6DE11-ABA7-4C69-A3D2-AD24DE016C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1109601-1743-45D5-8E4C-D81F7FF731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BF792E0C-981D-411F-B1F6-4E2C121F32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3F1FDCD7-A0EB-4FDA-A5E3-C5563E2EC1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8C18B8D9-51C8-4858-9D98-88524CEDF76E}"/>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E5FF8BD2-27EE-4312-8A69-0B04A911BAA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CD5E2C88-F9DA-4446-936F-F3B627E4EB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57F36FCF-663C-499F-B729-92E72459A3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B3A918B1-DEBC-4164-9357-C2C977B72A0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C8FF9812-C12A-4EBC-AAA5-0B22594D548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43BA4D3E-A907-4424-BAC9-2BC12D83D2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D5513536-4814-4D5C-896B-F21602262FD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28D9DC9F-C331-429C-A51F-B3876B118CE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C35051A7-33D9-48DF-8D08-91B2F39EDB1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4C3DBDC5-6D0C-4428-97A5-F1BF669A100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8C221547-3162-45E9-8E9F-168C41840B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7A763FA8-4D56-4DD5-AFFF-17AE70BA6D4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876D601A-0708-4988-ADFB-F1BA4C2489D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C887E5C0-3FD7-4F42-89D5-577580E42A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62822288-2660-4C65-A5C1-B7A33A8FD4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8B1B8163-1B21-4DFD-B68A-A42D95792DB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98DA62E8-2062-4160-A4C2-08F4AAA74F5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4B30DE44-5ED5-4C20-82F1-E06146A39F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3FFB539D-C9D5-4DA6-82F1-1A570608A5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CB574394-F6E7-4B3E-99B8-4F39D3C7605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1D8D8E00-10CB-44F5-8448-D62C5A4429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68FA1676-5145-457E-AFB9-0D26CA8135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E450D527-97EC-428B-9EF7-E4562CB4BCB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A1D4929D-F6FD-4579-B0B7-02BF32CBE91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A8107D44-86B9-4928-9974-24B356537FF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E602C7E1-80C2-44FC-A58C-F695F12550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158000CC-E487-4E7D-9979-634F8ACC67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B8C494CB-5BDE-4F5B-A906-2D0B482093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226B8D4B-AF89-4A4E-A7F3-261F8C546D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F2093FF5-D2C3-4F28-A370-8B72B354E1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5D82AADA-2928-4A1A-85CF-99A6AD68B3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3EEED9D6-7A49-4295-A00B-F95CA38EFAE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D23D16B3-4E12-46AC-B018-8CBE9EEDC9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B2CC4397-0CF9-4A25-87A1-8A8D1685463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197" name="直線コネクタ 196">
          <a:extLst>
            <a:ext uri="{FF2B5EF4-FFF2-40B4-BE49-F238E27FC236}">
              <a16:creationId xmlns:a16="http://schemas.microsoft.com/office/drawing/2014/main" id="{1B10A2C4-0F39-40A9-9210-06C46D17DC6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198" name="テキスト ボックス 197">
          <a:extLst>
            <a:ext uri="{FF2B5EF4-FFF2-40B4-BE49-F238E27FC236}">
              <a16:creationId xmlns:a16="http://schemas.microsoft.com/office/drawing/2014/main" id="{2B49D0AB-EC2B-4C08-9FB3-26B6E0A177E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99" name="直線コネクタ 198">
          <a:extLst>
            <a:ext uri="{FF2B5EF4-FFF2-40B4-BE49-F238E27FC236}">
              <a16:creationId xmlns:a16="http://schemas.microsoft.com/office/drawing/2014/main" id="{70C44A5E-C0AC-487C-B8E2-A7D004070F5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0" name="テキスト ボックス 199">
          <a:extLst>
            <a:ext uri="{FF2B5EF4-FFF2-40B4-BE49-F238E27FC236}">
              <a16:creationId xmlns:a16="http://schemas.microsoft.com/office/drawing/2014/main" id="{BF08C306-B4BE-4FB5-A90F-9ADEC64F8C7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1" name="直線コネクタ 200">
          <a:extLst>
            <a:ext uri="{FF2B5EF4-FFF2-40B4-BE49-F238E27FC236}">
              <a16:creationId xmlns:a16="http://schemas.microsoft.com/office/drawing/2014/main" id="{7F868533-ADB4-4B06-8B71-10D22E16736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2" name="テキスト ボックス 201">
          <a:extLst>
            <a:ext uri="{FF2B5EF4-FFF2-40B4-BE49-F238E27FC236}">
              <a16:creationId xmlns:a16="http://schemas.microsoft.com/office/drawing/2014/main" id="{7C9B46C5-554F-4D1F-A38E-20C48247766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3" name="直線コネクタ 202">
          <a:extLst>
            <a:ext uri="{FF2B5EF4-FFF2-40B4-BE49-F238E27FC236}">
              <a16:creationId xmlns:a16="http://schemas.microsoft.com/office/drawing/2014/main" id="{FE618B1F-4A38-49B2-AE89-56402AC40F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4" name="テキスト ボックス 203">
          <a:extLst>
            <a:ext uri="{FF2B5EF4-FFF2-40B4-BE49-F238E27FC236}">
              <a16:creationId xmlns:a16="http://schemas.microsoft.com/office/drawing/2014/main" id="{F5013C6F-8F05-4918-AFE2-8CB82A35DB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5" name="直線コネクタ 204">
          <a:extLst>
            <a:ext uri="{FF2B5EF4-FFF2-40B4-BE49-F238E27FC236}">
              <a16:creationId xmlns:a16="http://schemas.microsoft.com/office/drawing/2014/main" id="{7F415B4D-4B1A-4681-87BC-A31A60B0E4A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6" name="テキスト ボックス 205">
          <a:extLst>
            <a:ext uri="{FF2B5EF4-FFF2-40B4-BE49-F238E27FC236}">
              <a16:creationId xmlns:a16="http://schemas.microsoft.com/office/drawing/2014/main" id="{35398AFB-DE89-4FF2-912E-61B8C655AC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7" name="直線コネクタ 206">
          <a:extLst>
            <a:ext uri="{FF2B5EF4-FFF2-40B4-BE49-F238E27FC236}">
              <a16:creationId xmlns:a16="http://schemas.microsoft.com/office/drawing/2014/main" id="{11A1C144-2482-48F6-92E7-5F32893DF8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08" name="テキスト ボックス 207">
          <a:extLst>
            <a:ext uri="{FF2B5EF4-FFF2-40B4-BE49-F238E27FC236}">
              <a16:creationId xmlns:a16="http://schemas.microsoft.com/office/drawing/2014/main" id="{9EBF0B64-A097-4F3E-8070-313DCDEE3D72}"/>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09" name="直線コネクタ 208">
          <a:extLst>
            <a:ext uri="{FF2B5EF4-FFF2-40B4-BE49-F238E27FC236}">
              <a16:creationId xmlns:a16="http://schemas.microsoft.com/office/drawing/2014/main" id="{1413E74C-9649-4342-B7DE-D2C64F47073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10" name="テキスト ボックス 209">
          <a:extLst>
            <a:ext uri="{FF2B5EF4-FFF2-40B4-BE49-F238E27FC236}">
              <a16:creationId xmlns:a16="http://schemas.microsoft.com/office/drawing/2014/main" id="{2AACA2D9-C892-42B8-96D1-3F3A5C0E9E7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704B330B-8C46-43B7-ACDF-8CDE5DFA1F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212" name="直線コネクタ 211">
          <a:extLst>
            <a:ext uri="{FF2B5EF4-FFF2-40B4-BE49-F238E27FC236}">
              <a16:creationId xmlns:a16="http://schemas.microsoft.com/office/drawing/2014/main" id="{253C8043-15B0-46FD-9B4B-291FF07332F1}"/>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213" name="【一般廃棄物処理施設】&#10;有形固定資産減価償却率最小値テキスト">
          <a:extLst>
            <a:ext uri="{FF2B5EF4-FFF2-40B4-BE49-F238E27FC236}">
              <a16:creationId xmlns:a16="http://schemas.microsoft.com/office/drawing/2014/main" id="{DAAE4B0C-C9A7-4D05-B0C4-3AC885A86F2B}"/>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214" name="直線コネクタ 213">
          <a:extLst>
            <a:ext uri="{FF2B5EF4-FFF2-40B4-BE49-F238E27FC236}">
              <a16:creationId xmlns:a16="http://schemas.microsoft.com/office/drawing/2014/main" id="{21ABC9D7-DE27-4F3A-A76F-360B12D65824}"/>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15" name="【一般廃棄物処理施設】&#10;有形固定資産減価償却率最大値テキスト">
          <a:extLst>
            <a:ext uri="{FF2B5EF4-FFF2-40B4-BE49-F238E27FC236}">
              <a16:creationId xmlns:a16="http://schemas.microsoft.com/office/drawing/2014/main" id="{099B1DE8-5320-4B86-A22A-36C8BD29977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16" name="直線コネクタ 215">
          <a:extLst>
            <a:ext uri="{FF2B5EF4-FFF2-40B4-BE49-F238E27FC236}">
              <a16:creationId xmlns:a16="http://schemas.microsoft.com/office/drawing/2014/main" id="{1C4EAF27-5B63-4AF6-B1A7-091FB7ECDA5A}"/>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64605</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DC19EFBD-F888-4DCA-8CB2-454193CCCB3D}"/>
            </a:ext>
          </a:extLst>
        </xdr:cNvPr>
        <xdr:cNvSpPr txBox="1"/>
      </xdr:nvSpPr>
      <xdr:spPr>
        <a:xfrm>
          <a:off x="16357600" y="623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218" name="フローチャート: 判断 217">
          <a:extLst>
            <a:ext uri="{FF2B5EF4-FFF2-40B4-BE49-F238E27FC236}">
              <a16:creationId xmlns:a16="http://schemas.microsoft.com/office/drawing/2014/main" id="{1E2B9C6D-0DF1-42BB-9F08-BB18D5DA789F}"/>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219" name="フローチャート: 判断 218">
          <a:extLst>
            <a:ext uri="{FF2B5EF4-FFF2-40B4-BE49-F238E27FC236}">
              <a16:creationId xmlns:a16="http://schemas.microsoft.com/office/drawing/2014/main" id="{757E85DB-3236-4BB9-BF47-00563CAAD47B}"/>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220" name="n_1aveValue【一般廃棄物処理施設】&#10;有形固定資産減価償却率">
          <a:extLst>
            <a:ext uri="{FF2B5EF4-FFF2-40B4-BE49-F238E27FC236}">
              <a16:creationId xmlns:a16="http://schemas.microsoft.com/office/drawing/2014/main" id="{58435759-E5FE-4560-8840-C27EB038C4C6}"/>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221" name="フローチャート: 判断 220">
          <a:extLst>
            <a:ext uri="{FF2B5EF4-FFF2-40B4-BE49-F238E27FC236}">
              <a16:creationId xmlns:a16="http://schemas.microsoft.com/office/drawing/2014/main" id="{3771475D-2C00-415A-879E-D95F4819F448}"/>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222" name="n_2aveValue【一般廃棄物処理施設】&#10;有形固定資産減価償却率">
          <a:extLst>
            <a:ext uri="{FF2B5EF4-FFF2-40B4-BE49-F238E27FC236}">
              <a16:creationId xmlns:a16="http://schemas.microsoft.com/office/drawing/2014/main" id="{CEBC25A5-CAA4-4DC6-A2A6-B558D83F2238}"/>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223" name="フローチャート: 判断 222">
          <a:extLst>
            <a:ext uri="{FF2B5EF4-FFF2-40B4-BE49-F238E27FC236}">
              <a16:creationId xmlns:a16="http://schemas.microsoft.com/office/drawing/2014/main" id="{6085B9CF-9B2D-436D-85CC-8BF889542ED1}"/>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143527</xdr:rowOff>
    </xdr:from>
    <xdr:ext cx="405111" cy="259045"/>
    <xdr:sp macro="" textlink="">
      <xdr:nvSpPr>
        <xdr:cNvPr id="224" name="n_3aveValue【一般廃棄物処理施設】&#10;有形固定資産減価償却率">
          <a:extLst>
            <a:ext uri="{FF2B5EF4-FFF2-40B4-BE49-F238E27FC236}">
              <a16:creationId xmlns:a16="http://schemas.microsoft.com/office/drawing/2014/main" id="{2B76B4AA-2021-42BC-9136-48A41D7D42B9}"/>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BE762B82-727B-4368-BA24-9F163C9D4AD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E13760AB-66DB-4FF4-A8F4-6AB7D7D68EA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504F8803-2C9E-4888-930E-53461DBAB9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FE3A3F20-8814-4D7D-B39E-7858691A51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8DDB65D1-CE67-434B-88A4-0794EBAB1E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100512</xdr:rowOff>
    </xdr:from>
    <xdr:to>
      <xdr:col>85</xdr:col>
      <xdr:colOff>177800</xdr:colOff>
      <xdr:row>41</xdr:row>
      <xdr:rowOff>30662</xdr:rowOff>
    </xdr:to>
    <xdr:sp macro="" textlink="">
      <xdr:nvSpPr>
        <xdr:cNvPr id="230" name="楕円 229">
          <a:extLst>
            <a:ext uri="{FF2B5EF4-FFF2-40B4-BE49-F238E27FC236}">
              <a16:creationId xmlns:a16="http://schemas.microsoft.com/office/drawing/2014/main" id="{AD776F87-9892-422B-95BA-03B4D5D74EFA}"/>
            </a:ext>
          </a:extLst>
        </xdr:cNvPr>
        <xdr:cNvSpPr/>
      </xdr:nvSpPr>
      <xdr:spPr>
        <a:xfrm>
          <a:off x="16268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78939</xdr:rowOff>
    </xdr:from>
    <xdr:ext cx="405111" cy="259045"/>
    <xdr:sp macro="" textlink="">
      <xdr:nvSpPr>
        <xdr:cNvPr id="231" name="【一般廃棄物処理施設】&#10;有形固定資産減価償却率該当値テキスト">
          <a:extLst>
            <a:ext uri="{FF2B5EF4-FFF2-40B4-BE49-F238E27FC236}">
              <a16:creationId xmlns:a16="http://schemas.microsoft.com/office/drawing/2014/main" id="{53D672F6-8E68-4D81-B664-C6E3221873FF}"/>
            </a:ext>
          </a:extLst>
        </xdr:cNvPr>
        <xdr:cNvSpPr txBox="1"/>
      </xdr:nvSpPr>
      <xdr:spPr>
        <a:xfrm>
          <a:off x="16357600"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72753</xdr:rowOff>
    </xdr:from>
    <xdr:to>
      <xdr:col>81</xdr:col>
      <xdr:colOff>101600</xdr:colOff>
      <xdr:row>36</xdr:row>
      <xdr:rowOff>2903</xdr:rowOff>
    </xdr:to>
    <xdr:sp macro="" textlink="">
      <xdr:nvSpPr>
        <xdr:cNvPr id="232" name="楕円 231">
          <a:extLst>
            <a:ext uri="{FF2B5EF4-FFF2-40B4-BE49-F238E27FC236}">
              <a16:creationId xmlns:a16="http://schemas.microsoft.com/office/drawing/2014/main" id="{5F3AEA4C-AC7B-4077-B39B-F2357A3F4826}"/>
            </a:ext>
          </a:extLst>
        </xdr:cNvPr>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40</xdr:row>
      <xdr:rowOff>151312</xdr:rowOff>
    </xdr:to>
    <xdr:cxnSp macro="">
      <xdr:nvCxnSpPr>
        <xdr:cNvPr id="233" name="直線コネクタ 232">
          <a:extLst>
            <a:ext uri="{FF2B5EF4-FFF2-40B4-BE49-F238E27FC236}">
              <a16:creationId xmlns:a16="http://schemas.microsoft.com/office/drawing/2014/main" id="{27254D2F-2A06-4C24-BFDF-965684D19463}"/>
            </a:ext>
          </a:extLst>
        </xdr:cNvPr>
        <xdr:cNvCxnSpPr/>
      </xdr:nvCxnSpPr>
      <xdr:spPr>
        <a:xfrm>
          <a:off x="15481300" y="6124303"/>
          <a:ext cx="838200" cy="88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234" name="楕円 233">
          <a:extLst>
            <a:ext uri="{FF2B5EF4-FFF2-40B4-BE49-F238E27FC236}">
              <a16:creationId xmlns:a16="http://schemas.microsoft.com/office/drawing/2014/main" id="{1B9E8474-D45C-4104-9ED6-A224256A0D97}"/>
            </a:ext>
          </a:extLst>
        </xdr:cNvPr>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123553</xdr:rowOff>
    </xdr:from>
    <xdr:to>
      <xdr:col>81</xdr:col>
      <xdr:colOff>50800</xdr:colOff>
      <xdr:row>35</xdr:row>
      <xdr:rowOff>167640</xdr:rowOff>
    </xdr:to>
    <xdr:cxnSp macro="">
      <xdr:nvCxnSpPr>
        <xdr:cNvPr id="235" name="直線コネクタ 234">
          <a:extLst>
            <a:ext uri="{FF2B5EF4-FFF2-40B4-BE49-F238E27FC236}">
              <a16:creationId xmlns:a16="http://schemas.microsoft.com/office/drawing/2014/main" id="{BF972EDA-0467-4285-A989-975F36BB4DDC}"/>
            </a:ext>
          </a:extLst>
        </xdr:cNvPr>
        <xdr:cNvCxnSpPr/>
      </xdr:nvCxnSpPr>
      <xdr:spPr>
        <a:xfrm flipV="1">
          <a:off x="14592300" y="61243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19430</xdr:rowOff>
    </xdr:from>
    <xdr:ext cx="405111" cy="259045"/>
    <xdr:sp macro="" textlink="">
      <xdr:nvSpPr>
        <xdr:cNvPr id="236" name="n_1mainValue【一般廃棄物処理施設】&#10;有形固定資産減価償却率">
          <a:extLst>
            <a:ext uri="{FF2B5EF4-FFF2-40B4-BE49-F238E27FC236}">
              <a16:creationId xmlns:a16="http://schemas.microsoft.com/office/drawing/2014/main" id="{1EC91B6F-01ED-4424-AA0A-C6664EED6597}"/>
            </a:ext>
          </a:extLst>
        </xdr:cNvPr>
        <xdr:cNvSpPr txBox="1"/>
      </xdr:nvSpPr>
      <xdr:spPr>
        <a:xfrm>
          <a:off x="152660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38117</xdr:rowOff>
    </xdr:from>
    <xdr:ext cx="405111" cy="259045"/>
    <xdr:sp macro="" textlink="">
      <xdr:nvSpPr>
        <xdr:cNvPr id="237" name="n_2mainValue【一般廃棄物処理施設】&#10;有形固定資産減価償却率">
          <a:extLst>
            <a:ext uri="{FF2B5EF4-FFF2-40B4-BE49-F238E27FC236}">
              <a16:creationId xmlns:a16="http://schemas.microsoft.com/office/drawing/2014/main" id="{D3FFFE9D-F434-466D-AC84-0C05BD2AC335}"/>
            </a:ext>
          </a:extLst>
        </xdr:cNvPr>
        <xdr:cNvSpPr txBox="1"/>
      </xdr:nvSpPr>
      <xdr:spPr>
        <a:xfrm>
          <a:off x="14389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38" name="正方形/長方形 237">
          <a:extLst>
            <a:ext uri="{FF2B5EF4-FFF2-40B4-BE49-F238E27FC236}">
              <a16:creationId xmlns:a16="http://schemas.microsoft.com/office/drawing/2014/main" id="{91F0813F-B7FD-41C4-BD93-3AE985FAC2F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9" name="正方形/長方形 238">
          <a:extLst>
            <a:ext uri="{FF2B5EF4-FFF2-40B4-BE49-F238E27FC236}">
              <a16:creationId xmlns:a16="http://schemas.microsoft.com/office/drawing/2014/main" id="{D3D1318E-5445-4157-9BBC-EDEB7D245E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0" name="正方形/長方形 239">
          <a:extLst>
            <a:ext uri="{FF2B5EF4-FFF2-40B4-BE49-F238E27FC236}">
              <a16:creationId xmlns:a16="http://schemas.microsoft.com/office/drawing/2014/main" id="{21CB2D41-93B0-4A2F-9603-71214B4B856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1" name="正方形/長方形 240">
          <a:extLst>
            <a:ext uri="{FF2B5EF4-FFF2-40B4-BE49-F238E27FC236}">
              <a16:creationId xmlns:a16="http://schemas.microsoft.com/office/drawing/2014/main" id="{DC362CF5-C80C-46EF-BE1D-512AF25126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2" name="正方形/長方形 241">
          <a:extLst>
            <a:ext uri="{FF2B5EF4-FFF2-40B4-BE49-F238E27FC236}">
              <a16:creationId xmlns:a16="http://schemas.microsoft.com/office/drawing/2014/main" id="{35EC3782-3FD2-4491-A7B1-4BA99F838C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3" name="正方形/長方形 242">
          <a:extLst>
            <a:ext uri="{FF2B5EF4-FFF2-40B4-BE49-F238E27FC236}">
              <a16:creationId xmlns:a16="http://schemas.microsoft.com/office/drawing/2014/main" id="{B0DF0376-5C83-4FFE-B743-783A1A3E26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4" name="正方形/長方形 243">
          <a:extLst>
            <a:ext uri="{FF2B5EF4-FFF2-40B4-BE49-F238E27FC236}">
              <a16:creationId xmlns:a16="http://schemas.microsoft.com/office/drawing/2014/main" id="{16A7B552-E099-4B5D-8B03-4A366A9235C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5" name="正方形/長方形 244">
          <a:extLst>
            <a:ext uri="{FF2B5EF4-FFF2-40B4-BE49-F238E27FC236}">
              <a16:creationId xmlns:a16="http://schemas.microsoft.com/office/drawing/2014/main" id="{F5008714-EB85-4AAC-A312-B72F301D81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46" name="テキスト ボックス 245">
          <a:extLst>
            <a:ext uri="{FF2B5EF4-FFF2-40B4-BE49-F238E27FC236}">
              <a16:creationId xmlns:a16="http://schemas.microsoft.com/office/drawing/2014/main" id="{FD997F8F-832D-4645-A453-617EF42FE0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47" name="直線コネクタ 246">
          <a:extLst>
            <a:ext uri="{FF2B5EF4-FFF2-40B4-BE49-F238E27FC236}">
              <a16:creationId xmlns:a16="http://schemas.microsoft.com/office/drawing/2014/main" id="{82DDAAE5-B486-4AE8-AAC3-CA58A9BBA12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48" name="直線コネクタ 247">
          <a:extLst>
            <a:ext uri="{FF2B5EF4-FFF2-40B4-BE49-F238E27FC236}">
              <a16:creationId xmlns:a16="http://schemas.microsoft.com/office/drawing/2014/main" id="{2FDB2D22-8893-4596-B811-575A6D11FDE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49" name="テキスト ボックス 248">
          <a:extLst>
            <a:ext uri="{FF2B5EF4-FFF2-40B4-BE49-F238E27FC236}">
              <a16:creationId xmlns:a16="http://schemas.microsoft.com/office/drawing/2014/main" id="{1071F529-D46E-4EA1-9ED5-26DBCA8E8CC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0" name="直線コネクタ 249">
          <a:extLst>
            <a:ext uri="{FF2B5EF4-FFF2-40B4-BE49-F238E27FC236}">
              <a16:creationId xmlns:a16="http://schemas.microsoft.com/office/drawing/2014/main" id="{BB12A71A-FE0F-4266-89E7-55085712666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1" name="テキスト ボックス 250">
          <a:extLst>
            <a:ext uri="{FF2B5EF4-FFF2-40B4-BE49-F238E27FC236}">
              <a16:creationId xmlns:a16="http://schemas.microsoft.com/office/drawing/2014/main" id="{482DCE19-553D-4C77-B70A-21F5D45E4A78}"/>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2" name="直線コネクタ 251">
          <a:extLst>
            <a:ext uri="{FF2B5EF4-FFF2-40B4-BE49-F238E27FC236}">
              <a16:creationId xmlns:a16="http://schemas.microsoft.com/office/drawing/2014/main" id="{3A80230D-5112-4A88-8F73-6E3392116E8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3" name="テキスト ボックス 252">
          <a:extLst>
            <a:ext uri="{FF2B5EF4-FFF2-40B4-BE49-F238E27FC236}">
              <a16:creationId xmlns:a16="http://schemas.microsoft.com/office/drawing/2014/main" id="{42CD6145-6AAB-4C20-98F8-A6858153156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4" name="直線コネクタ 253">
          <a:extLst>
            <a:ext uri="{FF2B5EF4-FFF2-40B4-BE49-F238E27FC236}">
              <a16:creationId xmlns:a16="http://schemas.microsoft.com/office/drawing/2014/main" id="{2515C0E4-80A5-4D68-8D8A-AEBF9A718CC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55" name="テキスト ボックス 254">
          <a:extLst>
            <a:ext uri="{FF2B5EF4-FFF2-40B4-BE49-F238E27FC236}">
              <a16:creationId xmlns:a16="http://schemas.microsoft.com/office/drawing/2014/main" id="{04CD1AD2-B579-4ABC-870C-5D489C45B56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56" name="直線コネクタ 255">
          <a:extLst>
            <a:ext uri="{FF2B5EF4-FFF2-40B4-BE49-F238E27FC236}">
              <a16:creationId xmlns:a16="http://schemas.microsoft.com/office/drawing/2014/main" id="{97425200-D412-44A5-B82E-5D250D4C1E0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57" name="テキスト ボックス 256">
          <a:extLst>
            <a:ext uri="{FF2B5EF4-FFF2-40B4-BE49-F238E27FC236}">
              <a16:creationId xmlns:a16="http://schemas.microsoft.com/office/drawing/2014/main" id="{19DABF61-1CD4-48EA-99FA-93156BA73B2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58" name="直線コネクタ 257">
          <a:extLst>
            <a:ext uri="{FF2B5EF4-FFF2-40B4-BE49-F238E27FC236}">
              <a16:creationId xmlns:a16="http://schemas.microsoft.com/office/drawing/2014/main" id="{86732A22-351E-449F-8C05-EDA2D79CA93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59" name="テキスト ボックス 258">
          <a:extLst>
            <a:ext uri="{FF2B5EF4-FFF2-40B4-BE49-F238E27FC236}">
              <a16:creationId xmlns:a16="http://schemas.microsoft.com/office/drawing/2014/main" id="{D756A673-C8C5-41CF-9382-7614C496DE6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0" name="直線コネクタ 259">
          <a:extLst>
            <a:ext uri="{FF2B5EF4-FFF2-40B4-BE49-F238E27FC236}">
              <a16:creationId xmlns:a16="http://schemas.microsoft.com/office/drawing/2014/main" id="{7C43DC1D-6101-4B9B-9E92-2E62F9294F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1" name="テキスト ボックス 260">
          <a:extLst>
            <a:ext uri="{FF2B5EF4-FFF2-40B4-BE49-F238E27FC236}">
              <a16:creationId xmlns:a16="http://schemas.microsoft.com/office/drawing/2014/main" id="{7C6F8376-7CD9-4246-8569-9A9C068B9C1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2" name="【一般廃棄物処理施設】&#10;一人当たり有形固定資産（償却資産）額グラフ枠">
          <a:extLst>
            <a:ext uri="{FF2B5EF4-FFF2-40B4-BE49-F238E27FC236}">
              <a16:creationId xmlns:a16="http://schemas.microsoft.com/office/drawing/2014/main" id="{BFC1D900-777A-4F39-BC96-D782721E23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263" name="直線コネクタ 262">
          <a:extLst>
            <a:ext uri="{FF2B5EF4-FFF2-40B4-BE49-F238E27FC236}">
              <a16:creationId xmlns:a16="http://schemas.microsoft.com/office/drawing/2014/main" id="{DEF00581-3DF7-4182-A4ED-67A4C50D7967}"/>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264" name="【一般廃棄物処理施設】&#10;一人当たり有形固定資産（償却資産）額最小値テキスト">
          <a:extLst>
            <a:ext uri="{FF2B5EF4-FFF2-40B4-BE49-F238E27FC236}">
              <a16:creationId xmlns:a16="http://schemas.microsoft.com/office/drawing/2014/main" id="{183AD3ED-CD66-4FA4-9155-8ED743DD10DD}"/>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265" name="直線コネクタ 264">
          <a:extLst>
            <a:ext uri="{FF2B5EF4-FFF2-40B4-BE49-F238E27FC236}">
              <a16:creationId xmlns:a16="http://schemas.microsoft.com/office/drawing/2014/main" id="{B8CC0793-20EE-4E62-AC19-4131BA5AE89A}"/>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266" name="【一般廃棄物処理施設】&#10;一人当たり有形固定資産（償却資産）額最大値テキスト">
          <a:extLst>
            <a:ext uri="{FF2B5EF4-FFF2-40B4-BE49-F238E27FC236}">
              <a16:creationId xmlns:a16="http://schemas.microsoft.com/office/drawing/2014/main" id="{EE440971-E4EF-45D9-9201-2FAA652743EA}"/>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267" name="直線コネクタ 266">
          <a:extLst>
            <a:ext uri="{FF2B5EF4-FFF2-40B4-BE49-F238E27FC236}">
              <a16:creationId xmlns:a16="http://schemas.microsoft.com/office/drawing/2014/main" id="{31C4F1B1-8609-431A-8E6F-CFB3761241FD}"/>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268" name="【一般廃棄物処理施設】&#10;一人当たり有形固定資産（償却資産）額平均値テキスト">
          <a:extLst>
            <a:ext uri="{FF2B5EF4-FFF2-40B4-BE49-F238E27FC236}">
              <a16:creationId xmlns:a16="http://schemas.microsoft.com/office/drawing/2014/main" id="{8D39497A-BD84-49F6-969C-0AABA423E34B}"/>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269" name="フローチャート: 判断 268">
          <a:extLst>
            <a:ext uri="{FF2B5EF4-FFF2-40B4-BE49-F238E27FC236}">
              <a16:creationId xmlns:a16="http://schemas.microsoft.com/office/drawing/2014/main" id="{FC880809-80E8-4983-BC45-F63E2C71752B}"/>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270" name="フローチャート: 判断 269">
          <a:extLst>
            <a:ext uri="{FF2B5EF4-FFF2-40B4-BE49-F238E27FC236}">
              <a16:creationId xmlns:a16="http://schemas.microsoft.com/office/drawing/2014/main" id="{162DB19B-5CAD-4FCF-A3C2-7968B1F9E72E}"/>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271" name="n_1aveValue【一般廃棄物処理施設】&#10;一人当たり有形固定資産（償却資産）額">
          <a:extLst>
            <a:ext uri="{FF2B5EF4-FFF2-40B4-BE49-F238E27FC236}">
              <a16:creationId xmlns:a16="http://schemas.microsoft.com/office/drawing/2014/main" id="{6FF71402-0CFF-470D-8934-03C0ABFC8086}"/>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272" name="フローチャート: 判断 271">
          <a:extLst>
            <a:ext uri="{FF2B5EF4-FFF2-40B4-BE49-F238E27FC236}">
              <a16:creationId xmlns:a16="http://schemas.microsoft.com/office/drawing/2014/main" id="{C7B3CFB4-2414-4922-AF58-2795EA7670C9}"/>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273" name="n_2aveValue【一般廃棄物処理施設】&#10;一人当たり有形固定資産（償却資産）額">
          <a:extLst>
            <a:ext uri="{FF2B5EF4-FFF2-40B4-BE49-F238E27FC236}">
              <a16:creationId xmlns:a16="http://schemas.microsoft.com/office/drawing/2014/main" id="{4B80B5DA-0B2D-4735-86F5-A26703B0CF2B}"/>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274" name="フローチャート: 判断 273">
          <a:extLst>
            <a:ext uri="{FF2B5EF4-FFF2-40B4-BE49-F238E27FC236}">
              <a16:creationId xmlns:a16="http://schemas.microsoft.com/office/drawing/2014/main" id="{75D4DA4A-62B9-491D-8CA4-90F46F6C9CFF}"/>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119157</xdr:rowOff>
    </xdr:from>
    <xdr:ext cx="599010" cy="259045"/>
    <xdr:sp macro="" textlink="">
      <xdr:nvSpPr>
        <xdr:cNvPr id="275" name="n_3aveValue【一般廃棄物処理施設】&#10;一人当たり有形固定資産（償却資産）額">
          <a:extLst>
            <a:ext uri="{FF2B5EF4-FFF2-40B4-BE49-F238E27FC236}">
              <a16:creationId xmlns:a16="http://schemas.microsoft.com/office/drawing/2014/main" id="{E00C872C-A985-49D0-8AB1-8A1245FC2C03}"/>
            </a:ext>
          </a:extLst>
        </xdr:cNvPr>
        <xdr:cNvSpPr txBox="1"/>
      </xdr:nvSpPr>
      <xdr:spPr>
        <a:xfrm>
          <a:off x="19245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34F46314-E61A-4FEF-8D69-BE1E76808D1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380082DD-B733-45D1-A29C-5615F0BEC4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F1B524D6-1468-4E0D-A464-C5DA0A05A2C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36E1CAD4-F1E5-4C39-B55D-32C9DA39F0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CE9CC76D-AA18-46C9-9D9B-2AECA224AF7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71676</xdr:rowOff>
    </xdr:from>
    <xdr:to>
      <xdr:col>116</xdr:col>
      <xdr:colOff>114300</xdr:colOff>
      <xdr:row>41</xdr:row>
      <xdr:rowOff>1826</xdr:rowOff>
    </xdr:to>
    <xdr:sp macro="" textlink="">
      <xdr:nvSpPr>
        <xdr:cNvPr id="281" name="楕円 280">
          <a:extLst>
            <a:ext uri="{FF2B5EF4-FFF2-40B4-BE49-F238E27FC236}">
              <a16:creationId xmlns:a16="http://schemas.microsoft.com/office/drawing/2014/main" id="{1293A2BC-DA2D-4E26-8C6B-93E30F976525}"/>
            </a:ext>
          </a:extLst>
        </xdr:cNvPr>
        <xdr:cNvSpPr/>
      </xdr:nvSpPr>
      <xdr:spPr>
        <a:xfrm>
          <a:off x="22110700" y="69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94553</xdr:rowOff>
    </xdr:from>
    <xdr:ext cx="599010" cy="259045"/>
    <xdr:sp macro="" textlink="">
      <xdr:nvSpPr>
        <xdr:cNvPr id="282" name="【一般廃棄物処理施設】&#10;一人当たり有形固定資産（償却資産）額該当値テキスト">
          <a:extLst>
            <a:ext uri="{FF2B5EF4-FFF2-40B4-BE49-F238E27FC236}">
              <a16:creationId xmlns:a16="http://schemas.microsoft.com/office/drawing/2014/main" id="{FF2F12F8-B3AA-4924-86C4-3F7E1E5C52CC}"/>
            </a:ext>
          </a:extLst>
        </xdr:cNvPr>
        <xdr:cNvSpPr txBox="1"/>
      </xdr:nvSpPr>
      <xdr:spPr>
        <a:xfrm>
          <a:off x="22199600" y="678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141388</xdr:rowOff>
    </xdr:from>
    <xdr:to>
      <xdr:col>112</xdr:col>
      <xdr:colOff>38100</xdr:colOff>
      <xdr:row>42</xdr:row>
      <xdr:rowOff>71538</xdr:rowOff>
    </xdr:to>
    <xdr:sp macro="" textlink="">
      <xdr:nvSpPr>
        <xdr:cNvPr id="283" name="楕円 282">
          <a:extLst>
            <a:ext uri="{FF2B5EF4-FFF2-40B4-BE49-F238E27FC236}">
              <a16:creationId xmlns:a16="http://schemas.microsoft.com/office/drawing/2014/main" id="{E9350636-99D6-464C-843D-3906A08852FC}"/>
            </a:ext>
          </a:extLst>
        </xdr:cNvPr>
        <xdr:cNvSpPr/>
      </xdr:nvSpPr>
      <xdr:spPr>
        <a:xfrm>
          <a:off x="21272500" y="71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122476</xdr:rowOff>
    </xdr:from>
    <xdr:to>
      <xdr:col>116</xdr:col>
      <xdr:colOff>63500</xdr:colOff>
      <xdr:row>42</xdr:row>
      <xdr:rowOff>20738</xdr:rowOff>
    </xdr:to>
    <xdr:cxnSp macro="">
      <xdr:nvCxnSpPr>
        <xdr:cNvPr id="284" name="直線コネクタ 283">
          <a:extLst>
            <a:ext uri="{FF2B5EF4-FFF2-40B4-BE49-F238E27FC236}">
              <a16:creationId xmlns:a16="http://schemas.microsoft.com/office/drawing/2014/main" id="{F6D67F78-AEA0-4968-B132-7064E7170B7E}"/>
            </a:ext>
          </a:extLst>
        </xdr:cNvPr>
        <xdr:cNvCxnSpPr/>
      </xdr:nvCxnSpPr>
      <xdr:spPr>
        <a:xfrm flipV="1">
          <a:off x="21323300" y="6980476"/>
          <a:ext cx="838200" cy="24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143882</xdr:rowOff>
    </xdr:from>
    <xdr:to>
      <xdr:col>107</xdr:col>
      <xdr:colOff>101600</xdr:colOff>
      <xdr:row>42</xdr:row>
      <xdr:rowOff>74032</xdr:rowOff>
    </xdr:to>
    <xdr:sp macro="" textlink="">
      <xdr:nvSpPr>
        <xdr:cNvPr id="285" name="楕円 284">
          <a:extLst>
            <a:ext uri="{FF2B5EF4-FFF2-40B4-BE49-F238E27FC236}">
              <a16:creationId xmlns:a16="http://schemas.microsoft.com/office/drawing/2014/main" id="{228B3B78-6B14-4941-B972-8E022D71F678}"/>
            </a:ext>
          </a:extLst>
        </xdr:cNvPr>
        <xdr:cNvSpPr/>
      </xdr:nvSpPr>
      <xdr:spPr>
        <a:xfrm>
          <a:off x="20383500" y="71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20738</xdr:rowOff>
    </xdr:from>
    <xdr:to>
      <xdr:col>111</xdr:col>
      <xdr:colOff>177800</xdr:colOff>
      <xdr:row>42</xdr:row>
      <xdr:rowOff>23232</xdr:rowOff>
    </xdr:to>
    <xdr:cxnSp macro="">
      <xdr:nvCxnSpPr>
        <xdr:cNvPr id="286" name="直線コネクタ 285">
          <a:extLst>
            <a:ext uri="{FF2B5EF4-FFF2-40B4-BE49-F238E27FC236}">
              <a16:creationId xmlns:a16="http://schemas.microsoft.com/office/drawing/2014/main" id="{2B41AD99-27FA-437F-8883-A53EA2A33365}"/>
            </a:ext>
          </a:extLst>
        </xdr:cNvPr>
        <xdr:cNvCxnSpPr/>
      </xdr:nvCxnSpPr>
      <xdr:spPr>
        <a:xfrm flipV="1">
          <a:off x="20434300" y="7221638"/>
          <a:ext cx="8890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62665</xdr:rowOff>
    </xdr:from>
    <xdr:ext cx="534377" cy="259045"/>
    <xdr:sp macro="" textlink="">
      <xdr:nvSpPr>
        <xdr:cNvPr id="287" name="n_1mainValue【一般廃棄物処理施設】&#10;一人当たり有形固定資産（償却資産）額">
          <a:extLst>
            <a:ext uri="{FF2B5EF4-FFF2-40B4-BE49-F238E27FC236}">
              <a16:creationId xmlns:a16="http://schemas.microsoft.com/office/drawing/2014/main" id="{E05C83A1-94C8-4DF8-A369-1EBAFFD80027}"/>
            </a:ext>
          </a:extLst>
        </xdr:cNvPr>
        <xdr:cNvSpPr txBox="1"/>
      </xdr:nvSpPr>
      <xdr:spPr>
        <a:xfrm>
          <a:off x="21043411" y="726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65159</xdr:rowOff>
    </xdr:from>
    <xdr:ext cx="534377" cy="259045"/>
    <xdr:sp macro="" textlink="">
      <xdr:nvSpPr>
        <xdr:cNvPr id="288" name="n_2mainValue【一般廃棄物処理施設】&#10;一人当たり有形固定資産（償却資産）額">
          <a:extLst>
            <a:ext uri="{FF2B5EF4-FFF2-40B4-BE49-F238E27FC236}">
              <a16:creationId xmlns:a16="http://schemas.microsoft.com/office/drawing/2014/main" id="{2D1D0E7F-DD93-4687-93EB-B890D087B614}"/>
            </a:ext>
          </a:extLst>
        </xdr:cNvPr>
        <xdr:cNvSpPr txBox="1"/>
      </xdr:nvSpPr>
      <xdr:spPr>
        <a:xfrm>
          <a:off x="20167111" y="726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89" name="正方形/長方形 288">
          <a:extLst>
            <a:ext uri="{FF2B5EF4-FFF2-40B4-BE49-F238E27FC236}">
              <a16:creationId xmlns:a16="http://schemas.microsoft.com/office/drawing/2014/main" id="{D8DA7473-4408-4C13-A097-7CFF4ACC18F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0" name="正方形/長方形 289">
          <a:extLst>
            <a:ext uri="{FF2B5EF4-FFF2-40B4-BE49-F238E27FC236}">
              <a16:creationId xmlns:a16="http://schemas.microsoft.com/office/drawing/2014/main" id="{83D64262-9B65-45AA-A7AA-78BA8D5F61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1" name="正方形/長方形 290">
          <a:extLst>
            <a:ext uri="{FF2B5EF4-FFF2-40B4-BE49-F238E27FC236}">
              <a16:creationId xmlns:a16="http://schemas.microsoft.com/office/drawing/2014/main" id="{87A8FA86-A93D-4D4E-A98E-41870624B13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2" name="正方形/長方形 291">
          <a:extLst>
            <a:ext uri="{FF2B5EF4-FFF2-40B4-BE49-F238E27FC236}">
              <a16:creationId xmlns:a16="http://schemas.microsoft.com/office/drawing/2014/main" id="{B24A1ADB-109B-4CF7-9A49-E3203359D85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3" name="正方形/長方形 292">
          <a:extLst>
            <a:ext uri="{FF2B5EF4-FFF2-40B4-BE49-F238E27FC236}">
              <a16:creationId xmlns:a16="http://schemas.microsoft.com/office/drawing/2014/main" id="{6D609A8E-3955-40F6-BDB7-CD463437F0D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4" name="正方形/長方形 293">
          <a:extLst>
            <a:ext uri="{FF2B5EF4-FFF2-40B4-BE49-F238E27FC236}">
              <a16:creationId xmlns:a16="http://schemas.microsoft.com/office/drawing/2014/main" id="{440D8FF7-8F67-449B-AB01-449E6B19AC2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5" name="正方形/長方形 294">
          <a:extLst>
            <a:ext uri="{FF2B5EF4-FFF2-40B4-BE49-F238E27FC236}">
              <a16:creationId xmlns:a16="http://schemas.microsoft.com/office/drawing/2014/main" id="{0E452B2D-A7B0-46B7-ACA8-D298E4F38C5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6" name="正方形/長方形 295">
          <a:extLst>
            <a:ext uri="{FF2B5EF4-FFF2-40B4-BE49-F238E27FC236}">
              <a16:creationId xmlns:a16="http://schemas.microsoft.com/office/drawing/2014/main" id="{5380DBAE-4867-411B-8896-70B5413E37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7" name="テキスト ボックス 296">
          <a:extLst>
            <a:ext uri="{FF2B5EF4-FFF2-40B4-BE49-F238E27FC236}">
              <a16:creationId xmlns:a16="http://schemas.microsoft.com/office/drawing/2014/main" id="{29F34DE3-B352-4362-8738-C6A715B7F45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8" name="直線コネクタ 297">
          <a:extLst>
            <a:ext uri="{FF2B5EF4-FFF2-40B4-BE49-F238E27FC236}">
              <a16:creationId xmlns:a16="http://schemas.microsoft.com/office/drawing/2014/main" id="{74EC2F83-D799-4401-BCA4-65CA0CB1C85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99" name="直線コネクタ 298">
          <a:extLst>
            <a:ext uri="{FF2B5EF4-FFF2-40B4-BE49-F238E27FC236}">
              <a16:creationId xmlns:a16="http://schemas.microsoft.com/office/drawing/2014/main" id="{B9704995-E933-45F7-8643-DF52B8AAA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00" name="テキスト ボックス 299">
          <a:extLst>
            <a:ext uri="{FF2B5EF4-FFF2-40B4-BE49-F238E27FC236}">
              <a16:creationId xmlns:a16="http://schemas.microsoft.com/office/drawing/2014/main" id="{C2F08EBE-5BD1-4191-B49A-591C3580DBC5}"/>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01" name="直線コネクタ 300">
          <a:extLst>
            <a:ext uri="{FF2B5EF4-FFF2-40B4-BE49-F238E27FC236}">
              <a16:creationId xmlns:a16="http://schemas.microsoft.com/office/drawing/2014/main" id="{14D7480C-D243-45C8-A0A2-2E8007A57E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02" name="テキスト ボックス 301">
          <a:extLst>
            <a:ext uri="{FF2B5EF4-FFF2-40B4-BE49-F238E27FC236}">
              <a16:creationId xmlns:a16="http://schemas.microsoft.com/office/drawing/2014/main" id="{CC712B8C-5CEA-44D0-98C3-EA8636F1611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03" name="直線コネクタ 302">
          <a:extLst>
            <a:ext uri="{FF2B5EF4-FFF2-40B4-BE49-F238E27FC236}">
              <a16:creationId xmlns:a16="http://schemas.microsoft.com/office/drawing/2014/main" id="{EA0DF98E-576C-41A0-88D0-4C91B656FDA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04" name="テキスト ボックス 303">
          <a:extLst>
            <a:ext uri="{FF2B5EF4-FFF2-40B4-BE49-F238E27FC236}">
              <a16:creationId xmlns:a16="http://schemas.microsoft.com/office/drawing/2014/main" id="{F804C8A1-BDB4-48DF-BC73-55205109E99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05" name="直線コネクタ 304">
          <a:extLst>
            <a:ext uri="{FF2B5EF4-FFF2-40B4-BE49-F238E27FC236}">
              <a16:creationId xmlns:a16="http://schemas.microsoft.com/office/drawing/2014/main" id="{D5E2A3E9-C8ED-492A-8724-5858BA17911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06" name="テキスト ボックス 305">
          <a:extLst>
            <a:ext uri="{FF2B5EF4-FFF2-40B4-BE49-F238E27FC236}">
              <a16:creationId xmlns:a16="http://schemas.microsoft.com/office/drawing/2014/main" id="{58841722-3BFD-4CFF-9E5C-9789BCF406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07" name="直線コネクタ 306">
          <a:extLst>
            <a:ext uri="{FF2B5EF4-FFF2-40B4-BE49-F238E27FC236}">
              <a16:creationId xmlns:a16="http://schemas.microsoft.com/office/drawing/2014/main" id="{8F411920-FFDD-4139-B4DB-5CF13B91A80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08" name="テキスト ボックス 307">
          <a:extLst>
            <a:ext uri="{FF2B5EF4-FFF2-40B4-BE49-F238E27FC236}">
              <a16:creationId xmlns:a16="http://schemas.microsoft.com/office/drawing/2014/main" id="{95C79E06-85D2-437D-9C73-68FBB75B93E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09" name="直線コネクタ 308">
          <a:extLst>
            <a:ext uri="{FF2B5EF4-FFF2-40B4-BE49-F238E27FC236}">
              <a16:creationId xmlns:a16="http://schemas.microsoft.com/office/drawing/2014/main" id="{1B5C8131-B2BA-4941-A831-28F1F666A6C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10" name="テキスト ボックス 309">
          <a:extLst>
            <a:ext uri="{FF2B5EF4-FFF2-40B4-BE49-F238E27FC236}">
              <a16:creationId xmlns:a16="http://schemas.microsoft.com/office/drawing/2014/main" id="{AB884399-5341-441B-89FB-9AB3BFE0D01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1" name="直線コネクタ 310">
          <a:extLst>
            <a:ext uri="{FF2B5EF4-FFF2-40B4-BE49-F238E27FC236}">
              <a16:creationId xmlns:a16="http://schemas.microsoft.com/office/drawing/2014/main" id="{89ECBF7F-EE03-498A-981B-B661FD0A52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2" name="テキスト ボックス 311">
          <a:extLst>
            <a:ext uri="{FF2B5EF4-FFF2-40B4-BE49-F238E27FC236}">
              <a16:creationId xmlns:a16="http://schemas.microsoft.com/office/drawing/2014/main" id="{9A11157B-3837-44CD-ACB6-BACE6AF40CE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3" name="【保健センター・保健所】&#10;有形固定資産減価償却率グラフ枠">
          <a:extLst>
            <a:ext uri="{FF2B5EF4-FFF2-40B4-BE49-F238E27FC236}">
              <a16:creationId xmlns:a16="http://schemas.microsoft.com/office/drawing/2014/main" id="{8DAAA9B0-B00D-473C-91DB-E029535B05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314" name="直線コネクタ 313">
          <a:extLst>
            <a:ext uri="{FF2B5EF4-FFF2-40B4-BE49-F238E27FC236}">
              <a16:creationId xmlns:a16="http://schemas.microsoft.com/office/drawing/2014/main" id="{E60AA6FC-C75D-4C65-B24F-47216D4AAB1C}"/>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315" name="【保健センター・保健所】&#10;有形固定資産減価償却率最小値テキスト">
          <a:extLst>
            <a:ext uri="{FF2B5EF4-FFF2-40B4-BE49-F238E27FC236}">
              <a16:creationId xmlns:a16="http://schemas.microsoft.com/office/drawing/2014/main" id="{AE09E824-4CC7-4469-B134-FD0E5710EF93}"/>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316" name="直線コネクタ 315">
          <a:extLst>
            <a:ext uri="{FF2B5EF4-FFF2-40B4-BE49-F238E27FC236}">
              <a16:creationId xmlns:a16="http://schemas.microsoft.com/office/drawing/2014/main" id="{D9BB589C-779A-45C0-98FA-0C1C22D14511}"/>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17" name="【保健センター・保健所】&#10;有形固定資産減価償却率最大値テキスト">
          <a:extLst>
            <a:ext uri="{FF2B5EF4-FFF2-40B4-BE49-F238E27FC236}">
              <a16:creationId xmlns:a16="http://schemas.microsoft.com/office/drawing/2014/main" id="{4E47E23D-5F2E-4E2A-A7C5-30A4E51484A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18" name="直線コネクタ 317">
          <a:extLst>
            <a:ext uri="{FF2B5EF4-FFF2-40B4-BE49-F238E27FC236}">
              <a16:creationId xmlns:a16="http://schemas.microsoft.com/office/drawing/2014/main" id="{6E02B368-F6F4-4F05-88FA-325221979191}"/>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319" name="【保健センター・保健所】&#10;有形固定資産減価償却率平均値テキスト">
          <a:extLst>
            <a:ext uri="{FF2B5EF4-FFF2-40B4-BE49-F238E27FC236}">
              <a16:creationId xmlns:a16="http://schemas.microsoft.com/office/drawing/2014/main" id="{C939F33E-AD58-4FD7-B79E-A79B99758034}"/>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320" name="フローチャート: 判断 319">
          <a:extLst>
            <a:ext uri="{FF2B5EF4-FFF2-40B4-BE49-F238E27FC236}">
              <a16:creationId xmlns:a16="http://schemas.microsoft.com/office/drawing/2014/main" id="{7541F2DB-171D-4CF7-924C-722E8710321F}"/>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321" name="フローチャート: 判断 320">
          <a:extLst>
            <a:ext uri="{FF2B5EF4-FFF2-40B4-BE49-F238E27FC236}">
              <a16:creationId xmlns:a16="http://schemas.microsoft.com/office/drawing/2014/main" id="{0B6311AF-C928-464A-9229-4EFB50298522}"/>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75492</xdr:rowOff>
    </xdr:from>
    <xdr:ext cx="405111" cy="259045"/>
    <xdr:sp macro="" textlink="">
      <xdr:nvSpPr>
        <xdr:cNvPr id="322" name="n_1aveValue【保健センター・保健所】&#10;有形固定資産減価償却率">
          <a:extLst>
            <a:ext uri="{FF2B5EF4-FFF2-40B4-BE49-F238E27FC236}">
              <a16:creationId xmlns:a16="http://schemas.microsoft.com/office/drawing/2014/main" id="{AE519FEB-E678-47FA-8B46-7D16295E9B04}"/>
            </a:ext>
          </a:extLst>
        </xdr:cNvPr>
        <xdr:cNvSpPr txBox="1"/>
      </xdr:nvSpPr>
      <xdr:spPr>
        <a:xfrm>
          <a:off x="15266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323" name="フローチャート: 判断 322">
          <a:extLst>
            <a:ext uri="{FF2B5EF4-FFF2-40B4-BE49-F238E27FC236}">
              <a16:creationId xmlns:a16="http://schemas.microsoft.com/office/drawing/2014/main" id="{326FC979-CD8C-4B50-809D-2F454D90F370}"/>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126110</xdr:rowOff>
    </xdr:from>
    <xdr:ext cx="405111" cy="259045"/>
    <xdr:sp macro="" textlink="">
      <xdr:nvSpPr>
        <xdr:cNvPr id="324" name="n_2aveValue【保健センター・保健所】&#10;有形固定資産減価償却率">
          <a:extLst>
            <a:ext uri="{FF2B5EF4-FFF2-40B4-BE49-F238E27FC236}">
              <a16:creationId xmlns:a16="http://schemas.microsoft.com/office/drawing/2014/main" id="{F20F3DA5-1C4E-4244-8908-31A7A5746078}"/>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325" name="フローチャート: 判断 324">
          <a:extLst>
            <a:ext uri="{FF2B5EF4-FFF2-40B4-BE49-F238E27FC236}">
              <a16:creationId xmlns:a16="http://schemas.microsoft.com/office/drawing/2014/main" id="{296E2F17-6109-4DC1-BD11-C1766F48F31B}"/>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147337</xdr:rowOff>
    </xdr:from>
    <xdr:ext cx="405111" cy="259045"/>
    <xdr:sp macro="" textlink="">
      <xdr:nvSpPr>
        <xdr:cNvPr id="326" name="n_3aveValue【保健センター・保健所】&#10;有形固定資産減価償却率">
          <a:extLst>
            <a:ext uri="{FF2B5EF4-FFF2-40B4-BE49-F238E27FC236}">
              <a16:creationId xmlns:a16="http://schemas.microsoft.com/office/drawing/2014/main" id="{43332970-A216-4989-B86C-2764CC4AAB4C}"/>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B7D441C9-87B9-4E32-AF79-2F6D59FFA9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D04DDC62-B0A4-4F09-BBA0-9C9715652A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8BC48490-EEDD-4FF5-BEE1-144B3412139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1FD4E97D-22D8-4D02-B554-0CAC06B165F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1" name="テキスト ボックス 330">
          <a:extLst>
            <a:ext uri="{FF2B5EF4-FFF2-40B4-BE49-F238E27FC236}">
              <a16:creationId xmlns:a16="http://schemas.microsoft.com/office/drawing/2014/main" id="{18E6FA7A-4979-46BF-BD8C-0A71AB4A22B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19413</xdr:rowOff>
    </xdr:from>
    <xdr:to>
      <xdr:col>85</xdr:col>
      <xdr:colOff>177800</xdr:colOff>
      <xdr:row>61</xdr:row>
      <xdr:rowOff>121013</xdr:rowOff>
    </xdr:to>
    <xdr:sp macro="" textlink="">
      <xdr:nvSpPr>
        <xdr:cNvPr id="332" name="楕円 331">
          <a:extLst>
            <a:ext uri="{FF2B5EF4-FFF2-40B4-BE49-F238E27FC236}">
              <a16:creationId xmlns:a16="http://schemas.microsoft.com/office/drawing/2014/main" id="{50F3174C-D019-4006-A7D2-64CD441BA4F8}"/>
            </a:ext>
          </a:extLst>
        </xdr:cNvPr>
        <xdr:cNvSpPr/>
      </xdr:nvSpPr>
      <xdr:spPr>
        <a:xfrm>
          <a:off x="16268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169290</xdr:rowOff>
    </xdr:from>
    <xdr:ext cx="405111" cy="259045"/>
    <xdr:sp macro="" textlink="">
      <xdr:nvSpPr>
        <xdr:cNvPr id="333" name="【保健センター・保健所】&#10;有形固定資産減価償却率該当値テキスト">
          <a:extLst>
            <a:ext uri="{FF2B5EF4-FFF2-40B4-BE49-F238E27FC236}">
              <a16:creationId xmlns:a16="http://schemas.microsoft.com/office/drawing/2014/main" id="{900CF331-CD58-4B55-A7D2-4B2B31DA7EE8}"/>
            </a:ext>
          </a:extLst>
        </xdr:cNvPr>
        <xdr:cNvSpPr txBox="1"/>
      </xdr:nvSpPr>
      <xdr:spPr>
        <a:xfrm>
          <a:off x="16357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334" name="楕円 333">
          <a:extLst>
            <a:ext uri="{FF2B5EF4-FFF2-40B4-BE49-F238E27FC236}">
              <a16:creationId xmlns:a16="http://schemas.microsoft.com/office/drawing/2014/main" id="{33AC10FD-D5DB-4995-9971-068C8C1ED831}"/>
            </a:ext>
          </a:extLst>
        </xdr:cNvPr>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70213</xdr:rowOff>
    </xdr:from>
    <xdr:to>
      <xdr:col>85</xdr:col>
      <xdr:colOff>127000</xdr:colOff>
      <xdr:row>61</xdr:row>
      <xdr:rowOff>106135</xdr:rowOff>
    </xdr:to>
    <xdr:cxnSp macro="">
      <xdr:nvCxnSpPr>
        <xdr:cNvPr id="335" name="直線コネクタ 334">
          <a:extLst>
            <a:ext uri="{FF2B5EF4-FFF2-40B4-BE49-F238E27FC236}">
              <a16:creationId xmlns:a16="http://schemas.microsoft.com/office/drawing/2014/main" id="{BB94A09C-E695-45F4-8CCA-EF159A0EAB8E}"/>
            </a:ext>
          </a:extLst>
        </xdr:cNvPr>
        <xdr:cNvCxnSpPr/>
      </xdr:nvCxnSpPr>
      <xdr:spPr>
        <a:xfrm flipV="1">
          <a:off x="15481300" y="105286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336" name="楕円 335">
          <a:extLst>
            <a:ext uri="{FF2B5EF4-FFF2-40B4-BE49-F238E27FC236}">
              <a16:creationId xmlns:a16="http://schemas.microsoft.com/office/drawing/2014/main" id="{25FFDA19-6AE1-44FA-A70C-66703EE68979}"/>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61</xdr:row>
      <xdr:rowOff>155122</xdr:rowOff>
    </xdr:to>
    <xdr:cxnSp macro="">
      <xdr:nvCxnSpPr>
        <xdr:cNvPr id="337" name="直線コネクタ 336">
          <a:extLst>
            <a:ext uri="{FF2B5EF4-FFF2-40B4-BE49-F238E27FC236}">
              <a16:creationId xmlns:a16="http://schemas.microsoft.com/office/drawing/2014/main" id="{83ECBBE2-D1F3-45DA-A718-5CFED3A74278}"/>
            </a:ext>
          </a:extLst>
        </xdr:cNvPr>
        <xdr:cNvCxnSpPr/>
      </xdr:nvCxnSpPr>
      <xdr:spPr>
        <a:xfrm flipV="1">
          <a:off x="14592300" y="10564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338" name="楕円 337">
          <a:extLst>
            <a:ext uri="{FF2B5EF4-FFF2-40B4-BE49-F238E27FC236}">
              <a16:creationId xmlns:a16="http://schemas.microsoft.com/office/drawing/2014/main" id="{13F99FB4-6703-4C17-941E-8810CED86659}"/>
            </a:ext>
          </a:extLst>
        </xdr:cNvPr>
        <xdr:cNvSpPr/>
      </xdr:nvSpPr>
      <xdr:spPr>
        <a:xfrm>
          <a:off x="13652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155122</xdr:rowOff>
    </xdr:from>
    <xdr:to>
      <xdr:col>76</xdr:col>
      <xdr:colOff>114300</xdr:colOff>
      <xdr:row>62</xdr:row>
      <xdr:rowOff>16328</xdr:rowOff>
    </xdr:to>
    <xdr:cxnSp macro="">
      <xdr:nvCxnSpPr>
        <xdr:cNvPr id="339" name="直線コネクタ 338">
          <a:extLst>
            <a:ext uri="{FF2B5EF4-FFF2-40B4-BE49-F238E27FC236}">
              <a16:creationId xmlns:a16="http://schemas.microsoft.com/office/drawing/2014/main" id="{FEE13057-A675-4F02-B274-D2841150BCBA}"/>
            </a:ext>
          </a:extLst>
        </xdr:cNvPr>
        <xdr:cNvCxnSpPr/>
      </xdr:nvCxnSpPr>
      <xdr:spPr>
        <a:xfrm flipV="1">
          <a:off x="13703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148062</xdr:rowOff>
    </xdr:from>
    <xdr:ext cx="405111" cy="259045"/>
    <xdr:sp macro="" textlink="">
      <xdr:nvSpPr>
        <xdr:cNvPr id="340" name="n_1mainValue【保健センター・保健所】&#10;有形固定資産減価償却率">
          <a:extLst>
            <a:ext uri="{FF2B5EF4-FFF2-40B4-BE49-F238E27FC236}">
              <a16:creationId xmlns:a16="http://schemas.microsoft.com/office/drawing/2014/main" id="{2AF2B19B-3B6F-403F-8E46-B4416B4FAA37}"/>
            </a:ext>
          </a:extLst>
        </xdr:cNvPr>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341" name="n_2mainValue【保健センター・保健所】&#10;有形固定資産減価償却率">
          <a:extLst>
            <a:ext uri="{FF2B5EF4-FFF2-40B4-BE49-F238E27FC236}">
              <a16:creationId xmlns:a16="http://schemas.microsoft.com/office/drawing/2014/main" id="{07553B4D-C7AE-4EC0-81B4-F0BE30C76C79}"/>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342" name="n_3mainValue【保健センター・保健所】&#10;有形固定資産減価償却率">
          <a:extLst>
            <a:ext uri="{FF2B5EF4-FFF2-40B4-BE49-F238E27FC236}">
              <a16:creationId xmlns:a16="http://schemas.microsoft.com/office/drawing/2014/main" id="{657EBB57-F21E-4235-AF58-44299131A25F}"/>
            </a:ext>
          </a:extLst>
        </xdr:cNvPr>
        <xdr:cNvSpPr txBox="1"/>
      </xdr:nvSpPr>
      <xdr:spPr>
        <a:xfrm>
          <a:off x="13500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3" name="正方形/長方形 342">
          <a:extLst>
            <a:ext uri="{FF2B5EF4-FFF2-40B4-BE49-F238E27FC236}">
              <a16:creationId xmlns:a16="http://schemas.microsoft.com/office/drawing/2014/main" id="{E2FD701B-3DCD-4471-AA09-21D513A6F8A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4" name="正方形/長方形 343">
          <a:extLst>
            <a:ext uri="{FF2B5EF4-FFF2-40B4-BE49-F238E27FC236}">
              <a16:creationId xmlns:a16="http://schemas.microsoft.com/office/drawing/2014/main" id="{EFA0B618-B4AA-43C2-990D-DE7A244809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5" name="正方形/長方形 344">
          <a:extLst>
            <a:ext uri="{FF2B5EF4-FFF2-40B4-BE49-F238E27FC236}">
              <a16:creationId xmlns:a16="http://schemas.microsoft.com/office/drawing/2014/main" id="{1E5E9CCE-F9FF-4302-A205-D9BC2716FC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6" name="正方形/長方形 345">
          <a:extLst>
            <a:ext uri="{FF2B5EF4-FFF2-40B4-BE49-F238E27FC236}">
              <a16:creationId xmlns:a16="http://schemas.microsoft.com/office/drawing/2014/main" id="{C9B70EE7-0C65-4FD5-909B-5A9A8626A7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7" name="正方形/長方形 346">
          <a:extLst>
            <a:ext uri="{FF2B5EF4-FFF2-40B4-BE49-F238E27FC236}">
              <a16:creationId xmlns:a16="http://schemas.microsoft.com/office/drawing/2014/main" id="{ADCFDAE3-54C0-4AF8-A9D8-4A63D4D959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8" name="正方形/長方形 347">
          <a:extLst>
            <a:ext uri="{FF2B5EF4-FFF2-40B4-BE49-F238E27FC236}">
              <a16:creationId xmlns:a16="http://schemas.microsoft.com/office/drawing/2014/main" id="{D1C08141-3857-480F-A2D5-2687BDD1CE2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9" name="正方形/長方形 348">
          <a:extLst>
            <a:ext uri="{FF2B5EF4-FFF2-40B4-BE49-F238E27FC236}">
              <a16:creationId xmlns:a16="http://schemas.microsoft.com/office/drawing/2014/main" id="{F64D5CB1-9515-4201-8BF1-0A6E738B80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0" name="正方形/長方形 349">
          <a:extLst>
            <a:ext uri="{FF2B5EF4-FFF2-40B4-BE49-F238E27FC236}">
              <a16:creationId xmlns:a16="http://schemas.microsoft.com/office/drawing/2014/main" id="{2CAC82E5-5A6E-4A22-845B-229D7C2779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1" name="テキスト ボックス 350">
          <a:extLst>
            <a:ext uri="{FF2B5EF4-FFF2-40B4-BE49-F238E27FC236}">
              <a16:creationId xmlns:a16="http://schemas.microsoft.com/office/drawing/2014/main" id="{3255234C-0F6B-4D55-96E4-C16EB26ED4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2" name="直線コネクタ 351">
          <a:extLst>
            <a:ext uri="{FF2B5EF4-FFF2-40B4-BE49-F238E27FC236}">
              <a16:creationId xmlns:a16="http://schemas.microsoft.com/office/drawing/2014/main" id="{14E4FEFC-E655-4B8D-8F78-093D28F770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53" name="直線コネクタ 352">
          <a:extLst>
            <a:ext uri="{FF2B5EF4-FFF2-40B4-BE49-F238E27FC236}">
              <a16:creationId xmlns:a16="http://schemas.microsoft.com/office/drawing/2014/main" id="{C76E029A-6C9E-4495-8673-C91DA3F2A1B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54" name="テキスト ボックス 353">
          <a:extLst>
            <a:ext uri="{FF2B5EF4-FFF2-40B4-BE49-F238E27FC236}">
              <a16:creationId xmlns:a16="http://schemas.microsoft.com/office/drawing/2014/main" id="{94854B23-6AB2-4612-8129-D5EF73EB0F6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55" name="直線コネクタ 354">
          <a:extLst>
            <a:ext uri="{FF2B5EF4-FFF2-40B4-BE49-F238E27FC236}">
              <a16:creationId xmlns:a16="http://schemas.microsoft.com/office/drawing/2014/main" id="{3B64B821-6CAE-4183-A2B7-83D89BB52C3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56" name="テキスト ボックス 355">
          <a:extLst>
            <a:ext uri="{FF2B5EF4-FFF2-40B4-BE49-F238E27FC236}">
              <a16:creationId xmlns:a16="http://schemas.microsoft.com/office/drawing/2014/main" id="{6FAAD749-D811-4C36-9461-B46FE8ADBD2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57" name="直線コネクタ 356">
          <a:extLst>
            <a:ext uri="{FF2B5EF4-FFF2-40B4-BE49-F238E27FC236}">
              <a16:creationId xmlns:a16="http://schemas.microsoft.com/office/drawing/2014/main" id="{0119A707-FA6E-4781-B51A-0F27541F69E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58" name="テキスト ボックス 357">
          <a:extLst>
            <a:ext uri="{FF2B5EF4-FFF2-40B4-BE49-F238E27FC236}">
              <a16:creationId xmlns:a16="http://schemas.microsoft.com/office/drawing/2014/main" id="{C7B51F2C-9B4C-4185-AE1D-5AF9879B8E9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59" name="直線コネクタ 358">
          <a:extLst>
            <a:ext uri="{FF2B5EF4-FFF2-40B4-BE49-F238E27FC236}">
              <a16:creationId xmlns:a16="http://schemas.microsoft.com/office/drawing/2014/main" id="{86B5072F-C022-4A35-96F3-242042AD386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60" name="テキスト ボックス 359">
          <a:extLst>
            <a:ext uri="{FF2B5EF4-FFF2-40B4-BE49-F238E27FC236}">
              <a16:creationId xmlns:a16="http://schemas.microsoft.com/office/drawing/2014/main" id="{9D3C00FD-A492-4D66-96BE-EC046395050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61" name="直線コネクタ 360">
          <a:extLst>
            <a:ext uri="{FF2B5EF4-FFF2-40B4-BE49-F238E27FC236}">
              <a16:creationId xmlns:a16="http://schemas.microsoft.com/office/drawing/2014/main" id="{05FFDDFF-0B5A-483E-BD12-BBE6422EABD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62" name="テキスト ボックス 361">
          <a:extLst>
            <a:ext uri="{FF2B5EF4-FFF2-40B4-BE49-F238E27FC236}">
              <a16:creationId xmlns:a16="http://schemas.microsoft.com/office/drawing/2014/main" id="{E71919F0-A7EB-4D6E-A7E7-60AD8BD17EB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63" name="直線コネクタ 362">
          <a:extLst>
            <a:ext uri="{FF2B5EF4-FFF2-40B4-BE49-F238E27FC236}">
              <a16:creationId xmlns:a16="http://schemas.microsoft.com/office/drawing/2014/main" id="{EBAA2F88-3659-42A2-9A5F-BC9857C9786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64" name="テキスト ボックス 363">
          <a:extLst>
            <a:ext uri="{FF2B5EF4-FFF2-40B4-BE49-F238E27FC236}">
              <a16:creationId xmlns:a16="http://schemas.microsoft.com/office/drawing/2014/main" id="{A5359BE9-0FF9-403D-9B66-C9E7D945DFF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5" name="直線コネクタ 364">
          <a:extLst>
            <a:ext uri="{FF2B5EF4-FFF2-40B4-BE49-F238E27FC236}">
              <a16:creationId xmlns:a16="http://schemas.microsoft.com/office/drawing/2014/main" id="{E24B3B37-70C8-458F-80F3-C91090029D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6" name="テキスト ボックス 365">
          <a:extLst>
            <a:ext uri="{FF2B5EF4-FFF2-40B4-BE49-F238E27FC236}">
              <a16:creationId xmlns:a16="http://schemas.microsoft.com/office/drawing/2014/main" id="{3132BD9E-8D5B-452D-A1E3-D1493FF13B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7" name="【保健センター・保健所】&#10;一人当たり面積グラフ枠">
          <a:extLst>
            <a:ext uri="{FF2B5EF4-FFF2-40B4-BE49-F238E27FC236}">
              <a16:creationId xmlns:a16="http://schemas.microsoft.com/office/drawing/2014/main" id="{7C382E1E-D371-4EC4-8E36-38D028593B1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368" name="直線コネクタ 367">
          <a:extLst>
            <a:ext uri="{FF2B5EF4-FFF2-40B4-BE49-F238E27FC236}">
              <a16:creationId xmlns:a16="http://schemas.microsoft.com/office/drawing/2014/main" id="{30F008CC-4F96-463A-8128-4381D348E4BD}"/>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369" name="【保健センター・保健所】&#10;一人当たり面積最小値テキスト">
          <a:extLst>
            <a:ext uri="{FF2B5EF4-FFF2-40B4-BE49-F238E27FC236}">
              <a16:creationId xmlns:a16="http://schemas.microsoft.com/office/drawing/2014/main" id="{2B0CD15C-D66B-4650-B966-93DCDEB06C03}"/>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370" name="直線コネクタ 369">
          <a:extLst>
            <a:ext uri="{FF2B5EF4-FFF2-40B4-BE49-F238E27FC236}">
              <a16:creationId xmlns:a16="http://schemas.microsoft.com/office/drawing/2014/main" id="{88FA4F7B-4F3E-428B-A96A-CA49E5B4B50F}"/>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371" name="【保健センター・保健所】&#10;一人当たり面積最大値テキスト">
          <a:extLst>
            <a:ext uri="{FF2B5EF4-FFF2-40B4-BE49-F238E27FC236}">
              <a16:creationId xmlns:a16="http://schemas.microsoft.com/office/drawing/2014/main" id="{B28A6FBB-A66D-44A8-9F89-25CA87A5630B}"/>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372" name="直線コネクタ 371">
          <a:extLst>
            <a:ext uri="{FF2B5EF4-FFF2-40B4-BE49-F238E27FC236}">
              <a16:creationId xmlns:a16="http://schemas.microsoft.com/office/drawing/2014/main" id="{D45A1644-7648-4A30-B039-4462CF7E0A7E}"/>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126509</xdr:rowOff>
    </xdr:from>
    <xdr:ext cx="469744" cy="259045"/>
    <xdr:sp macro="" textlink="">
      <xdr:nvSpPr>
        <xdr:cNvPr id="373" name="【保健センター・保健所】&#10;一人当たり面積平均値テキスト">
          <a:extLst>
            <a:ext uri="{FF2B5EF4-FFF2-40B4-BE49-F238E27FC236}">
              <a16:creationId xmlns:a16="http://schemas.microsoft.com/office/drawing/2014/main" id="{7A469298-2497-44C1-8B67-4C7DCFAF18BB}"/>
            </a:ext>
          </a:extLst>
        </xdr:cNvPr>
        <xdr:cNvSpPr txBox="1"/>
      </xdr:nvSpPr>
      <xdr:spPr>
        <a:xfrm>
          <a:off x="22199600" y="10927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374" name="フローチャート: 判断 373">
          <a:extLst>
            <a:ext uri="{FF2B5EF4-FFF2-40B4-BE49-F238E27FC236}">
              <a16:creationId xmlns:a16="http://schemas.microsoft.com/office/drawing/2014/main" id="{A815C6B0-AD55-4609-9828-304D1E0C49C6}"/>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375" name="フローチャート: 判断 374">
          <a:extLst>
            <a:ext uri="{FF2B5EF4-FFF2-40B4-BE49-F238E27FC236}">
              <a16:creationId xmlns:a16="http://schemas.microsoft.com/office/drawing/2014/main" id="{F8093129-C793-4AFB-93CE-553240779B95}"/>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64</xdr:row>
      <xdr:rowOff>57929</xdr:rowOff>
    </xdr:from>
    <xdr:ext cx="469744" cy="259045"/>
    <xdr:sp macro="" textlink="">
      <xdr:nvSpPr>
        <xdr:cNvPr id="376" name="n_1aveValue【保健センター・保健所】&#10;一人当たり面積">
          <a:extLst>
            <a:ext uri="{FF2B5EF4-FFF2-40B4-BE49-F238E27FC236}">
              <a16:creationId xmlns:a16="http://schemas.microsoft.com/office/drawing/2014/main" id="{E15D9920-2C93-44DF-B95E-D8EC6B51A52D}"/>
            </a:ext>
          </a:extLst>
        </xdr:cNvPr>
        <xdr:cNvSpPr txBox="1"/>
      </xdr:nvSpPr>
      <xdr:spPr>
        <a:xfrm>
          <a:off x="21075727"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377" name="フローチャート: 判断 376">
          <a:extLst>
            <a:ext uri="{FF2B5EF4-FFF2-40B4-BE49-F238E27FC236}">
              <a16:creationId xmlns:a16="http://schemas.microsoft.com/office/drawing/2014/main" id="{5FEB2476-9BF7-4B50-B452-89E110E343D7}"/>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64</xdr:row>
      <xdr:rowOff>46172</xdr:rowOff>
    </xdr:from>
    <xdr:ext cx="469744" cy="259045"/>
    <xdr:sp macro="" textlink="">
      <xdr:nvSpPr>
        <xdr:cNvPr id="378" name="n_2aveValue【保健センター・保健所】&#10;一人当たり面積">
          <a:extLst>
            <a:ext uri="{FF2B5EF4-FFF2-40B4-BE49-F238E27FC236}">
              <a16:creationId xmlns:a16="http://schemas.microsoft.com/office/drawing/2014/main" id="{D35B047D-1CF2-4244-813A-E8392A06D71F}"/>
            </a:ext>
          </a:extLst>
        </xdr:cNvPr>
        <xdr:cNvSpPr txBox="1"/>
      </xdr:nvSpPr>
      <xdr:spPr>
        <a:xfrm>
          <a:off x="20199427" y="1101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379" name="フローチャート: 判断 378">
          <a:extLst>
            <a:ext uri="{FF2B5EF4-FFF2-40B4-BE49-F238E27FC236}">
              <a16:creationId xmlns:a16="http://schemas.microsoft.com/office/drawing/2014/main" id="{3698B340-739E-47EF-BAE8-C2931AB16F8E}"/>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64</xdr:row>
      <xdr:rowOff>61195</xdr:rowOff>
    </xdr:from>
    <xdr:ext cx="469744" cy="259045"/>
    <xdr:sp macro="" textlink="">
      <xdr:nvSpPr>
        <xdr:cNvPr id="380" name="n_3aveValue【保健センター・保健所】&#10;一人当たり面積">
          <a:extLst>
            <a:ext uri="{FF2B5EF4-FFF2-40B4-BE49-F238E27FC236}">
              <a16:creationId xmlns:a16="http://schemas.microsoft.com/office/drawing/2014/main" id="{DB8F76FC-A384-4E07-979C-2BD33C9B7DFF}"/>
            </a:ext>
          </a:extLst>
        </xdr:cNvPr>
        <xdr:cNvSpPr txBox="1"/>
      </xdr:nvSpPr>
      <xdr:spPr>
        <a:xfrm>
          <a:off x="19310427" y="110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36125A83-291F-42AF-89C1-445C9A79D0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3B78AF5B-40F2-49A8-9542-6933B1862E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4D726AE8-0877-4C90-B745-AAFE4A9F16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FF470DA4-D088-4519-A8B6-15727B118E5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9C09E030-E68F-4790-BC82-FF2E5EE0011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84727</xdr:rowOff>
    </xdr:from>
    <xdr:to>
      <xdr:col>116</xdr:col>
      <xdr:colOff>114300</xdr:colOff>
      <xdr:row>61</xdr:row>
      <xdr:rowOff>14877</xdr:rowOff>
    </xdr:to>
    <xdr:sp macro="" textlink="">
      <xdr:nvSpPr>
        <xdr:cNvPr id="386" name="楕円 385">
          <a:extLst>
            <a:ext uri="{FF2B5EF4-FFF2-40B4-BE49-F238E27FC236}">
              <a16:creationId xmlns:a16="http://schemas.microsoft.com/office/drawing/2014/main" id="{8387550C-AAD1-4629-91B6-6CA16D00DC0F}"/>
            </a:ext>
          </a:extLst>
        </xdr:cNvPr>
        <xdr:cNvSpPr/>
      </xdr:nvSpPr>
      <xdr:spPr>
        <a:xfrm>
          <a:off x="22110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107604</xdr:rowOff>
    </xdr:from>
    <xdr:ext cx="469744" cy="259045"/>
    <xdr:sp macro="" textlink="">
      <xdr:nvSpPr>
        <xdr:cNvPr id="387" name="【保健センター・保健所】&#10;一人当たり面積該当値テキスト">
          <a:extLst>
            <a:ext uri="{FF2B5EF4-FFF2-40B4-BE49-F238E27FC236}">
              <a16:creationId xmlns:a16="http://schemas.microsoft.com/office/drawing/2014/main" id="{20AB3BDA-EC63-41FE-9EE6-B0D63761D8B5}"/>
            </a:ext>
          </a:extLst>
        </xdr:cNvPr>
        <xdr:cNvSpPr txBox="1"/>
      </xdr:nvSpPr>
      <xdr:spPr>
        <a:xfrm>
          <a:off x="22199600" y="1022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99423</xdr:rowOff>
    </xdr:from>
    <xdr:to>
      <xdr:col>112</xdr:col>
      <xdr:colOff>38100</xdr:colOff>
      <xdr:row>61</xdr:row>
      <xdr:rowOff>29573</xdr:rowOff>
    </xdr:to>
    <xdr:sp macro="" textlink="">
      <xdr:nvSpPr>
        <xdr:cNvPr id="388" name="楕円 387">
          <a:extLst>
            <a:ext uri="{FF2B5EF4-FFF2-40B4-BE49-F238E27FC236}">
              <a16:creationId xmlns:a16="http://schemas.microsoft.com/office/drawing/2014/main" id="{B5815F04-4E6F-47B5-8962-5DDDB7B57C9D}"/>
            </a:ext>
          </a:extLst>
        </xdr:cNvPr>
        <xdr:cNvSpPr/>
      </xdr:nvSpPr>
      <xdr:spPr>
        <a:xfrm>
          <a:off x="21272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135527</xdr:rowOff>
    </xdr:from>
    <xdr:to>
      <xdr:col>116</xdr:col>
      <xdr:colOff>63500</xdr:colOff>
      <xdr:row>60</xdr:row>
      <xdr:rowOff>150223</xdr:rowOff>
    </xdr:to>
    <xdr:cxnSp macro="">
      <xdr:nvCxnSpPr>
        <xdr:cNvPr id="389" name="直線コネクタ 388">
          <a:extLst>
            <a:ext uri="{FF2B5EF4-FFF2-40B4-BE49-F238E27FC236}">
              <a16:creationId xmlns:a16="http://schemas.microsoft.com/office/drawing/2014/main" id="{92DF810B-0A6A-419B-A6E4-FE5120E8AA8E}"/>
            </a:ext>
          </a:extLst>
        </xdr:cNvPr>
        <xdr:cNvCxnSpPr/>
      </xdr:nvCxnSpPr>
      <xdr:spPr>
        <a:xfrm flipV="1">
          <a:off x="21323300" y="1042252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122610</xdr:rowOff>
    </xdr:from>
    <xdr:to>
      <xdr:col>107</xdr:col>
      <xdr:colOff>101600</xdr:colOff>
      <xdr:row>61</xdr:row>
      <xdr:rowOff>52760</xdr:rowOff>
    </xdr:to>
    <xdr:sp macro="" textlink="">
      <xdr:nvSpPr>
        <xdr:cNvPr id="390" name="楕円 389">
          <a:extLst>
            <a:ext uri="{FF2B5EF4-FFF2-40B4-BE49-F238E27FC236}">
              <a16:creationId xmlns:a16="http://schemas.microsoft.com/office/drawing/2014/main" id="{9D205AD4-FC2B-42E3-972A-11F0A7737CA2}"/>
            </a:ext>
          </a:extLst>
        </xdr:cNvPr>
        <xdr:cNvSpPr/>
      </xdr:nvSpPr>
      <xdr:spPr>
        <a:xfrm>
          <a:off x="20383500" y="1040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150223</xdr:rowOff>
    </xdr:from>
    <xdr:to>
      <xdr:col>111</xdr:col>
      <xdr:colOff>177800</xdr:colOff>
      <xdr:row>61</xdr:row>
      <xdr:rowOff>1960</xdr:rowOff>
    </xdr:to>
    <xdr:cxnSp macro="">
      <xdr:nvCxnSpPr>
        <xdr:cNvPr id="391" name="直線コネクタ 390">
          <a:extLst>
            <a:ext uri="{FF2B5EF4-FFF2-40B4-BE49-F238E27FC236}">
              <a16:creationId xmlns:a16="http://schemas.microsoft.com/office/drawing/2014/main" id="{8DAE57EE-0C2F-4451-B31B-A69C4A411472}"/>
            </a:ext>
          </a:extLst>
        </xdr:cNvPr>
        <xdr:cNvCxnSpPr/>
      </xdr:nvCxnSpPr>
      <xdr:spPr>
        <a:xfrm flipV="1">
          <a:off x="20434300" y="10437223"/>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149389</xdr:rowOff>
    </xdr:from>
    <xdr:to>
      <xdr:col>102</xdr:col>
      <xdr:colOff>165100</xdr:colOff>
      <xdr:row>61</xdr:row>
      <xdr:rowOff>79539</xdr:rowOff>
    </xdr:to>
    <xdr:sp macro="" textlink="">
      <xdr:nvSpPr>
        <xdr:cNvPr id="392" name="楕円 391">
          <a:extLst>
            <a:ext uri="{FF2B5EF4-FFF2-40B4-BE49-F238E27FC236}">
              <a16:creationId xmlns:a16="http://schemas.microsoft.com/office/drawing/2014/main" id="{885EB332-706E-49B8-9783-CA57729A3721}"/>
            </a:ext>
          </a:extLst>
        </xdr:cNvPr>
        <xdr:cNvSpPr/>
      </xdr:nvSpPr>
      <xdr:spPr>
        <a:xfrm>
          <a:off x="19494500" y="104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1960</xdr:rowOff>
    </xdr:from>
    <xdr:to>
      <xdr:col>107</xdr:col>
      <xdr:colOff>50800</xdr:colOff>
      <xdr:row>61</xdr:row>
      <xdr:rowOff>28739</xdr:rowOff>
    </xdr:to>
    <xdr:cxnSp macro="">
      <xdr:nvCxnSpPr>
        <xdr:cNvPr id="393" name="直線コネクタ 392">
          <a:extLst>
            <a:ext uri="{FF2B5EF4-FFF2-40B4-BE49-F238E27FC236}">
              <a16:creationId xmlns:a16="http://schemas.microsoft.com/office/drawing/2014/main" id="{F3A0C0AB-1C97-4D73-9A80-90CE02659CA8}"/>
            </a:ext>
          </a:extLst>
        </xdr:cNvPr>
        <xdr:cNvCxnSpPr/>
      </xdr:nvCxnSpPr>
      <xdr:spPr>
        <a:xfrm flipV="1">
          <a:off x="19545300" y="10460410"/>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46100</xdr:rowOff>
    </xdr:from>
    <xdr:ext cx="469744" cy="259045"/>
    <xdr:sp macro="" textlink="">
      <xdr:nvSpPr>
        <xdr:cNvPr id="394" name="n_1mainValue【保健センター・保健所】&#10;一人当たり面積">
          <a:extLst>
            <a:ext uri="{FF2B5EF4-FFF2-40B4-BE49-F238E27FC236}">
              <a16:creationId xmlns:a16="http://schemas.microsoft.com/office/drawing/2014/main" id="{D748963A-5469-4EF6-84F4-AE41F4A85AA9}"/>
            </a:ext>
          </a:extLst>
        </xdr:cNvPr>
        <xdr:cNvSpPr txBox="1"/>
      </xdr:nvSpPr>
      <xdr:spPr>
        <a:xfrm>
          <a:off x="210757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69287</xdr:rowOff>
    </xdr:from>
    <xdr:ext cx="469744" cy="259045"/>
    <xdr:sp macro="" textlink="">
      <xdr:nvSpPr>
        <xdr:cNvPr id="395" name="n_2mainValue【保健センター・保健所】&#10;一人当たり面積">
          <a:extLst>
            <a:ext uri="{FF2B5EF4-FFF2-40B4-BE49-F238E27FC236}">
              <a16:creationId xmlns:a16="http://schemas.microsoft.com/office/drawing/2014/main" id="{BDA2CB81-1BA2-4721-9715-7DD269F48775}"/>
            </a:ext>
          </a:extLst>
        </xdr:cNvPr>
        <xdr:cNvSpPr txBox="1"/>
      </xdr:nvSpPr>
      <xdr:spPr>
        <a:xfrm>
          <a:off x="20199427" y="101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96066</xdr:rowOff>
    </xdr:from>
    <xdr:ext cx="469744" cy="259045"/>
    <xdr:sp macro="" textlink="">
      <xdr:nvSpPr>
        <xdr:cNvPr id="396" name="n_3mainValue【保健センター・保健所】&#10;一人当たり面積">
          <a:extLst>
            <a:ext uri="{FF2B5EF4-FFF2-40B4-BE49-F238E27FC236}">
              <a16:creationId xmlns:a16="http://schemas.microsoft.com/office/drawing/2014/main" id="{508603F4-CF70-46BB-9C03-44D420E24508}"/>
            </a:ext>
          </a:extLst>
        </xdr:cNvPr>
        <xdr:cNvSpPr txBox="1"/>
      </xdr:nvSpPr>
      <xdr:spPr>
        <a:xfrm>
          <a:off x="19310427" y="102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a:extLst>
            <a:ext uri="{FF2B5EF4-FFF2-40B4-BE49-F238E27FC236}">
              <a16:creationId xmlns:a16="http://schemas.microsoft.com/office/drawing/2014/main" id="{65F916BC-01D0-4AA4-A060-504B1A3FAF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a:extLst>
            <a:ext uri="{FF2B5EF4-FFF2-40B4-BE49-F238E27FC236}">
              <a16:creationId xmlns:a16="http://schemas.microsoft.com/office/drawing/2014/main" id="{6A73E0EC-7772-4443-AFA0-EBF8278A28D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a:extLst>
            <a:ext uri="{FF2B5EF4-FFF2-40B4-BE49-F238E27FC236}">
              <a16:creationId xmlns:a16="http://schemas.microsoft.com/office/drawing/2014/main" id="{A6747E0E-C268-44AD-B36A-5A8AB50F449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a:extLst>
            <a:ext uri="{FF2B5EF4-FFF2-40B4-BE49-F238E27FC236}">
              <a16:creationId xmlns:a16="http://schemas.microsoft.com/office/drawing/2014/main" id="{5C66CA01-9A87-464C-A2F5-D61424D282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a:extLst>
            <a:ext uri="{FF2B5EF4-FFF2-40B4-BE49-F238E27FC236}">
              <a16:creationId xmlns:a16="http://schemas.microsoft.com/office/drawing/2014/main" id="{8393BB98-76BC-4E2F-A588-980C58B63F1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a:extLst>
            <a:ext uri="{FF2B5EF4-FFF2-40B4-BE49-F238E27FC236}">
              <a16:creationId xmlns:a16="http://schemas.microsoft.com/office/drawing/2014/main" id="{13584D2B-E969-43B2-96CE-5FF29B5438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a:extLst>
            <a:ext uri="{FF2B5EF4-FFF2-40B4-BE49-F238E27FC236}">
              <a16:creationId xmlns:a16="http://schemas.microsoft.com/office/drawing/2014/main" id="{610E5904-6167-4505-9E67-062BAD856EE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a:extLst>
            <a:ext uri="{FF2B5EF4-FFF2-40B4-BE49-F238E27FC236}">
              <a16:creationId xmlns:a16="http://schemas.microsoft.com/office/drawing/2014/main" id="{8050D290-9510-4063-A392-FE5A501CE4C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a:extLst>
            <a:ext uri="{FF2B5EF4-FFF2-40B4-BE49-F238E27FC236}">
              <a16:creationId xmlns:a16="http://schemas.microsoft.com/office/drawing/2014/main" id="{5B757DAC-23F3-4E8D-87EE-357FFC40314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a:extLst>
            <a:ext uri="{FF2B5EF4-FFF2-40B4-BE49-F238E27FC236}">
              <a16:creationId xmlns:a16="http://schemas.microsoft.com/office/drawing/2014/main" id="{3976007F-D5DD-4EB6-9C91-64113774697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7" name="テキスト ボックス 406">
          <a:extLst>
            <a:ext uri="{FF2B5EF4-FFF2-40B4-BE49-F238E27FC236}">
              <a16:creationId xmlns:a16="http://schemas.microsoft.com/office/drawing/2014/main" id="{BC7C2A45-59DB-4C01-8333-4452AD9A698D}"/>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8" name="直線コネクタ 407">
          <a:extLst>
            <a:ext uri="{FF2B5EF4-FFF2-40B4-BE49-F238E27FC236}">
              <a16:creationId xmlns:a16="http://schemas.microsoft.com/office/drawing/2014/main" id="{6BDFD29C-DDB3-4760-8F61-EE4A5C7875E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9" name="テキスト ボックス 408">
          <a:extLst>
            <a:ext uri="{FF2B5EF4-FFF2-40B4-BE49-F238E27FC236}">
              <a16:creationId xmlns:a16="http://schemas.microsoft.com/office/drawing/2014/main" id="{F7F7F502-02B7-4C6E-AAC0-1D8B4303D243}"/>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0" name="直線コネクタ 409">
          <a:extLst>
            <a:ext uri="{FF2B5EF4-FFF2-40B4-BE49-F238E27FC236}">
              <a16:creationId xmlns:a16="http://schemas.microsoft.com/office/drawing/2014/main" id="{DC2921B0-7BC2-4010-97AA-61370C7F044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1" name="テキスト ボックス 410">
          <a:extLst>
            <a:ext uri="{FF2B5EF4-FFF2-40B4-BE49-F238E27FC236}">
              <a16:creationId xmlns:a16="http://schemas.microsoft.com/office/drawing/2014/main" id="{3E5BDB71-C288-4A95-B8B1-C0609509626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2" name="直線コネクタ 411">
          <a:extLst>
            <a:ext uri="{FF2B5EF4-FFF2-40B4-BE49-F238E27FC236}">
              <a16:creationId xmlns:a16="http://schemas.microsoft.com/office/drawing/2014/main" id="{88CDD643-E282-40FC-82E4-B0744ABC1EC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3" name="テキスト ボックス 412">
          <a:extLst>
            <a:ext uri="{FF2B5EF4-FFF2-40B4-BE49-F238E27FC236}">
              <a16:creationId xmlns:a16="http://schemas.microsoft.com/office/drawing/2014/main" id="{C0649AA6-4560-4623-B7E6-E7B0EB93929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4" name="直線コネクタ 413">
          <a:extLst>
            <a:ext uri="{FF2B5EF4-FFF2-40B4-BE49-F238E27FC236}">
              <a16:creationId xmlns:a16="http://schemas.microsoft.com/office/drawing/2014/main" id="{64B1654C-3467-40F8-8761-9A2537E7F5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5" name="テキスト ボックス 414">
          <a:extLst>
            <a:ext uri="{FF2B5EF4-FFF2-40B4-BE49-F238E27FC236}">
              <a16:creationId xmlns:a16="http://schemas.microsoft.com/office/drawing/2014/main" id="{60D1F5FB-B420-4ABA-8833-35972544455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6" name="直線コネクタ 415">
          <a:extLst>
            <a:ext uri="{FF2B5EF4-FFF2-40B4-BE49-F238E27FC236}">
              <a16:creationId xmlns:a16="http://schemas.microsoft.com/office/drawing/2014/main" id="{D489BA19-F7CB-40CC-8BB9-28C05EAEE73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7" name="テキスト ボックス 416">
          <a:extLst>
            <a:ext uri="{FF2B5EF4-FFF2-40B4-BE49-F238E27FC236}">
              <a16:creationId xmlns:a16="http://schemas.microsoft.com/office/drawing/2014/main" id="{468E4F77-8AE5-4214-AEA1-7F831F2C1B0B}"/>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8" name="直線コネクタ 417">
          <a:extLst>
            <a:ext uri="{FF2B5EF4-FFF2-40B4-BE49-F238E27FC236}">
              <a16:creationId xmlns:a16="http://schemas.microsoft.com/office/drawing/2014/main" id="{8CC4DE8B-8ECE-47B8-B701-A5C34219B7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9" name="テキスト ボックス 418">
          <a:extLst>
            <a:ext uri="{FF2B5EF4-FFF2-40B4-BE49-F238E27FC236}">
              <a16:creationId xmlns:a16="http://schemas.microsoft.com/office/drawing/2014/main" id="{6DE0F568-8E2D-4C31-A4E6-0D138B8372B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a:extLst>
            <a:ext uri="{FF2B5EF4-FFF2-40B4-BE49-F238E27FC236}">
              <a16:creationId xmlns:a16="http://schemas.microsoft.com/office/drawing/2014/main" id="{0BF89574-AF40-4850-A5AC-EBC2A4EB612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421" name="直線コネクタ 420">
          <a:extLst>
            <a:ext uri="{FF2B5EF4-FFF2-40B4-BE49-F238E27FC236}">
              <a16:creationId xmlns:a16="http://schemas.microsoft.com/office/drawing/2014/main" id="{53F21F99-9258-4FED-8ED3-5998F0AFC151}"/>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422" name="【消防施設】&#10;有形固定資産減価償却率最小値テキスト">
          <a:extLst>
            <a:ext uri="{FF2B5EF4-FFF2-40B4-BE49-F238E27FC236}">
              <a16:creationId xmlns:a16="http://schemas.microsoft.com/office/drawing/2014/main" id="{38FA2CF9-1920-4373-B679-58AFF1C45597}"/>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423" name="直線コネクタ 422">
          <a:extLst>
            <a:ext uri="{FF2B5EF4-FFF2-40B4-BE49-F238E27FC236}">
              <a16:creationId xmlns:a16="http://schemas.microsoft.com/office/drawing/2014/main" id="{8CC894FC-02E7-423A-82A4-8119ADB3153F}"/>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424" name="【消防施設】&#10;有形固定資産減価償却率最大値テキスト">
          <a:extLst>
            <a:ext uri="{FF2B5EF4-FFF2-40B4-BE49-F238E27FC236}">
              <a16:creationId xmlns:a16="http://schemas.microsoft.com/office/drawing/2014/main" id="{084D0616-5501-4A6E-AA06-E7D4862747B8}"/>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25" name="直線コネクタ 424">
          <a:extLst>
            <a:ext uri="{FF2B5EF4-FFF2-40B4-BE49-F238E27FC236}">
              <a16:creationId xmlns:a16="http://schemas.microsoft.com/office/drawing/2014/main" id="{AC0972D6-36CF-4C1D-927F-37EBBEC4D9E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426" name="【消防施設】&#10;有形固定資産減価償却率平均値テキスト">
          <a:extLst>
            <a:ext uri="{FF2B5EF4-FFF2-40B4-BE49-F238E27FC236}">
              <a16:creationId xmlns:a16="http://schemas.microsoft.com/office/drawing/2014/main" id="{65057678-E7BE-4B2F-91E7-50BF4F747166}"/>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427" name="フローチャート: 判断 426">
          <a:extLst>
            <a:ext uri="{FF2B5EF4-FFF2-40B4-BE49-F238E27FC236}">
              <a16:creationId xmlns:a16="http://schemas.microsoft.com/office/drawing/2014/main" id="{5FCEE482-072F-44AC-A0D0-19243C307565}"/>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428" name="フローチャート: 判断 427">
          <a:extLst>
            <a:ext uri="{FF2B5EF4-FFF2-40B4-BE49-F238E27FC236}">
              <a16:creationId xmlns:a16="http://schemas.microsoft.com/office/drawing/2014/main" id="{09699751-12FE-4F29-A717-A8573CB1110D}"/>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70502</xdr:rowOff>
    </xdr:from>
    <xdr:ext cx="405111" cy="259045"/>
    <xdr:sp macro="" textlink="">
      <xdr:nvSpPr>
        <xdr:cNvPr id="429" name="n_1aveValue【消防施設】&#10;有形固定資産減価償却率">
          <a:extLst>
            <a:ext uri="{FF2B5EF4-FFF2-40B4-BE49-F238E27FC236}">
              <a16:creationId xmlns:a16="http://schemas.microsoft.com/office/drawing/2014/main" id="{2849C20E-BF60-403E-8395-7868944515BC}"/>
            </a:ext>
          </a:extLst>
        </xdr:cNvPr>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430" name="フローチャート: 判断 429">
          <a:extLst>
            <a:ext uri="{FF2B5EF4-FFF2-40B4-BE49-F238E27FC236}">
              <a16:creationId xmlns:a16="http://schemas.microsoft.com/office/drawing/2014/main" id="{7FE40D4C-D0C4-43B9-B917-8E9F80D576D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431" name="n_2aveValue【消防施設】&#10;有形固定資産減価償却率">
          <a:extLst>
            <a:ext uri="{FF2B5EF4-FFF2-40B4-BE49-F238E27FC236}">
              <a16:creationId xmlns:a16="http://schemas.microsoft.com/office/drawing/2014/main" id="{3BB6798E-349C-44E3-B65B-7ACAE02A2886}"/>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432" name="フローチャート: 判断 431">
          <a:extLst>
            <a:ext uri="{FF2B5EF4-FFF2-40B4-BE49-F238E27FC236}">
              <a16:creationId xmlns:a16="http://schemas.microsoft.com/office/drawing/2014/main" id="{CD8CEC6F-0360-4DEB-9579-FCAE56954DC6}"/>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433" name="n_3aveValue【消防施設】&#10;有形固定資産減価償却率">
          <a:extLst>
            <a:ext uri="{FF2B5EF4-FFF2-40B4-BE49-F238E27FC236}">
              <a16:creationId xmlns:a16="http://schemas.microsoft.com/office/drawing/2014/main" id="{F5F4B30F-9B4F-49C4-81A7-33FC1CA96B56}"/>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8B198C96-513E-4F7E-B049-F7B12C03AED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DB64E3BD-9E4F-4192-9054-8D6DBD7D16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DD5446F6-D4D6-4761-9C30-331900551F5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6F6C1DDB-5740-4D1A-9CC1-4088DE004C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0507EBE0-0AA2-4050-923A-AE46CC5F927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141605</xdr:rowOff>
    </xdr:from>
    <xdr:to>
      <xdr:col>85</xdr:col>
      <xdr:colOff>177800</xdr:colOff>
      <xdr:row>81</xdr:row>
      <xdr:rowOff>71755</xdr:rowOff>
    </xdr:to>
    <xdr:sp macro="" textlink="">
      <xdr:nvSpPr>
        <xdr:cNvPr id="439" name="楕円 438">
          <a:extLst>
            <a:ext uri="{FF2B5EF4-FFF2-40B4-BE49-F238E27FC236}">
              <a16:creationId xmlns:a16="http://schemas.microsoft.com/office/drawing/2014/main" id="{77B2C584-9463-4113-970F-E737B5BC8BCC}"/>
            </a:ext>
          </a:extLst>
        </xdr:cNvPr>
        <xdr:cNvSpPr/>
      </xdr:nvSpPr>
      <xdr:spPr>
        <a:xfrm>
          <a:off x="16268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164482</xdr:rowOff>
    </xdr:from>
    <xdr:ext cx="405111" cy="259045"/>
    <xdr:sp macro="" textlink="">
      <xdr:nvSpPr>
        <xdr:cNvPr id="440" name="【消防施設】&#10;有形固定資産減価償却率該当値テキスト">
          <a:extLst>
            <a:ext uri="{FF2B5EF4-FFF2-40B4-BE49-F238E27FC236}">
              <a16:creationId xmlns:a16="http://schemas.microsoft.com/office/drawing/2014/main" id="{BCA0838C-5200-4CB1-8DDA-095348837DAE}"/>
            </a:ext>
          </a:extLst>
        </xdr:cNvPr>
        <xdr:cNvSpPr txBox="1"/>
      </xdr:nvSpPr>
      <xdr:spPr>
        <a:xfrm>
          <a:off x="16357600"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154939</xdr:rowOff>
    </xdr:from>
    <xdr:to>
      <xdr:col>81</xdr:col>
      <xdr:colOff>101600</xdr:colOff>
      <xdr:row>81</xdr:row>
      <xdr:rowOff>85089</xdr:rowOff>
    </xdr:to>
    <xdr:sp macro="" textlink="">
      <xdr:nvSpPr>
        <xdr:cNvPr id="441" name="楕円 440">
          <a:extLst>
            <a:ext uri="{FF2B5EF4-FFF2-40B4-BE49-F238E27FC236}">
              <a16:creationId xmlns:a16="http://schemas.microsoft.com/office/drawing/2014/main" id="{B3BD8EE3-CB7F-4F0F-B5C8-E9E0866AA998}"/>
            </a:ext>
          </a:extLst>
        </xdr:cNvPr>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20955</xdr:rowOff>
    </xdr:from>
    <xdr:to>
      <xdr:col>85</xdr:col>
      <xdr:colOff>127000</xdr:colOff>
      <xdr:row>81</xdr:row>
      <xdr:rowOff>34289</xdr:rowOff>
    </xdr:to>
    <xdr:cxnSp macro="">
      <xdr:nvCxnSpPr>
        <xdr:cNvPr id="442" name="直線コネクタ 441">
          <a:extLst>
            <a:ext uri="{FF2B5EF4-FFF2-40B4-BE49-F238E27FC236}">
              <a16:creationId xmlns:a16="http://schemas.microsoft.com/office/drawing/2014/main" id="{B7E3B525-F9DC-428E-8E8F-AC3AD46869C4}"/>
            </a:ext>
          </a:extLst>
        </xdr:cNvPr>
        <xdr:cNvCxnSpPr/>
      </xdr:nvCxnSpPr>
      <xdr:spPr>
        <a:xfrm flipV="1">
          <a:off x="15481300" y="139084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443" name="楕円 442">
          <a:extLst>
            <a:ext uri="{FF2B5EF4-FFF2-40B4-BE49-F238E27FC236}">
              <a16:creationId xmlns:a16="http://schemas.microsoft.com/office/drawing/2014/main" id="{1298DAF4-E214-4A7E-BD1F-178A86615771}"/>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34289</xdr:rowOff>
    </xdr:from>
    <xdr:to>
      <xdr:col>81</xdr:col>
      <xdr:colOff>50800</xdr:colOff>
      <xdr:row>81</xdr:row>
      <xdr:rowOff>95250</xdr:rowOff>
    </xdr:to>
    <xdr:cxnSp macro="">
      <xdr:nvCxnSpPr>
        <xdr:cNvPr id="444" name="直線コネクタ 443">
          <a:extLst>
            <a:ext uri="{FF2B5EF4-FFF2-40B4-BE49-F238E27FC236}">
              <a16:creationId xmlns:a16="http://schemas.microsoft.com/office/drawing/2014/main" id="{E3B01251-0B4D-40CD-BCBD-35713A08143A}"/>
            </a:ext>
          </a:extLst>
        </xdr:cNvPr>
        <xdr:cNvCxnSpPr/>
      </xdr:nvCxnSpPr>
      <xdr:spPr>
        <a:xfrm flipV="1">
          <a:off x="14592300" y="13921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101616</xdr:rowOff>
    </xdr:from>
    <xdr:ext cx="405111" cy="259045"/>
    <xdr:sp macro="" textlink="">
      <xdr:nvSpPr>
        <xdr:cNvPr id="445" name="n_1mainValue【消防施設】&#10;有形固定資産減価償却率">
          <a:extLst>
            <a:ext uri="{FF2B5EF4-FFF2-40B4-BE49-F238E27FC236}">
              <a16:creationId xmlns:a16="http://schemas.microsoft.com/office/drawing/2014/main" id="{275850AC-F4B7-49E6-85E3-CC777802A7CB}"/>
            </a:ext>
          </a:extLst>
        </xdr:cNvPr>
        <xdr:cNvSpPr txBox="1"/>
      </xdr:nvSpPr>
      <xdr:spPr>
        <a:xfrm>
          <a:off x="15266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446" name="n_2mainValue【消防施設】&#10;有形固定資産減価償却率">
          <a:extLst>
            <a:ext uri="{FF2B5EF4-FFF2-40B4-BE49-F238E27FC236}">
              <a16:creationId xmlns:a16="http://schemas.microsoft.com/office/drawing/2014/main" id="{05ABE01E-E0DC-471E-968D-3D8AD9F1BD79}"/>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7" name="正方形/長方形 446">
          <a:extLst>
            <a:ext uri="{FF2B5EF4-FFF2-40B4-BE49-F238E27FC236}">
              <a16:creationId xmlns:a16="http://schemas.microsoft.com/office/drawing/2014/main" id="{2674A9B1-F62D-40C3-9C71-488616A566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8" name="正方形/長方形 447">
          <a:extLst>
            <a:ext uri="{FF2B5EF4-FFF2-40B4-BE49-F238E27FC236}">
              <a16:creationId xmlns:a16="http://schemas.microsoft.com/office/drawing/2014/main" id="{D94426FF-FCD7-46A5-9100-BF1BB65276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9" name="正方形/長方形 448">
          <a:extLst>
            <a:ext uri="{FF2B5EF4-FFF2-40B4-BE49-F238E27FC236}">
              <a16:creationId xmlns:a16="http://schemas.microsoft.com/office/drawing/2014/main" id="{3947F9A1-B37D-4610-ACA7-454E99698F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0" name="正方形/長方形 449">
          <a:extLst>
            <a:ext uri="{FF2B5EF4-FFF2-40B4-BE49-F238E27FC236}">
              <a16:creationId xmlns:a16="http://schemas.microsoft.com/office/drawing/2014/main" id="{010CD294-C4DB-4832-BC75-CDB0654A504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1" name="正方形/長方形 450">
          <a:extLst>
            <a:ext uri="{FF2B5EF4-FFF2-40B4-BE49-F238E27FC236}">
              <a16:creationId xmlns:a16="http://schemas.microsoft.com/office/drawing/2014/main" id="{12366767-C99A-4650-82EE-2B9B9857CF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2" name="正方形/長方形 451">
          <a:extLst>
            <a:ext uri="{FF2B5EF4-FFF2-40B4-BE49-F238E27FC236}">
              <a16:creationId xmlns:a16="http://schemas.microsoft.com/office/drawing/2014/main" id="{225F2DFD-5EC0-4183-A495-6C2503C729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3" name="正方形/長方形 452">
          <a:extLst>
            <a:ext uri="{FF2B5EF4-FFF2-40B4-BE49-F238E27FC236}">
              <a16:creationId xmlns:a16="http://schemas.microsoft.com/office/drawing/2014/main" id="{2CC15221-C5F7-4D30-81E2-6AF5834D5B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4" name="正方形/長方形 453">
          <a:extLst>
            <a:ext uri="{FF2B5EF4-FFF2-40B4-BE49-F238E27FC236}">
              <a16:creationId xmlns:a16="http://schemas.microsoft.com/office/drawing/2014/main" id="{D4FD4943-C3DD-47B7-84B6-5DB3442063C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5" name="テキスト ボックス 454">
          <a:extLst>
            <a:ext uri="{FF2B5EF4-FFF2-40B4-BE49-F238E27FC236}">
              <a16:creationId xmlns:a16="http://schemas.microsoft.com/office/drawing/2014/main" id="{11FF96B9-6E08-422A-B4D0-EB1D4D3064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6" name="直線コネクタ 455">
          <a:extLst>
            <a:ext uri="{FF2B5EF4-FFF2-40B4-BE49-F238E27FC236}">
              <a16:creationId xmlns:a16="http://schemas.microsoft.com/office/drawing/2014/main" id="{DAECB966-C930-49A8-8A8A-E81163702B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7" name="直線コネクタ 456">
          <a:extLst>
            <a:ext uri="{FF2B5EF4-FFF2-40B4-BE49-F238E27FC236}">
              <a16:creationId xmlns:a16="http://schemas.microsoft.com/office/drawing/2014/main" id="{471AF49F-1114-4B6A-8675-3D5372C383A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8" name="テキスト ボックス 457">
          <a:extLst>
            <a:ext uri="{FF2B5EF4-FFF2-40B4-BE49-F238E27FC236}">
              <a16:creationId xmlns:a16="http://schemas.microsoft.com/office/drawing/2014/main" id="{A068354D-3EB9-4A69-9528-21A51273CC6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9" name="直線コネクタ 458">
          <a:extLst>
            <a:ext uri="{FF2B5EF4-FFF2-40B4-BE49-F238E27FC236}">
              <a16:creationId xmlns:a16="http://schemas.microsoft.com/office/drawing/2014/main" id="{B50234F4-F783-49F1-95E8-C91F5E25A9C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0" name="テキスト ボックス 459">
          <a:extLst>
            <a:ext uri="{FF2B5EF4-FFF2-40B4-BE49-F238E27FC236}">
              <a16:creationId xmlns:a16="http://schemas.microsoft.com/office/drawing/2014/main" id="{F62A8464-5202-4313-92FC-B1ADF963E44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1" name="直線コネクタ 460">
          <a:extLst>
            <a:ext uri="{FF2B5EF4-FFF2-40B4-BE49-F238E27FC236}">
              <a16:creationId xmlns:a16="http://schemas.microsoft.com/office/drawing/2014/main" id="{7246E466-A2F1-499C-A527-C907E3BFB9F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2" name="テキスト ボックス 461">
          <a:extLst>
            <a:ext uri="{FF2B5EF4-FFF2-40B4-BE49-F238E27FC236}">
              <a16:creationId xmlns:a16="http://schemas.microsoft.com/office/drawing/2014/main" id="{E12FF585-40DE-4D2D-8A04-F2E57F5D1AF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3" name="直線コネクタ 462">
          <a:extLst>
            <a:ext uri="{FF2B5EF4-FFF2-40B4-BE49-F238E27FC236}">
              <a16:creationId xmlns:a16="http://schemas.microsoft.com/office/drawing/2014/main" id="{D9741511-7234-49F9-93BD-1B1680EDD8F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4" name="テキスト ボックス 463">
          <a:extLst>
            <a:ext uri="{FF2B5EF4-FFF2-40B4-BE49-F238E27FC236}">
              <a16:creationId xmlns:a16="http://schemas.microsoft.com/office/drawing/2014/main" id="{E15B7DAA-6D36-4079-8F96-179B4B30DAB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5" name="直線コネクタ 464">
          <a:extLst>
            <a:ext uri="{FF2B5EF4-FFF2-40B4-BE49-F238E27FC236}">
              <a16:creationId xmlns:a16="http://schemas.microsoft.com/office/drawing/2014/main" id="{E90A6297-C5C9-4D19-BAB4-F98F6E3B57C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6" name="テキスト ボックス 465">
          <a:extLst>
            <a:ext uri="{FF2B5EF4-FFF2-40B4-BE49-F238E27FC236}">
              <a16:creationId xmlns:a16="http://schemas.microsoft.com/office/drawing/2014/main" id="{2CB589AC-D742-48BC-BE58-80448443176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7" name="【消防施設】&#10;一人当たり面積グラフ枠">
          <a:extLst>
            <a:ext uri="{FF2B5EF4-FFF2-40B4-BE49-F238E27FC236}">
              <a16:creationId xmlns:a16="http://schemas.microsoft.com/office/drawing/2014/main" id="{F671081B-C663-4650-A91C-69BE1B2B75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468" name="直線コネクタ 467">
          <a:extLst>
            <a:ext uri="{FF2B5EF4-FFF2-40B4-BE49-F238E27FC236}">
              <a16:creationId xmlns:a16="http://schemas.microsoft.com/office/drawing/2014/main" id="{2D94F1C1-CA77-4FD7-BF75-F54A354A7588}"/>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69" name="【消防施設】&#10;一人当たり面積最小値テキスト">
          <a:extLst>
            <a:ext uri="{FF2B5EF4-FFF2-40B4-BE49-F238E27FC236}">
              <a16:creationId xmlns:a16="http://schemas.microsoft.com/office/drawing/2014/main" id="{7AD6904E-19C8-4A27-8969-12828AF829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70" name="直線コネクタ 469">
          <a:extLst>
            <a:ext uri="{FF2B5EF4-FFF2-40B4-BE49-F238E27FC236}">
              <a16:creationId xmlns:a16="http://schemas.microsoft.com/office/drawing/2014/main" id="{FB8E0EDD-AF6C-404B-B23B-51EC5156F87C}"/>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471" name="【消防施設】&#10;一人当たり面積最大値テキスト">
          <a:extLst>
            <a:ext uri="{FF2B5EF4-FFF2-40B4-BE49-F238E27FC236}">
              <a16:creationId xmlns:a16="http://schemas.microsoft.com/office/drawing/2014/main" id="{93126CD1-EADE-4D76-A422-C2613DE903C0}"/>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472" name="直線コネクタ 471">
          <a:extLst>
            <a:ext uri="{FF2B5EF4-FFF2-40B4-BE49-F238E27FC236}">
              <a16:creationId xmlns:a16="http://schemas.microsoft.com/office/drawing/2014/main" id="{92C6FB1C-0DFD-434E-86E5-FD6B49DA47D0}"/>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65167</xdr:rowOff>
    </xdr:from>
    <xdr:ext cx="469744" cy="259045"/>
    <xdr:sp macro="" textlink="">
      <xdr:nvSpPr>
        <xdr:cNvPr id="473" name="【消防施設】&#10;一人当たり面積平均値テキスト">
          <a:extLst>
            <a:ext uri="{FF2B5EF4-FFF2-40B4-BE49-F238E27FC236}">
              <a16:creationId xmlns:a16="http://schemas.microsoft.com/office/drawing/2014/main" id="{A3FFE473-88B3-460C-A8CD-74AAC2B549DF}"/>
            </a:ext>
          </a:extLst>
        </xdr:cNvPr>
        <xdr:cNvSpPr txBox="1"/>
      </xdr:nvSpPr>
      <xdr:spPr>
        <a:xfrm>
          <a:off x="22199600" y="1463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474" name="フローチャート: 判断 473">
          <a:extLst>
            <a:ext uri="{FF2B5EF4-FFF2-40B4-BE49-F238E27FC236}">
              <a16:creationId xmlns:a16="http://schemas.microsoft.com/office/drawing/2014/main" id="{F310A455-AAC2-433F-9C08-2FDC88C841E0}"/>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475" name="フローチャート: 判断 474">
          <a:extLst>
            <a:ext uri="{FF2B5EF4-FFF2-40B4-BE49-F238E27FC236}">
              <a16:creationId xmlns:a16="http://schemas.microsoft.com/office/drawing/2014/main" id="{F12F14DD-E36C-4E28-9136-C74214B26FF1}"/>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476" name="n_1aveValue【消防施設】&#10;一人当たり面積">
          <a:extLst>
            <a:ext uri="{FF2B5EF4-FFF2-40B4-BE49-F238E27FC236}">
              <a16:creationId xmlns:a16="http://schemas.microsoft.com/office/drawing/2014/main" id="{9410EAD4-6258-4824-86D1-BE39B274FC67}"/>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477" name="フローチャート: 判断 476">
          <a:extLst>
            <a:ext uri="{FF2B5EF4-FFF2-40B4-BE49-F238E27FC236}">
              <a16:creationId xmlns:a16="http://schemas.microsoft.com/office/drawing/2014/main" id="{96EF76F0-C5A8-4764-812C-D18BF905B569}"/>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478" name="n_2aveValue【消防施設】&#10;一人当たり面積">
          <a:extLst>
            <a:ext uri="{FF2B5EF4-FFF2-40B4-BE49-F238E27FC236}">
              <a16:creationId xmlns:a16="http://schemas.microsoft.com/office/drawing/2014/main" id="{481FD1ED-9CA0-482E-A0E3-9258A288FA7C}"/>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479" name="フローチャート: 判断 478">
          <a:extLst>
            <a:ext uri="{FF2B5EF4-FFF2-40B4-BE49-F238E27FC236}">
              <a16:creationId xmlns:a16="http://schemas.microsoft.com/office/drawing/2014/main" id="{80B92BC6-21E2-4837-8E88-35C72F3B8839}"/>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480" name="n_3aveValue【消防施設】&#10;一人当たり面積">
          <a:extLst>
            <a:ext uri="{FF2B5EF4-FFF2-40B4-BE49-F238E27FC236}">
              <a16:creationId xmlns:a16="http://schemas.microsoft.com/office/drawing/2014/main" id="{BE0B89CF-F0A2-405B-945C-570CCEB13DE7}"/>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F89D7360-EE51-4E6F-8FFE-F988841AD9E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7B0E208B-0FE2-476C-9923-188D0F6F453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72490262-BA11-42E6-BCA3-CF1461EB23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40319787-79E6-4216-BF8D-484D9F75ACF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FCD53191-BA27-4DF6-8358-BAF4664327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117830</xdr:rowOff>
    </xdr:from>
    <xdr:to>
      <xdr:col>116</xdr:col>
      <xdr:colOff>114300</xdr:colOff>
      <xdr:row>85</xdr:row>
      <xdr:rowOff>47980</xdr:rowOff>
    </xdr:to>
    <xdr:sp macro="" textlink="">
      <xdr:nvSpPr>
        <xdr:cNvPr id="486" name="楕円 485">
          <a:extLst>
            <a:ext uri="{FF2B5EF4-FFF2-40B4-BE49-F238E27FC236}">
              <a16:creationId xmlns:a16="http://schemas.microsoft.com/office/drawing/2014/main" id="{8366B983-4291-4022-B802-D6974E042F76}"/>
            </a:ext>
          </a:extLst>
        </xdr:cNvPr>
        <xdr:cNvSpPr/>
      </xdr:nvSpPr>
      <xdr:spPr>
        <a:xfrm>
          <a:off x="22110700" y="145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140707</xdr:rowOff>
    </xdr:from>
    <xdr:ext cx="469744" cy="259045"/>
    <xdr:sp macro="" textlink="">
      <xdr:nvSpPr>
        <xdr:cNvPr id="487" name="【消防施設】&#10;一人当たり面積該当値テキスト">
          <a:extLst>
            <a:ext uri="{FF2B5EF4-FFF2-40B4-BE49-F238E27FC236}">
              <a16:creationId xmlns:a16="http://schemas.microsoft.com/office/drawing/2014/main" id="{6E6EFA5F-2CFC-4D79-B724-EAD8321FC826}"/>
            </a:ext>
          </a:extLst>
        </xdr:cNvPr>
        <xdr:cNvSpPr txBox="1"/>
      </xdr:nvSpPr>
      <xdr:spPr>
        <a:xfrm>
          <a:off x="22199600" y="143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122402</xdr:rowOff>
    </xdr:from>
    <xdr:to>
      <xdr:col>112</xdr:col>
      <xdr:colOff>38100</xdr:colOff>
      <xdr:row>85</xdr:row>
      <xdr:rowOff>52552</xdr:rowOff>
    </xdr:to>
    <xdr:sp macro="" textlink="">
      <xdr:nvSpPr>
        <xdr:cNvPr id="488" name="楕円 487">
          <a:extLst>
            <a:ext uri="{FF2B5EF4-FFF2-40B4-BE49-F238E27FC236}">
              <a16:creationId xmlns:a16="http://schemas.microsoft.com/office/drawing/2014/main" id="{C3A0FCF8-6266-4DD2-9681-23010201A220}"/>
            </a:ext>
          </a:extLst>
        </xdr:cNvPr>
        <xdr:cNvSpPr/>
      </xdr:nvSpPr>
      <xdr:spPr>
        <a:xfrm>
          <a:off x="21272500" y="1452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168630</xdr:rowOff>
    </xdr:from>
    <xdr:to>
      <xdr:col>116</xdr:col>
      <xdr:colOff>63500</xdr:colOff>
      <xdr:row>85</xdr:row>
      <xdr:rowOff>1752</xdr:rowOff>
    </xdr:to>
    <xdr:cxnSp macro="">
      <xdr:nvCxnSpPr>
        <xdr:cNvPr id="489" name="直線コネクタ 488">
          <a:extLst>
            <a:ext uri="{FF2B5EF4-FFF2-40B4-BE49-F238E27FC236}">
              <a16:creationId xmlns:a16="http://schemas.microsoft.com/office/drawing/2014/main" id="{E3ED2D46-B4CC-45AE-BB70-CB3B69CFA012}"/>
            </a:ext>
          </a:extLst>
        </xdr:cNvPr>
        <xdr:cNvCxnSpPr/>
      </xdr:nvCxnSpPr>
      <xdr:spPr>
        <a:xfrm flipV="1">
          <a:off x="21323300" y="145704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129718</xdr:rowOff>
    </xdr:from>
    <xdr:to>
      <xdr:col>107</xdr:col>
      <xdr:colOff>101600</xdr:colOff>
      <xdr:row>85</xdr:row>
      <xdr:rowOff>59868</xdr:rowOff>
    </xdr:to>
    <xdr:sp macro="" textlink="">
      <xdr:nvSpPr>
        <xdr:cNvPr id="490" name="楕円 489">
          <a:extLst>
            <a:ext uri="{FF2B5EF4-FFF2-40B4-BE49-F238E27FC236}">
              <a16:creationId xmlns:a16="http://schemas.microsoft.com/office/drawing/2014/main" id="{AA7C4292-270D-4353-A587-DB377C63599F}"/>
            </a:ext>
          </a:extLst>
        </xdr:cNvPr>
        <xdr:cNvSpPr/>
      </xdr:nvSpPr>
      <xdr:spPr>
        <a:xfrm>
          <a:off x="20383500" y="1453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1752</xdr:rowOff>
    </xdr:from>
    <xdr:to>
      <xdr:col>111</xdr:col>
      <xdr:colOff>177800</xdr:colOff>
      <xdr:row>85</xdr:row>
      <xdr:rowOff>9068</xdr:rowOff>
    </xdr:to>
    <xdr:cxnSp macro="">
      <xdr:nvCxnSpPr>
        <xdr:cNvPr id="491" name="直線コネクタ 490">
          <a:extLst>
            <a:ext uri="{FF2B5EF4-FFF2-40B4-BE49-F238E27FC236}">
              <a16:creationId xmlns:a16="http://schemas.microsoft.com/office/drawing/2014/main" id="{35E8C70A-DA16-490D-929D-86D60F8D0FC1}"/>
            </a:ext>
          </a:extLst>
        </xdr:cNvPr>
        <xdr:cNvCxnSpPr/>
      </xdr:nvCxnSpPr>
      <xdr:spPr>
        <a:xfrm flipV="1">
          <a:off x="20434300" y="14575002"/>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69079</xdr:rowOff>
    </xdr:from>
    <xdr:ext cx="469744" cy="259045"/>
    <xdr:sp macro="" textlink="">
      <xdr:nvSpPr>
        <xdr:cNvPr id="492" name="n_1mainValue【消防施設】&#10;一人当たり面積">
          <a:extLst>
            <a:ext uri="{FF2B5EF4-FFF2-40B4-BE49-F238E27FC236}">
              <a16:creationId xmlns:a16="http://schemas.microsoft.com/office/drawing/2014/main" id="{1292F47A-4CEA-42DC-B43A-DD67171F11D1}"/>
            </a:ext>
          </a:extLst>
        </xdr:cNvPr>
        <xdr:cNvSpPr txBox="1"/>
      </xdr:nvSpPr>
      <xdr:spPr>
        <a:xfrm>
          <a:off x="21075727" y="1429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76395</xdr:rowOff>
    </xdr:from>
    <xdr:ext cx="469744" cy="259045"/>
    <xdr:sp macro="" textlink="">
      <xdr:nvSpPr>
        <xdr:cNvPr id="493" name="n_2mainValue【消防施設】&#10;一人当たり面積">
          <a:extLst>
            <a:ext uri="{FF2B5EF4-FFF2-40B4-BE49-F238E27FC236}">
              <a16:creationId xmlns:a16="http://schemas.microsoft.com/office/drawing/2014/main" id="{5474D880-01B0-4D2C-9CE6-CC92C950C2BB}"/>
            </a:ext>
          </a:extLst>
        </xdr:cNvPr>
        <xdr:cNvSpPr txBox="1"/>
      </xdr:nvSpPr>
      <xdr:spPr>
        <a:xfrm>
          <a:off x="20199427" y="1430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4" name="正方形/長方形 493">
          <a:extLst>
            <a:ext uri="{FF2B5EF4-FFF2-40B4-BE49-F238E27FC236}">
              <a16:creationId xmlns:a16="http://schemas.microsoft.com/office/drawing/2014/main" id="{BCDA796A-6F5C-4358-ACCA-BCC263CD47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5" name="正方形/長方形 494">
          <a:extLst>
            <a:ext uri="{FF2B5EF4-FFF2-40B4-BE49-F238E27FC236}">
              <a16:creationId xmlns:a16="http://schemas.microsoft.com/office/drawing/2014/main" id="{AC4C8244-D8E4-481C-B310-E9E17877E2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6" name="正方形/長方形 495">
          <a:extLst>
            <a:ext uri="{FF2B5EF4-FFF2-40B4-BE49-F238E27FC236}">
              <a16:creationId xmlns:a16="http://schemas.microsoft.com/office/drawing/2014/main" id="{89B99ECA-8839-41F1-858F-8ADE6BF84F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7" name="正方形/長方形 496">
          <a:extLst>
            <a:ext uri="{FF2B5EF4-FFF2-40B4-BE49-F238E27FC236}">
              <a16:creationId xmlns:a16="http://schemas.microsoft.com/office/drawing/2014/main" id="{8718BF02-B043-4825-842A-5556BEB940B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8" name="正方形/長方形 497">
          <a:extLst>
            <a:ext uri="{FF2B5EF4-FFF2-40B4-BE49-F238E27FC236}">
              <a16:creationId xmlns:a16="http://schemas.microsoft.com/office/drawing/2014/main" id="{377342F9-34A4-4511-A2D3-89750595A0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9" name="正方形/長方形 498">
          <a:extLst>
            <a:ext uri="{FF2B5EF4-FFF2-40B4-BE49-F238E27FC236}">
              <a16:creationId xmlns:a16="http://schemas.microsoft.com/office/drawing/2014/main" id="{E95126F2-58E9-4C2F-9E8D-3E0E8E6A930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0" name="正方形/長方形 499">
          <a:extLst>
            <a:ext uri="{FF2B5EF4-FFF2-40B4-BE49-F238E27FC236}">
              <a16:creationId xmlns:a16="http://schemas.microsoft.com/office/drawing/2014/main" id="{875344F3-3204-4CC3-9F3A-50BD7AF4BE9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1" name="正方形/長方形 500">
          <a:extLst>
            <a:ext uri="{FF2B5EF4-FFF2-40B4-BE49-F238E27FC236}">
              <a16:creationId xmlns:a16="http://schemas.microsoft.com/office/drawing/2014/main" id="{C314CDC6-3D45-4CA1-881F-F0D023A0EE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2" name="テキスト ボックス 501">
          <a:extLst>
            <a:ext uri="{FF2B5EF4-FFF2-40B4-BE49-F238E27FC236}">
              <a16:creationId xmlns:a16="http://schemas.microsoft.com/office/drawing/2014/main" id="{E65904B8-F39B-41FF-9255-3175F5ED9D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3" name="直線コネクタ 502">
          <a:extLst>
            <a:ext uri="{FF2B5EF4-FFF2-40B4-BE49-F238E27FC236}">
              <a16:creationId xmlns:a16="http://schemas.microsoft.com/office/drawing/2014/main" id="{F8640A34-8DF0-4697-9555-A80E8C6AA5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4" name="直線コネクタ 503">
          <a:extLst>
            <a:ext uri="{FF2B5EF4-FFF2-40B4-BE49-F238E27FC236}">
              <a16:creationId xmlns:a16="http://schemas.microsoft.com/office/drawing/2014/main" id="{1C38F837-B35E-4C09-9790-446A4DE1D17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5" name="テキスト ボックス 504">
          <a:extLst>
            <a:ext uri="{FF2B5EF4-FFF2-40B4-BE49-F238E27FC236}">
              <a16:creationId xmlns:a16="http://schemas.microsoft.com/office/drawing/2014/main" id="{89694DDE-6120-4DF5-99B1-C919B413011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6" name="直線コネクタ 505">
          <a:extLst>
            <a:ext uri="{FF2B5EF4-FFF2-40B4-BE49-F238E27FC236}">
              <a16:creationId xmlns:a16="http://schemas.microsoft.com/office/drawing/2014/main" id="{3E00DCBE-61A3-4577-97D2-1B3B147A6B4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7" name="テキスト ボックス 506">
          <a:extLst>
            <a:ext uri="{FF2B5EF4-FFF2-40B4-BE49-F238E27FC236}">
              <a16:creationId xmlns:a16="http://schemas.microsoft.com/office/drawing/2014/main" id="{BA983C6E-5A63-4E7A-BE07-037EB9E93EE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8" name="直線コネクタ 507">
          <a:extLst>
            <a:ext uri="{FF2B5EF4-FFF2-40B4-BE49-F238E27FC236}">
              <a16:creationId xmlns:a16="http://schemas.microsoft.com/office/drawing/2014/main" id="{9ADB4A04-550B-42FA-B3CD-6672684FD86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9" name="テキスト ボックス 508">
          <a:extLst>
            <a:ext uri="{FF2B5EF4-FFF2-40B4-BE49-F238E27FC236}">
              <a16:creationId xmlns:a16="http://schemas.microsoft.com/office/drawing/2014/main" id="{F1F406BF-79F8-4497-97A8-C54D6757CBA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0" name="直線コネクタ 509">
          <a:extLst>
            <a:ext uri="{FF2B5EF4-FFF2-40B4-BE49-F238E27FC236}">
              <a16:creationId xmlns:a16="http://schemas.microsoft.com/office/drawing/2014/main" id="{B5B210AC-CD65-46FA-958F-E7F8859032C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1" name="テキスト ボックス 510">
          <a:extLst>
            <a:ext uri="{FF2B5EF4-FFF2-40B4-BE49-F238E27FC236}">
              <a16:creationId xmlns:a16="http://schemas.microsoft.com/office/drawing/2014/main" id="{3899614A-83D8-4A09-B093-20FF7D3594B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2" name="直線コネクタ 511">
          <a:extLst>
            <a:ext uri="{FF2B5EF4-FFF2-40B4-BE49-F238E27FC236}">
              <a16:creationId xmlns:a16="http://schemas.microsoft.com/office/drawing/2014/main" id="{8B4F27FA-4C78-44AD-B6A9-CDDA5079AD1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3" name="テキスト ボックス 512">
          <a:extLst>
            <a:ext uri="{FF2B5EF4-FFF2-40B4-BE49-F238E27FC236}">
              <a16:creationId xmlns:a16="http://schemas.microsoft.com/office/drawing/2014/main" id="{2F2560BE-95B9-4E85-AE35-1E3D97DF51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4" name="直線コネクタ 513">
          <a:extLst>
            <a:ext uri="{FF2B5EF4-FFF2-40B4-BE49-F238E27FC236}">
              <a16:creationId xmlns:a16="http://schemas.microsoft.com/office/drawing/2014/main" id="{74FCBE3C-CC02-4E96-A460-F4536AD47D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5" name="テキスト ボックス 514">
          <a:extLst>
            <a:ext uri="{FF2B5EF4-FFF2-40B4-BE49-F238E27FC236}">
              <a16:creationId xmlns:a16="http://schemas.microsoft.com/office/drawing/2014/main" id="{CC85CDE6-7B41-44C1-B1C3-9B66A9C6852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6" name="直線コネクタ 515">
          <a:extLst>
            <a:ext uri="{FF2B5EF4-FFF2-40B4-BE49-F238E27FC236}">
              <a16:creationId xmlns:a16="http://schemas.microsoft.com/office/drawing/2014/main" id="{C46BF52C-3914-44C1-97C1-BEA0AD7C474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7" name="テキスト ボックス 516">
          <a:extLst>
            <a:ext uri="{FF2B5EF4-FFF2-40B4-BE49-F238E27FC236}">
              <a16:creationId xmlns:a16="http://schemas.microsoft.com/office/drawing/2014/main" id="{ABFCA1C1-CE2B-4652-BADB-34A0DF236C0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8" name="【庁舎】&#10;有形固定資産減価償却率グラフ枠">
          <a:extLst>
            <a:ext uri="{FF2B5EF4-FFF2-40B4-BE49-F238E27FC236}">
              <a16:creationId xmlns:a16="http://schemas.microsoft.com/office/drawing/2014/main" id="{79C012BF-FC9D-4EDF-9F61-C5390BC70A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519" name="直線コネクタ 518">
          <a:extLst>
            <a:ext uri="{FF2B5EF4-FFF2-40B4-BE49-F238E27FC236}">
              <a16:creationId xmlns:a16="http://schemas.microsoft.com/office/drawing/2014/main" id="{8DE47E49-F1C8-4D78-98A3-765161DE803F}"/>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20" name="【庁舎】&#10;有形固定資産減価償却率最小値テキスト">
          <a:extLst>
            <a:ext uri="{FF2B5EF4-FFF2-40B4-BE49-F238E27FC236}">
              <a16:creationId xmlns:a16="http://schemas.microsoft.com/office/drawing/2014/main" id="{272D31C8-EF10-4870-80D5-598DC095AD91}"/>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21" name="直線コネクタ 520">
          <a:extLst>
            <a:ext uri="{FF2B5EF4-FFF2-40B4-BE49-F238E27FC236}">
              <a16:creationId xmlns:a16="http://schemas.microsoft.com/office/drawing/2014/main" id="{E8F82E9C-1721-4743-8227-04210C4381A2}"/>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2" name="【庁舎】&#10;有形固定資産減価償却率最大値テキスト">
          <a:extLst>
            <a:ext uri="{FF2B5EF4-FFF2-40B4-BE49-F238E27FC236}">
              <a16:creationId xmlns:a16="http://schemas.microsoft.com/office/drawing/2014/main" id="{6FD55F79-DD5C-4A68-A8AC-DF47F80B77E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3" name="直線コネクタ 522">
          <a:extLst>
            <a:ext uri="{FF2B5EF4-FFF2-40B4-BE49-F238E27FC236}">
              <a16:creationId xmlns:a16="http://schemas.microsoft.com/office/drawing/2014/main" id="{D3E1E65A-725F-45A3-AD53-F2B9F3A5647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24" name="【庁舎】&#10;有形固定資産減価償却率平均値テキスト">
          <a:extLst>
            <a:ext uri="{FF2B5EF4-FFF2-40B4-BE49-F238E27FC236}">
              <a16:creationId xmlns:a16="http://schemas.microsoft.com/office/drawing/2014/main" id="{55776A7C-8508-487F-BB9D-DB01A398B5DD}"/>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25" name="フローチャート: 判断 524">
          <a:extLst>
            <a:ext uri="{FF2B5EF4-FFF2-40B4-BE49-F238E27FC236}">
              <a16:creationId xmlns:a16="http://schemas.microsoft.com/office/drawing/2014/main" id="{D599E9CE-9724-4CAD-8904-DB19013172E4}"/>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26" name="フローチャート: 判断 525">
          <a:extLst>
            <a:ext uri="{FF2B5EF4-FFF2-40B4-BE49-F238E27FC236}">
              <a16:creationId xmlns:a16="http://schemas.microsoft.com/office/drawing/2014/main" id="{CFD4B204-70B7-446C-9680-2A7B971E828A}"/>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527" name="n_1aveValue【庁舎】&#10;有形固定資産減価償却率">
          <a:extLst>
            <a:ext uri="{FF2B5EF4-FFF2-40B4-BE49-F238E27FC236}">
              <a16:creationId xmlns:a16="http://schemas.microsoft.com/office/drawing/2014/main" id="{8E15A0AC-53A3-4E09-A77C-EDC2A85C4C6B}"/>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528" name="フローチャート: 判断 527">
          <a:extLst>
            <a:ext uri="{FF2B5EF4-FFF2-40B4-BE49-F238E27FC236}">
              <a16:creationId xmlns:a16="http://schemas.microsoft.com/office/drawing/2014/main" id="{234415F8-F0F1-403F-A383-FF510464B93E}"/>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529" name="n_2aveValue【庁舎】&#10;有形固定資産減価償却率">
          <a:extLst>
            <a:ext uri="{FF2B5EF4-FFF2-40B4-BE49-F238E27FC236}">
              <a16:creationId xmlns:a16="http://schemas.microsoft.com/office/drawing/2014/main" id="{7601AAC6-B029-4A84-B326-EBF9DF5F9CB3}"/>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20501</xdr:rowOff>
    </xdr:from>
    <xdr:to>
      <xdr:col>72</xdr:col>
      <xdr:colOff>38100</xdr:colOff>
      <xdr:row>103</xdr:row>
      <xdr:rowOff>122101</xdr:rowOff>
    </xdr:to>
    <xdr:sp macro="" textlink="">
      <xdr:nvSpPr>
        <xdr:cNvPr id="530" name="フローチャート: 判断 529">
          <a:extLst>
            <a:ext uri="{FF2B5EF4-FFF2-40B4-BE49-F238E27FC236}">
              <a16:creationId xmlns:a16="http://schemas.microsoft.com/office/drawing/2014/main" id="{0A652B6E-3785-4EBF-8B78-B60B2AF837AC}"/>
            </a:ext>
          </a:extLst>
        </xdr:cNvPr>
        <xdr:cNvSpPr/>
      </xdr:nvSpPr>
      <xdr:spPr>
        <a:xfrm>
          <a:off x="13652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113228</xdr:rowOff>
    </xdr:from>
    <xdr:ext cx="405111" cy="259045"/>
    <xdr:sp macro="" textlink="">
      <xdr:nvSpPr>
        <xdr:cNvPr id="531" name="n_3aveValue【庁舎】&#10;有形固定資産減価償却率">
          <a:extLst>
            <a:ext uri="{FF2B5EF4-FFF2-40B4-BE49-F238E27FC236}">
              <a16:creationId xmlns:a16="http://schemas.microsoft.com/office/drawing/2014/main" id="{73B8333F-B912-4AA7-B016-13269EC309A0}"/>
            </a:ext>
          </a:extLst>
        </xdr:cNvPr>
        <xdr:cNvSpPr txBox="1"/>
      </xdr:nvSpPr>
      <xdr:spPr>
        <a:xfrm>
          <a:off x="13500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80FC187E-75A6-4FCE-943D-8FAB2AEE65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CE425C55-202A-433E-8AAB-E266550C77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5A76C68A-86E9-43A3-BD12-A678254C5B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2BD47CE2-6630-4F55-A3A7-178CFF7627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65251186-84E4-452F-BE71-8D0EF16F0D4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43362</xdr:rowOff>
    </xdr:from>
    <xdr:to>
      <xdr:col>85</xdr:col>
      <xdr:colOff>177800</xdr:colOff>
      <xdr:row>100</xdr:row>
      <xdr:rowOff>144962</xdr:rowOff>
    </xdr:to>
    <xdr:sp macro="" textlink="">
      <xdr:nvSpPr>
        <xdr:cNvPr id="537" name="楕円 536">
          <a:extLst>
            <a:ext uri="{FF2B5EF4-FFF2-40B4-BE49-F238E27FC236}">
              <a16:creationId xmlns:a16="http://schemas.microsoft.com/office/drawing/2014/main" id="{8CB8252B-9A9D-4D44-A0F0-3308DF454505}"/>
            </a:ext>
          </a:extLst>
        </xdr:cNvPr>
        <xdr:cNvSpPr/>
      </xdr:nvSpPr>
      <xdr:spPr>
        <a:xfrm>
          <a:off x="16268700" y="171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66239</xdr:rowOff>
    </xdr:from>
    <xdr:ext cx="405111" cy="259045"/>
    <xdr:sp macro="" textlink="">
      <xdr:nvSpPr>
        <xdr:cNvPr id="538" name="【庁舎】&#10;有形固定資産減価償却率該当値テキスト">
          <a:extLst>
            <a:ext uri="{FF2B5EF4-FFF2-40B4-BE49-F238E27FC236}">
              <a16:creationId xmlns:a16="http://schemas.microsoft.com/office/drawing/2014/main" id="{69E39D7D-0F06-4457-BBD0-596B1C9DB100}"/>
            </a:ext>
          </a:extLst>
        </xdr:cNvPr>
        <xdr:cNvSpPr txBox="1"/>
      </xdr:nvSpPr>
      <xdr:spPr>
        <a:xfrm>
          <a:off x="16357600" y="1703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67855</xdr:rowOff>
    </xdr:from>
    <xdr:to>
      <xdr:col>81</xdr:col>
      <xdr:colOff>101600</xdr:colOff>
      <xdr:row>100</xdr:row>
      <xdr:rowOff>169455</xdr:rowOff>
    </xdr:to>
    <xdr:sp macro="" textlink="">
      <xdr:nvSpPr>
        <xdr:cNvPr id="539" name="楕円 538">
          <a:extLst>
            <a:ext uri="{FF2B5EF4-FFF2-40B4-BE49-F238E27FC236}">
              <a16:creationId xmlns:a16="http://schemas.microsoft.com/office/drawing/2014/main" id="{D1429712-7F49-4B10-ADA7-10708139E685}"/>
            </a:ext>
          </a:extLst>
        </xdr:cNvPr>
        <xdr:cNvSpPr/>
      </xdr:nvSpPr>
      <xdr:spPr>
        <a:xfrm>
          <a:off x="15430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94162</xdr:rowOff>
    </xdr:from>
    <xdr:to>
      <xdr:col>85</xdr:col>
      <xdr:colOff>127000</xdr:colOff>
      <xdr:row>100</xdr:row>
      <xdr:rowOff>118655</xdr:rowOff>
    </xdr:to>
    <xdr:cxnSp macro="">
      <xdr:nvCxnSpPr>
        <xdr:cNvPr id="540" name="直線コネクタ 539">
          <a:extLst>
            <a:ext uri="{FF2B5EF4-FFF2-40B4-BE49-F238E27FC236}">
              <a16:creationId xmlns:a16="http://schemas.microsoft.com/office/drawing/2014/main" id="{688CD022-7156-4424-9931-7FEF09A76B0E}"/>
            </a:ext>
          </a:extLst>
        </xdr:cNvPr>
        <xdr:cNvCxnSpPr/>
      </xdr:nvCxnSpPr>
      <xdr:spPr>
        <a:xfrm flipV="1">
          <a:off x="15481300" y="1723916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103777</xdr:rowOff>
    </xdr:from>
    <xdr:to>
      <xdr:col>76</xdr:col>
      <xdr:colOff>165100</xdr:colOff>
      <xdr:row>101</xdr:row>
      <xdr:rowOff>33927</xdr:rowOff>
    </xdr:to>
    <xdr:sp macro="" textlink="">
      <xdr:nvSpPr>
        <xdr:cNvPr id="541" name="楕円 540">
          <a:extLst>
            <a:ext uri="{FF2B5EF4-FFF2-40B4-BE49-F238E27FC236}">
              <a16:creationId xmlns:a16="http://schemas.microsoft.com/office/drawing/2014/main" id="{799E04B2-B92B-4ABA-BF9D-651F7B677E1B}"/>
            </a:ext>
          </a:extLst>
        </xdr:cNvPr>
        <xdr:cNvSpPr/>
      </xdr:nvSpPr>
      <xdr:spPr>
        <a:xfrm>
          <a:off x="14541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118655</xdr:rowOff>
    </xdr:from>
    <xdr:to>
      <xdr:col>81</xdr:col>
      <xdr:colOff>50800</xdr:colOff>
      <xdr:row>100</xdr:row>
      <xdr:rowOff>154577</xdr:rowOff>
    </xdr:to>
    <xdr:cxnSp macro="">
      <xdr:nvCxnSpPr>
        <xdr:cNvPr id="542" name="直線コネクタ 541">
          <a:extLst>
            <a:ext uri="{FF2B5EF4-FFF2-40B4-BE49-F238E27FC236}">
              <a16:creationId xmlns:a16="http://schemas.microsoft.com/office/drawing/2014/main" id="{61CF0990-C036-4B57-87D2-372F80560F4B}"/>
            </a:ext>
          </a:extLst>
        </xdr:cNvPr>
        <xdr:cNvCxnSpPr/>
      </xdr:nvCxnSpPr>
      <xdr:spPr>
        <a:xfrm flipV="1">
          <a:off x="14592300" y="172636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128270</xdr:rowOff>
    </xdr:from>
    <xdr:to>
      <xdr:col>72</xdr:col>
      <xdr:colOff>38100</xdr:colOff>
      <xdr:row>101</xdr:row>
      <xdr:rowOff>58420</xdr:rowOff>
    </xdr:to>
    <xdr:sp macro="" textlink="">
      <xdr:nvSpPr>
        <xdr:cNvPr id="543" name="楕円 542">
          <a:extLst>
            <a:ext uri="{FF2B5EF4-FFF2-40B4-BE49-F238E27FC236}">
              <a16:creationId xmlns:a16="http://schemas.microsoft.com/office/drawing/2014/main" id="{D2FA8163-DD4E-43C4-955C-0837A8AB762A}"/>
            </a:ext>
          </a:extLst>
        </xdr:cNvPr>
        <xdr:cNvSpPr/>
      </xdr:nvSpPr>
      <xdr:spPr>
        <a:xfrm>
          <a:off x="13652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154577</xdr:rowOff>
    </xdr:from>
    <xdr:to>
      <xdr:col>76</xdr:col>
      <xdr:colOff>114300</xdr:colOff>
      <xdr:row>101</xdr:row>
      <xdr:rowOff>7620</xdr:rowOff>
    </xdr:to>
    <xdr:cxnSp macro="">
      <xdr:nvCxnSpPr>
        <xdr:cNvPr id="544" name="直線コネクタ 543">
          <a:extLst>
            <a:ext uri="{FF2B5EF4-FFF2-40B4-BE49-F238E27FC236}">
              <a16:creationId xmlns:a16="http://schemas.microsoft.com/office/drawing/2014/main" id="{7CD9E35D-8C71-41FC-80BE-E00E0E6857AC}"/>
            </a:ext>
          </a:extLst>
        </xdr:cNvPr>
        <xdr:cNvCxnSpPr/>
      </xdr:nvCxnSpPr>
      <xdr:spPr>
        <a:xfrm flipV="1">
          <a:off x="13703300" y="172995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14532</xdr:rowOff>
    </xdr:from>
    <xdr:ext cx="405111" cy="259045"/>
    <xdr:sp macro="" textlink="">
      <xdr:nvSpPr>
        <xdr:cNvPr id="545" name="n_1mainValue【庁舎】&#10;有形固定資産減価償却率">
          <a:extLst>
            <a:ext uri="{FF2B5EF4-FFF2-40B4-BE49-F238E27FC236}">
              <a16:creationId xmlns:a16="http://schemas.microsoft.com/office/drawing/2014/main" id="{414E8B92-E8F9-44FC-96D6-15E83EE58EA0}"/>
            </a:ext>
          </a:extLst>
        </xdr:cNvPr>
        <xdr:cNvSpPr txBox="1"/>
      </xdr:nvSpPr>
      <xdr:spPr>
        <a:xfrm>
          <a:off x="152660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50454</xdr:rowOff>
    </xdr:from>
    <xdr:ext cx="405111" cy="259045"/>
    <xdr:sp macro="" textlink="">
      <xdr:nvSpPr>
        <xdr:cNvPr id="546" name="n_2mainValue【庁舎】&#10;有形固定資産減価償却率">
          <a:extLst>
            <a:ext uri="{FF2B5EF4-FFF2-40B4-BE49-F238E27FC236}">
              <a16:creationId xmlns:a16="http://schemas.microsoft.com/office/drawing/2014/main" id="{086012BD-9693-4B6D-9622-166AC66F465D}"/>
            </a:ext>
          </a:extLst>
        </xdr:cNvPr>
        <xdr:cNvSpPr txBox="1"/>
      </xdr:nvSpPr>
      <xdr:spPr>
        <a:xfrm>
          <a:off x="14389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74947</xdr:rowOff>
    </xdr:from>
    <xdr:ext cx="405111" cy="259045"/>
    <xdr:sp macro="" textlink="">
      <xdr:nvSpPr>
        <xdr:cNvPr id="547" name="n_3mainValue【庁舎】&#10;有形固定資産減価償却率">
          <a:extLst>
            <a:ext uri="{FF2B5EF4-FFF2-40B4-BE49-F238E27FC236}">
              <a16:creationId xmlns:a16="http://schemas.microsoft.com/office/drawing/2014/main" id="{8075C56C-2ACB-4690-B8CD-F4E14E228A8C}"/>
            </a:ext>
          </a:extLst>
        </xdr:cNvPr>
        <xdr:cNvSpPr txBox="1"/>
      </xdr:nvSpPr>
      <xdr:spPr>
        <a:xfrm>
          <a:off x="13500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a:extLst>
            <a:ext uri="{FF2B5EF4-FFF2-40B4-BE49-F238E27FC236}">
              <a16:creationId xmlns:a16="http://schemas.microsoft.com/office/drawing/2014/main" id="{95C51612-B184-490C-9009-B8A06AFAB4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a:extLst>
            <a:ext uri="{FF2B5EF4-FFF2-40B4-BE49-F238E27FC236}">
              <a16:creationId xmlns:a16="http://schemas.microsoft.com/office/drawing/2014/main" id="{B6359777-FDBF-4F81-A6A9-7BD197D7FB1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a:extLst>
            <a:ext uri="{FF2B5EF4-FFF2-40B4-BE49-F238E27FC236}">
              <a16:creationId xmlns:a16="http://schemas.microsoft.com/office/drawing/2014/main" id="{83622C53-1305-44AA-A4B9-41C037F2CA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a:extLst>
            <a:ext uri="{FF2B5EF4-FFF2-40B4-BE49-F238E27FC236}">
              <a16:creationId xmlns:a16="http://schemas.microsoft.com/office/drawing/2014/main" id="{C19D8CD3-3831-4CBD-B175-6FAD65AA80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a:extLst>
            <a:ext uri="{FF2B5EF4-FFF2-40B4-BE49-F238E27FC236}">
              <a16:creationId xmlns:a16="http://schemas.microsoft.com/office/drawing/2014/main" id="{0DDEB5F8-6CE8-4C94-A0F0-D7014304421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a:extLst>
            <a:ext uri="{FF2B5EF4-FFF2-40B4-BE49-F238E27FC236}">
              <a16:creationId xmlns:a16="http://schemas.microsoft.com/office/drawing/2014/main" id="{A89DA30B-351B-43A1-8D43-640A40F83C8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a:extLst>
            <a:ext uri="{FF2B5EF4-FFF2-40B4-BE49-F238E27FC236}">
              <a16:creationId xmlns:a16="http://schemas.microsoft.com/office/drawing/2014/main" id="{DABFAC7C-E695-4564-B1CA-75B1ECD766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a:extLst>
            <a:ext uri="{FF2B5EF4-FFF2-40B4-BE49-F238E27FC236}">
              <a16:creationId xmlns:a16="http://schemas.microsoft.com/office/drawing/2014/main" id="{B46AF8D7-133E-49E4-AD1F-08501182E2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a:extLst>
            <a:ext uri="{FF2B5EF4-FFF2-40B4-BE49-F238E27FC236}">
              <a16:creationId xmlns:a16="http://schemas.microsoft.com/office/drawing/2014/main" id="{EF5FA801-E224-44FF-BF83-B3683C9353A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a:extLst>
            <a:ext uri="{FF2B5EF4-FFF2-40B4-BE49-F238E27FC236}">
              <a16:creationId xmlns:a16="http://schemas.microsoft.com/office/drawing/2014/main" id="{E41D29D7-B23B-44A2-9DD7-65D8AF4556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8" name="直線コネクタ 557">
          <a:extLst>
            <a:ext uri="{FF2B5EF4-FFF2-40B4-BE49-F238E27FC236}">
              <a16:creationId xmlns:a16="http://schemas.microsoft.com/office/drawing/2014/main" id="{212F24C0-5A3D-468C-AF8F-4A7692FB7AF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9" name="テキスト ボックス 558">
          <a:extLst>
            <a:ext uri="{FF2B5EF4-FFF2-40B4-BE49-F238E27FC236}">
              <a16:creationId xmlns:a16="http://schemas.microsoft.com/office/drawing/2014/main" id="{C7DFBE7A-A2F3-443D-A004-B7D7BD63228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0" name="直線コネクタ 559">
          <a:extLst>
            <a:ext uri="{FF2B5EF4-FFF2-40B4-BE49-F238E27FC236}">
              <a16:creationId xmlns:a16="http://schemas.microsoft.com/office/drawing/2014/main" id="{749F92AD-AFD6-44E8-A469-F1FC94C698E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1" name="テキスト ボックス 560">
          <a:extLst>
            <a:ext uri="{FF2B5EF4-FFF2-40B4-BE49-F238E27FC236}">
              <a16:creationId xmlns:a16="http://schemas.microsoft.com/office/drawing/2014/main" id="{63C5AB3D-FA9C-4316-84F6-C5B62E73F4E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2" name="直線コネクタ 561">
          <a:extLst>
            <a:ext uri="{FF2B5EF4-FFF2-40B4-BE49-F238E27FC236}">
              <a16:creationId xmlns:a16="http://schemas.microsoft.com/office/drawing/2014/main" id="{5C9E938E-24F4-45AE-8992-91DDA2677F5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3" name="テキスト ボックス 562">
          <a:extLst>
            <a:ext uri="{FF2B5EF4-FFF2-40B4-BE49-F238E27FC236}">
              <a16:creationId xmlns:a16="http://schemas.microsoft.com/office/drawing/2014/main" id="{0260D90B-341D-45B0-946F-E22A58D3CB1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4" name="直線コネクタ 563">
          <a:extLst>
            <a:ext uri="{FF2B5EF4-FFF2-40B4-BE49-F238E27FC236}">
              <a16:creationId xmlns:a16="http://schemas.microsoft.com/office/drawing/2014/main" id="{E23A35B0-B176-4497-BA53-E964A3790BF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5" name="テキスト ボックス 564">
          <a:extLst>
            <a:ext uri="{FF2B5EF4-FFF2-40B4-BE49-F238E27FC236}">
              <a16:creationId xmlns:a16="http://schemas.microsoft.com/office/drawing/2014/main" id="{2CC9488D-4907-49C9-91A0-5AFAD786284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6" name="直線コネクタ 565">
          <a:extLst>
            <a:ext uri="{FF2B5EF4-FFF2-40B4-BE49-F238E27FC236}">
              <a16:creationId xmlns:a16="http://schemas.microsoft.com/office/drawing/2014/main" id="{FC213C10-063F-4928-8A07-96606F92404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7" name="テキスト ボックス 566">
          <a:extLst>
            <a:ext uri="{FF2B5EF4-FFF2-40B4-BE49-F238E27FC236}">
              <a16:creationId xmlns:a16="http://schemas.microsoft.com/office/drawing/2014/main" id="{5EC3E3A6-A35B-4DA0-A5D9-84F46BE38B8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8" name="直線コネクタ 567">
          <a:extLst>
            <a:ext uri="{FF2B5EF4-FFF2-40B4-BE49-F238E27FC236}">
              <a16:creationId xmlns:a16="http://schemas.microsoft.com/office/drawing/2014/main" id="{8F424A70-ECF1-4FA9-A322-166C81D1473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69" name="テキスト ボックス 568">
          <a:extLst>
            <a:ext uri="{FF2B5EF4-FFF2-40B4-BE49-F238E27FC236}">
              <a16:creationId xmlns:a16="http://schemas.microsoft.com/office/drawing/2014/main" id="{D1792454-485C-43DF-91C6-D4809998A7AD}"/>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a:extLst>
            <a:ext uri="{FF2B5EF4-FFF2-40B4-BE49-F238E27FC236}">
              <a16:creationId xmlns:a16="http://schemas.microsoft.com/office/drawing/2014/main" id="{03702944-96A5-4C90-881E-647C2825354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1" name="テキスト ボックス 570">
          <a:extLst>
            <a:ext uri="{FF2B5EF4-FFF2-40B4-BE49-F238E27FC236}">
              <a16:creationId xmlns:a16="http://schemas.microsoft.com/office/drawing/2014/main" id="{C8E47CAC-3B8D-4728-892E-4108C23D0AB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a:extLst>
            <a:ext uri="{FF2B5EF4-FFF2-40B4-BE49-F238E27FC236}">
              <a16:creationId xmlns:a16="http://schemas.microsoft.com/office/drawing/2014/main" id="{637AEEC8-9CE6-4CCB-8402-76A1F6A9DD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573" name="直線コネクタ 572">
          <a:extLst>
            <a:ext uri="{FF2B5EF4-FFF2-40B4-BE49-F238E27FC236}">
              <a16:creationId xmlns:a16="http://schemas.microsoft.com/office/drawing/2014/main" id="{7DBF839C-DF25-4A43-A67B-4D2977BFA162}"/>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574" name="【庁舎】&#10;一人当たり面積最小値テキスト">
          <a:extLst>
            <a:ext uri="{FF2B5EF4-FFF2-40B4-BE49-F238E27FC236}">
              <a16:creationId xmlns:a16="http://schemas.microsoft.com/office/drawing/2014/main" id="{0DC9B103-C461-4A43-83FF-6C020E1F708A}"/>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575" name="直線コネクタ 574">
          <a:extLst>
            <a:ext uri="{FF2B5EF4-FFF2-40B4-BE49-F238E27FC236}">
              <a16:creationId xmlns:a16="http://schemas.microsoft.com/office/drawing/2014/main" id="{7E851E21-D6E8-4E28-9B8A-550F3AFC584E}"/>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576" name="【庁舎】&#10;一人当たり面積最大値テキスト">
          <a:extLst>
            <a:ext uri="{FF2B5EF4-FFF2-40B4-BE49-F238E27FC236}">
              <a16:creationId xmlns:a16="http://schemas.microsoft.com/office/drawing/2014/main" id="{C6DF54C7-B83F-4334-9424-E2C94C96811D}"/>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577" name="直線コネクタ 576">
          <a:extLst>
            <a:ext uri="{FF2B5EF4-FFF2-40B4-BE49-F238E27FC236}">
              <a16:creationId xmlns:a16="http://schemas.microsoft.com/office/drawing/2014/main" id="{E37F069F-7029-4A8B-8EFB-9F1790B153DC}"/>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156663</xdr:rowOff>
    </xdr:from>
    <xdr:ext cx="469744" cy="259045"/>
    <xdr:sp macro="" textlink="">
      <xdr:nvSpPr>
        <xdr:cNvPr id="578" name="【庁舎】&#10;一人当たり面積平均値テキスト">
          <a:extLst>
            <a:ext uri="{FF2B5EF4-FFF2-40B4-BE49-F238E27FC236}">
              <a16:creationId xmlns:a16="http://schemas.microsoft.com/office/drawing/2014/main" id="{629D89E3-D835-4E3A-9338-6B2A00E0A22E}"/>
            </a:ext>
          </a:extLst>
        </xdr:cNvPr>
        <xdr:cNvSpPr txBox="1"/>
      </xdr:nvSpPr>
      <xdr:spPr>
        <a:xfrm>
          <a:off x="22199600" y="1850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579" name="フローチャート: 判断 578">
          <a:extLst>
            <a:ext uri="{FF2B5EF4-FFF2-40B4-BE49-F238E27FC236}">
              <a16:creationId xmlns:a16="http://schemas.microsoft.com/office/drawing/2014/main" id="{50771704-147C-4AF7-8FD1-5739AFF2C449}"/>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580" name="フローチャート: 判断 579">
          <a:extLst>
            <a:ext uri="{FF2B5EF4-FFF2-40B4-BE49-F238E27FC236}">
              <a16:creationId xmlns:a16="http://schemas.microsoft.com/office/drawing/2014/main" id="{E7BA4D54-2453-4838-AB3A-896A47F33FC4}"/>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96900</xdr:rowOff>
    </xdr:from>
    <xdr:ext cx="469744" cy="259045"/>
    <xdr:sp macro="" textlink="">
      <xdr:nvSpPr>
        <xdr:cNvPr id="581" name="n_1aveValue【庁舎】&#10;一人当たり面積">
          <a:extLst>
            <a:ext uri="{FF2B5EF4-FFF2-40B4-BE49-F238E27FC236}">
              <a16:creationId xmlns:a16="http://schemas.microsoft.com/office/drawing/2014/main" id="{E968B566-A0F7-4FF7-87CF-5596C819240C}"/>
            </a:ext>
          </a:extLst>
        </xdr:cNvPr>
        <xdr:cNvSpPr txBox="1"/>
      </xdr:nvSpPr>
      <xdr:spPr>
        <a:xfrm>
          <a:off x="21075727" y="1861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582" name="フローチャート: 判断 581">
          <a:extLst>
            <a:ext uri="{FF2B5EF4-FFF2-40B4-BE49-F238E27FC236}">
              <a16:creationId xmlns:a16="http://schemas.microsoft.com/office/drawing/2014/main" id="{DC9DD945-FCDF-4BE1-8ABF-1D9BC6E967A8}"/>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104412</xdr:rowOff>
    </xdr:from>
    <xdr:ext cx="469744" cy="259045"/>
    <xdr:sp macro="" textlink="">
      <xdr:nvSpPr>
        <xdr:cNvPr id="583" name="n_2aveValue【庁舎】&#10;一人当たり面積">
          <a:extLst>
            <a:ext uri="{FF2B5EF4-FFF2-40B4-BE49-F238E27FC236}">
              <a16:creationId xmlns:a16="http://schemas.microsoft.com/office/drawing/2014/main" id="{9B7FB5AA-FEBC-42F0-9ABB-CC2264561261}"/>
            </a:ext>
          </a:extLst>
        </xdr:cNvPr>
        <xdr:cNvSpPr txBox="1"/>
      </xdr:nvSpPr>
      <xdr:spPr>
        <a:xfrm>
          <a:off x="20199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584" name="フローチャート: 判断 583">
          <a:extLst>
            <a:ext uri="{FF2B5EF4-FFF2-40B4-BE49-F238E27FC236}">
              <a16:creationId xmlns:a16="http://schemas.microsoft.com/office/drawing/2014/main" id="{D1086ACD-D4D4-4635-A721-0FB630917E3A}"/>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108</xdr:row>
      <xdr:rowOff>109309</xdr:rowOff>
    </xdr:from>
    <xdr:ext cx="469744" cy="259045"/>
    <xdr:sp macro="" textlink="">
      <xdr:nvSpPr>
        <xdr:cNvPr id="585" name="n_3aveValue【庁舎】&#10;一人当たり面積">
          <a:extLst>
            <a:ext uri="{FF2B5EF4-FFF2-40B4-BE49-F238E27FC236}">
              <a16:creationId xmlns:a16="http://schemas.microsoft.com/office/drawing/2014/main" id="{6098C14A-6774-48D5-B886-474F4C7AB01B}"/>
            </a:ext>
          </a:extLst>
        </xdr:cNvPr>
        <xdr:cNvSpPr txBox="1"/>
      </xdr:nvSpPr>
      <xdr:spPr>
        <a:xfrm>
          <a:off x="19310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AA4AF616-A023-4790-927E-F1B4EA9F60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5180C792-2FB7-4CCA-9A53-2CCC89E478E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4904E46D-1064-4521-BFF3-F527DECFC0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A58CAE4E-CCBD-4722-A1A0-E3E26FF7DF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FDDEC368-03B6-4EE3-BBFA-674E6E3381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73896</xdr:rowOff>
    </xdr:from>
    <xdr:to>
      <xdr:col>116</xdr:col>
      <xdr:colOff>114300</xdr:colOff>
      <xdr:row>108</xdr:row>
      <xdr:rowOff>4046</xdr:rowOff>
    </xdr:to>
    <xdr:sp macro="" textlink="">
      <xdr:nvSpPr>
        <xdr:cNvPr id="591" name="楕円 590">
          <a:extLst>
            <a:ext uri="{FF2B5EF4-FFF2-40B4-BE49-F238E27FC236}">
              <a16:creationId xmlns:a16="http://schemas.microsoft.com/office/drawing/2014/main" id="{ECD68CF6-4986-4120-BE63-AF42853CC956}"/>
            </a:ext>
          </a:extLst>
        </xdr:cNvPr>
        <xdr:cNvSpPr/>
      </xdr:nvSpPr>
      <xdr:spPr>
        <a:xfrm>
          <a:off x="22110700" y="184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96773</xdr:rowOff>
    </xdr:from>
    <xdr:ext cx="469744" cy="259045"/>
    <xdr:sp macro="" textlink="">
      <xdr:nvSpPr>
        <xdr:cNvPr id="592" name="【庁舎】&#10;一人当たり面積該当値テキスト">
          <a:extLst>
            <a:ext uri="{FF2B5EF4-FFF2-40B4-BE49-F238E27FC236}">
              <a16:creationId xmlns:a16="http://schemas.microsoft.com/office/drawing/2014/main" id="{99A56A24-BCCF-4A5B-8DDA-67B62041DA87}"/>
            </a:ext>
          </a:extLst>
        </xdr:cNvPr>
        <xdr:cNvSpPr txBox="1"/>
      </xdr:nvSpPr>
      <xdr:spPr>
        <a:xfrm>
          <a:off x="22199600" y="1827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79448</xdr:rowOff>
    </xdr:from>
    <xdr:to>
      <xdr:col>112</xdr:col>
      <xdr:colOff>38100</xdr:colOff>
      <xdr:row>108</xdr:row>
      <xdr:rowOff>9598</xdr:rowOff>
    </xdr:to>
    <xdr:sp macro="" textlink="">
      <xdr:nvSpPr>
        <xdr:cNvPr id="593" name="楕円 592">
          <a:extLst>
            <a:ext uri="{FF2B5EF4-FFF2-40B4-BE49-F238E27FC236}">
              <a16:creationId xmlns:a16="http://schemas.microsoft.com/office/drawing/2014/main" id="{413A14FA-E5BB-475F-AB34-EAE027774203}"/>
            </a:ext>
          </a:extLst>
        </xdr:cNvPr>
        <xdr:cNvSpPr/>
      </xdr:nvSpPr>
      <xdr:spPr>
        <a:xfrm>
          <a:off x="21272500" y="1842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124696</xdr:rowOff>
    </xdr:from>
    <xdr:to>
      <xdr:col>116</xdr:col>
      <xdr:colOff>63500</xdr:colOff>
      <xdr:row>107</xdr:row>
      <xdr:rowOff>130248</xdr:rowOff>
    </xdr:to>
    <xdr:cxnSp macro="">
      <xdr:nvCxnSpPr>
        <xdr:cNvPr id="594" name="直線コネクタ 593">
          <a:extLst>
            <a:ext uri="{FF2B5EF4-FFF2-40B4-BE49-F238E27FC236}">
              <a16:creationId xmlns:a16="http://schemas.microsoft.com/office/drawing/2014/main" id="{05512653-0912-49E3-8034-79E66A17270B}"/>
            </a:ext>
          </a:extLst>
        </xdr:cNvPr>
        <xdr:cNvCxnSpPr/>
      </xdr:nvCxnSpPr>
      <xdr:spPr>
        <a:xfrm flipV="1">
          <a:off x="21323300" y="18469846"/>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88264</xdr:rowOff>
    </xdr:from>
    <xdr:to>
      <xdr:col>107</xdr:col>
      <xdr:colOff>101600</xdr:colOff>
      <xdr:row>108</xdr:row>
      <xdr:rowOff>18414</xdr:rowOff>
    </xdr:to>
    <xdr:sp macro="" textlink="">
      <xdr:nvSpPr>
        <xdr:cNvPr id="595" name="楕円 594">
          <a:extLst>
            <a:ext uri="{FF2B5EF4-FFF2-40B4-BE49-F238E27FC236}">
              <a16:creationId xmlns:a16="http://schemas.microsoft.com/office/drawing/2014/main" id="{14225D24-829F-4828-92C8-75DE408A4A99}"/>
            </a:ext>
          </a:extLst>
        </xdr:cNvPr>
        <xdr:cNvSpPr/>
      </xdr:nvSpPr>
      <xdr:spPr>
        <a:xfrm>
          <a:off x="20383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130248</xdr:rowOff>
    </xdr:from>
    <xdr:to>
      <xdr:col>111</xdr:col>
      <xdr:colOff>177800</xdr:colOff>
      <xdr:row>107</xdr:row>
      <xdr:rowOff>139064</xdr:rowOff>
    </xdr:to>
    <xdr:cxnSp macro="">
      <xdr:nvCxnSpPr>
        <xdr:cNvPr id="596" name="直線コネクタ 595">
          <a:extLst>
            <a:ext uri="{FF2B5EF4-FFF2-40B4-BE49-F238E27FC236}">
              <a16:creationId xmlns:a16="http://schemas.microsoft.com/office/drawing/2014/main" id="{FB12136D-1F85-47E2-9227-50AAB3FE3545}"/>
            </a:ext>
          </a:extLst>
        </xdr:cNvPr>
        <xdr:cNvCxnSpPr/>
      </xdr:nvCxnSpPr>
      <xdr:spPr>
        <a:xfrm flipV="1">
          <a:off x="20434300" y="18475398"/>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98225</xdr:rowOff>
    </xdr:from>
    <xdr:to>
      <xdr:col>102</xdr:col>
      <xdr:colOff>165100</xdr:colOff>
      <xdr:row>108</xdr:row>
      <xdr:rowOff>28375</xdr:rowOff>
    </xdr:to>
    <xdr:sp macro="" textlink="">
      <xdr:nvSpPr>
        <xdr:cNvPr id="597" name="楕円 596">
          <a:extLst>
            <a:ext uri="{FF2B5EF4-FFF2-40B4-BE49-F238E27FC236}">
              <a16:creationId xmlns:a16="http://schemas.microsoft.com/office/drawing/2014/main" id="{8E83FA06-AFBE-474E-B924-65F6C6B6A02E}"/>
            </a:ext>
          </a:extLst>
        </xdr:cNvPr>
        <xdr:cNvSpPr/>
      </xdr:nvSpPr>
      <xdr:spPr>
        <a:xfrm>
          <a:off x="19494500" y="184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139064</xdr:rowOff>
    </xdr:from>
    <xdr:to>
      <xdr:col>107</xdr:col>
      <xdr:colOff>50800</xdr:colOff>
      <xdr:row>107</xdr:row>
      <xdr:rowOff>149025</xdr:rowOff>
    </xdr:to>
    <xdr:cxnSp macro="">
      <xdr:nvCxnSpPr>
        <xdr:cNvPr id="598" name="直線コネクタ 597">
          <a:extLst>
            <a:ext uri="{FF2B5EF4-FFF2-40B4-BE49-F238E27FC236}">
              <a16:creationId xmlns:a16="http://schemas.microsoft.com/office/drawing/2014/main" id="{B741EE2C-A46C-4192-A7B6-F9B2DF277A62}"/>
            </a:ext>
          </a:extLst>
        </xdr:cNvPr>
        <xdr:cNvCxnSpPr/>
      </xdr:nvCxnSpPr>
      <xdr:spPr>
        <a:xfrm flipV="1">
          <a:off x="19545300" y="18484214"/>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26125</xdr:rowOff>
    </xdr:from>
    <xdr:ext cx="469744" cy="259045"/>
    <xdr:sp macro="" textlink="">
      <xdr:nvSpPr>
        <xdr:cNvPr id="599" name="n_1mainValue【庁舎】&#10;一人当たり面積">
          <a:extLst>
            <a:ext uri="{FF2B5EF4-FFF2-40B4-BE49-F238E27FC236}">
              <a16:creationId xmlns:a16="http://schemas.microsoft.com/office/drawing/2014/main" id="{95C37C8E-E383-4137-8A7A-156D7961F694}"/>
            </a:ext>
          </a:extLst>
        </xdr:cNvPr>
        <xdr:cNvSpPr txBox="1"/>
      </xdr:nvSpPr>
      <xdr:spPr>
        <a:xfrm>
          <a:off x="21075727" y="1819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34941</xdr:rowOff>
    </xdr:from>
    <xdr:ext cx="469744" cy="259045"/>
    <xdr:sp macro="" textlink="">
      <xdr:nvSpPr>
        <xdr:cNvPr id="600" name="n_2mainValue【庁舎】&#10;一人当たり面積">
          <a:extLst>
            <a:ext uri="{FF2B5EF4-FFF2-40B4-BE49-F238E27FC236}">
              <a16:creationId xmlns:a16="http://schemas.microsoft.com/office/drawing/2014/main" id="{9828664B-56DC-4D7B-BE47-7AB47F01DC4E}"/>
            </a:ext>
          </a:extLst>
        </xdr:cNvPr>
        <xdr:cNvSpPr txBox="1"/>
      </xdr:nvSpPr>
      <xdr:spPr>
        <a:xfrm>
          <a:off x="20199427" y="182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44902</xdr:rowOff>
    </xdr:from>
    <xdr:ext cx="469744" cy="259045"/>
    <xdr:sp macro="" textlink="">
      <xdr:nvSpPr>
        <xdr:cNvPr id="601" name="n_3mainValue【庁舎】&#10;一人当たり面積">
          <a:extLst>
            <a:ext uri="{FF2B5EF4-FFF2-40B4-BE49-F238E27FC236}">
              <a16:creationId xmlns:a16="http://schemas.microsoft.com/office/drawing/2014/main" id="{602928ED-08FC-40B6-8BF7-F9CEAC82145F}"/>
            </a:ext>
          </a:extLst>
        </xdr:cNvPr>
        <xdr:cNvSpPr txBox="1"/>
      </xdr:nvSpPr>
      <xdr:spPr>
        <a:xfrm>
          <a:off x="19310427" y="182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46E25888-EA5C-4AE5-BCB0-8499F7BBD31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C45E82D7-4084-4084-B0BA-A854557182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AFDD0B22-9EB3-4EDA-8B1C-4357F78D7E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体育館は、有形固定資産減価償却率、一人当たり面積ともに類似団体の平均を大きく上回っている。国民体育館が昭和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年建設でかなり老朽化が進んでいるため、財政状況に注視しながら、必要に応じて修繕を行っていく。</a:t>
          </a:r>
        </a:p>
        <a:p>
          <a:r>
            <a:rPr kumimoji="1" lang="ja-JP" altLang="en-US" sz="1300">
              <a:latin typeface="ＭＳ Ｐゴシック" panose="020B0600070205080204" pitchFamily="50" charset="-128"/>
              <a:ea typeface="ＭＳ Ｐゴシック" panose="020B0600070205080204" pitchFamily="50" charset="-128"/>
            </a:rPr>
            <a:t>一般廃棄物処理施設は、木曽広域連合のごみ処理施設を更新したため、有形固定資産減価償却率は大きく改善した。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保健センターは、有形固定資産減価償却率が類似団体の平均を下回っている。平成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年経過しているが、施設状態は良好である。</a:t>
          </a:r>
        </a:p>
        <a:p>
          <a:r>
            <a:rPr kumimoji="1" lang="ja-JP" altLang="en-US" sz="1300">
              <a:latin typeface="ＭＳ Ｐゴシック" panose="020B0600070205080204" pitchFamily="50" charset="-128"/>
              <a:ea typeface="ＭＳ Ｐゴシック" panose="020B0600070205080204" pitchFamily="50" charset="-128"/>
            </a:rPr>
            <a:t>庁舎は、有形固定資産減価償却率、一人当たり面積ともに類似団体の平均を大きく上回っている。本庁舎は昭和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年建設で</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年経過していることが要因である。未耐震であるが建替は困難な状況のため、他の公共施設への機能集約等の検討を進める。</a:t>
          </a:r>
        </a:p>
        <a:p>
          <a:r>
            <a:rPr kumimoji="1" lang="ja-JP" altLang="en-US" sz="1300">
              <a:latin typeface="ＭＳ Ｐゴシック" panose="020B0600070205080204" pitchFamily="50" charset="-128"/>
              <a:ea typeface="ＭＳ Ｐゴシック" panose="020B0600070205080204" pitchFamily="50" charset="-128"/>
            </a:rPr>
            <a:t>いずれにしても、計画的な公共施設の管理のため、財政状況を考慮しつつ、更新整備を進め適正な維持管理を図っていく。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
747
310.82
2,063,027
1,961,511
97,520
1,089,589
2,167,823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人口減少や村内に産業が少ないことから財政基盤が弱く、財政力指数は類似団体平均を下回っている。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今後は歳出の見直しと行政の効率化に努め、財政の健全化を図る。また、地域おこし協力隊と協力しながら地域資源を活かした新たな事業展開について模索している。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143510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153162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158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153162</xdr:rowOff>
    </xdr:from>
    <xdr:to>
      <xdr:col>11</xdr:col>
      <xdr:colOff>31750</xdr:colOff>
      <xdr:row>43</xdr:row>
      <xdr:rowOff>162814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255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102362</xdr:rowOff>
    </xdr:from>
    <xdr:to>
      <xdr:col>11</xdr:col>
      <xdr:colOff>82550</xdr:colOff>
      <xdr:row>44</xdr:row>
      <xdr:rowOff>32512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17289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年度決算では、類似団体平均を下回っているものの、前年比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ポイント上昇し、増加傾向にある。これは、経常一般財源である普通交付税の減少、公債費の増が主な要因と考えられる。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％台に低下できるよう、歳出面の見直しにより経常経費の削減に努めたい。</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138959</xdr:rowOff>
    </xdr:from>
    <xdr:to>
      <xdr:col>23</xdr:col>
      <xdr:colOff>133350</xdr:colOff>
      <xdr:row>63</xdr:row>
      <xdr:rowOff>3704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6885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138959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90437"/>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149543</xdr:rowOff>
    </xdr:from>
    <xdr:to>
      <xdr:col>15</xdr:col>
      <xdr:colOff>82550</xdr:colOff>
      <xdr:row>62</xdr:row>
      <xdr:rowOff>60537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07993"/>
          <a:ext cx="889000" cy="8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62</xdr:row>
      <xdr:rowOff>102764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07993"/>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15151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124354</xdr:rowOff>
    </xdr:from>
    <xdr:to>
      <xdr:col>23</xdr:col>
      <xdr:colOff>184150</xdr:colOff>
      <xdr:row>63</xdr:row>
      <xdr:rowOff>54504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140881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88159</xdr:rowOff>
    </xdr:from>
    <xdr:to>
      <xdr:col>19</xdr:col>
      <xdr:colOff>184150</xdr:colOff>
      <xdr:row>63</xdr:row>
      <xdr:rowOff>18309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28486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48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9737</xdr:rowOff>
    </xdr:from>
    <xdr:to>
      <xdr:col>15</xdr:col>
      <xdr:colOff>133350</xdr:colOff>
      <xdr:row>62</xdr:row>
      <xdr:rowOff>111337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98743</xdr:rowOff>
    </xdr:from>
    <xdr:to>
      <xdr:col>11</xdr:col>
      <xdr:colOff>82550</xdr:colOff>
      <xdr:row>62</xdr:row>
      <xdr:rowOff>28893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39070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51964</xdr:rowOff>
    </xdr:from>
    <xdr:to>
      <xdr:col>7</xdr:col>
      <xdr:colOff>31750</xdr:colOff>
      <xdr:row>62</xdr:row>
      <xdr:rowOff>153564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163741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5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年度までスキー場を直営により運営してきたため類似団体と比較すると職員数は多く、人口も少ないため高めとなっている。</a:t>
          </a:r>
        </a:p>
        <a:p>
          <a:r>
            <a:rPr kumimoji="1" lang="ja-JP" altLang="en-US" sz="1300">
              <a:latin typeface="ＭＳ Ｐゴシック" panose="020B0600070205080204" pitchFamily="50" charset="-128"/>
              <a:ea typeface="ＭＳ Ｐゴシック" panose="020B0600070205080204" pitchFamily="50" charset="-128"/>
            </a:rPr>
            <a:t>　物件費は、財務や収納など人口規模に比例しないシステムにかかる費用等で割高となっている。</a:t>
          </a:r>
        </a:p>
        <a:p>
          <a:r>
            <a:rPr kumimoji="1" lang="ja-JP" altLang="en-US" sz="1300">
              <a:latin typeface="ＭＳ Ｐゴシック" panose="020B0600070205080204" pitchFamily="50" charset="-128"/>
              <a:ea typeface="ＭＳ Ｐゴシック" panose="020B0600070205080204" pitchFamily="50" charset="-128"/>
            </a:rPr>
            <a:t>　職員数や業務の見直しにより、経費の削減に努める。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136793</xdr:rowOff>
    </xdr:from>
    <xdr:to>
      <xdr:col>23</xdr:col>
      <xdr:colOff>133350</xdr:colOff>
      <xdr:row>81</xdr:row>
      <xdr:rowOff>144095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24243"/>
          <a:ext cx="8382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164994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09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136793</xdr:rowOff>
    </xdr:from>
    <xdr:to>
      <xdr:col>19</xdr:col>
      <xdr:colOff>133350</xdr:colOff>
      <xdr:row>81</xdr:row>
      <xdr:rowOff>155834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24243"/>
          <a:ext cx="889000" cy="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90540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635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137207</xdr:rowOff>
    </xdr:from>
    <xdr:to>
      <xdr:col>15</xdr:col>
      <xdr:colOff>82550</xdr:colOff>
      <xdr:row>81</xdr:row>
      <xdr:rowOff>155834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4657"/>
          <a:ext cx="889000" cy="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86686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63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119058</xdr:rowOff>
    </xdr:from>
    <xdr:to>
      <xdr:col>11</xdr:col>
      <xdr:colOff>31750</xdr:colOff>
      <xdr:row>81</xdr:row>
      <xdr:rowOff>137207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6508"/>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87586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54410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9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93295</xdr:rowOff>
    </xdr:from>
    <xdr:to>
      <xdr:col>23</xdr:col>
      <xdr:colOff>184150</xdr:colOff>
      <xdr:row>82</xdr:row>
      <xdr:rowOff>23445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65372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85993</xdr:rowOff>
    </xdr:from>
    <xdr:to>
      <xdr:col>19</xdr:col>
      <xdr:colOff>184150</xdr:colOff>
      <xdr:row>82</xdr:row>
      <xdr:rowOff>16143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5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105034</xdr:rowOff>
    </xdr:from>
    <xdr:to>
      <xdr:col>15</xdr:col>
      <xdr:colOff>133350</xdr:colOff>
      <xdr:row>82</xdr:row>
      <xdr:rowOff>35184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9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19961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86407</xdr:rowOff>
    </xdr:from>
    <xdr:to>
      <xdr:col>11</xdr:col>
      <xdr:colOff>82550</xdr:colOff>
      <xdr:row>82</xdr:row>
      <xdr:rowOff>16557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6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68258</xdr:rowOff>
    </xdr:from>
    <xdr:to>
      <xdr:col>7</xdr:col>
      <xdr:colOff>31750</xdr:colOff>
      <xdr:row>81</xdr:row>
      <xdr:rowOff>169858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154635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人件費は、過去において平成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％と人件費削減を行ってきた。平成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年度は国家公務員の給与削減と同程度の削減を行わなかったため</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を越えたが、現在は下回っている。現状の水準を維持したい。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140336</xdr:rowOff>
    </xdr:from>
    <xdr:to>
      <xdr:col>81</xdr:col>
      <xdr:colOff>44450</xdr:colOff>
      <xdr:row>85</xdr:row>
      <xdr:rowOff>164464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713586"/>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4779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49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86</xdr:row>
      <xdr:rowOff>17145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7377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17145</xdr:rowOff>
    </xdr:from>
    <xdr:to>
      <xdr:col>72</xdr:col>
      <xdr:colOff>203200</xdr:colOff>
      <xdr:row>86</xdr:row>
      <xdr:rowOff>23177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7618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23177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72565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167340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89536</xdr:rowOff>
    </xdr:from>
    <xdr:to>
      <xdr:col>81</xdr:col>
      <xdr:colOff>95250</xdr:colOff>
      <xdr:row>86</xdr:row>
      <xdr:rowOff>19686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106063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137795</xdr:rowOff>
    </xdr:from>
    <xdr:to>
      <xdr:col>73</xdr:col>
      <xdr:colOff>44450</xdr:colOff>
      <xdr:row>86</xdr:row>
      <xdr:rowOff>67945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78122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年度までスキー場を直営で営業してきたため、職員数は過去から多い状況である。平成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年度以降５年程一時的に職員採用を抑制したため、年齢バランスが悪く職員構成に無理が生じてきている。</a:t>
          </a:r>
        </a:p>
        <a:p>
          <a:r>
            <a:rPr kumimoji="1" lang="ja-JP" altLang="en-US" sz="1300">
              <a:latin typeface="ＭＳ Ｐゴシック" panose="020B0600070205080204" pitchFamily="50" charset="-128"/>
              <a:ea typeface="ＭＳ Ｐゴシック" panose="020B0600070205080204" pitchFamily="50" charset="-128"/>
            </a:rPr>
            <a:t>　今後、毎年退職者が見込まれるため、新規採用を継続しつつ適正な職員数管理を行っていく。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50782</xdr:rowOff>
    </xdr:from>
    <xdr:to>
      <xdr:col>81</xdr:col>
      <xdr:colOff>44450</xdr:colOff>
      <xdr:row>61</xdr:row>
      <xdr:rowOff>78704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509232"/>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71342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015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50782</xdr:rowOff>
    </xdr:from>
    <xdr:to>
      <xdr:col>77</xdr:col>
      <xdr:colOff>44450</xdr:colOff>
      <xdr:row>61</xdr:row>
      <xdr:rowOff>59285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509232"/>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34925</xdr:rowOff>
    </xdr:from>
    <xdr:to>
      <xdr:col>72</xdr:col>
      <xdr:colOff>203200</xdr:colOff>
      <xdr:row>61</xdr:row>
      <xdr:rowOff>59285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93375"/>
          <a:ext cx="889000" cy="2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162686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24469</xdr:rowOff>
    </xdr:from>
    <xdr:to>
      <xdr:col>68</xdr:col>
      <xdr:colOff>152400</xdr:colOff>
      <xdr:row>61</xdr:row>
      <xdr:rowOff>34925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8291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136488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132236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27904</xdr:rowOff>
    </xdr:from>
    <xdr:to>
      <xdr:col>81</xdr:col>
      <xdr:colOff>95250</xdr:colOff>
      <xdr:row>61</xdr:row>
      <xdr:rowOff>129504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171431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45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171432</xdr:rowOff>
    </xdr:from>
    <xdr:to>
      <xdr:col>77</xdr:col>
      <xdr:colOff>95250</xdr:colOff>
      <xdr:row>61</xdr:row>
      <xdr:rowOff>101582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86359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5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8485</xdr:rowOff>
    </xdr:from>
    <xdr:to>
      <xdr:col>73</xdr:col>
      <xdr:colOff>44450</xdr:colOff>
      <xdr:row>61</xdr:row>
      <xdr:rowOff>110085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6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94862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5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155575</xdr:rowOff>
    </xdr:from>
    <xdr:to>
      <xdr:col>68</xdr:col>
      <xdr:colOff>203200</xdr:colOff>
      <xdr:row>61</xdr:row>
      <xdr:rowOff>85725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145119</xdr:rowOff>
    </xdr:from>
    <xdr:to>
      <xdr:col>64</xdr:col>
      <xdr:colOff>152400</xdr:colOff>
      <xdr:row>61</xdr:row>
      <xdr:rowOff>75269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60046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1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単年度償還額以上に借入を行ってこなかったため、実質公債費比率は減少してきた。しかし、平成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年度以降は木曽広域連合の大型事業（新ごみ処理施設建設、ケーブルテレビ光化）、村営住宅建設、道路改良事業に過疎債を充当したため借入額が償還額を上回り、比率は増加に転じている。</a:t>
          </a:r>
        </a:p>
        <a:p>
          <a:r>
            <a:rPr kumimoji="1" lang="ja-JP" altLang="en-US" sz="1300">
              <a:latin typeface="ＭＳ Ｐゴシック" panose="020B0600070205080204" pitchFamily="50" charset="-128"/>
              <a:ea typeface="ＭＳ Ｐゴシック" panose="020B0600070205080204" pitchFamily="50" charset="-128"/>
            </a:rPr>
            <a:t>　今後も、防災無線デジタル化事業、御嶽山安全対策事業等の大型事業が控えており、過疎債や緊防債に頼らざるを得ない状況のため、比率が上昇する見込である。財政シミュレーションを精査し、健全な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8636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0913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40</xdr:row>
      <xdr:rowOff>151130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0043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112522</xdr:rowOff>
    </xdr:from>
    <xdr:to>
      <xdr:col>72</xdr:col>
      <xdr:colOff>203200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112522</xdr:rowOff>
    </xdr:from>
    <xdr:to>
      <xdr:col>68</xdr:col>
      <xdr:colOff>152400</xdr:colOff>
      <xdr:row>40</xdr:row>
      <xdr:rowOff>146304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97052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35831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61722</xdr:rowOff>
    </xdr:from>
    <xdr:to>
      <xdr:col>68</xdr:col>
      <xdr:colOff>203200</xdr:colOff>
      <xdr:row>40</xdr:row>
      <xdr:rowOff>163322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2049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年度決算では、地方債残高増により将来負担額が前年度より増加したものの、充当可能財等が将来負担額を上回っているため、「数値なし」となっている。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今後は、地方交付税や基金残高の減少及び大型事業による借入額増加により比率の上昇が予想されるため、事業実施の適正化を図り、財政の健全化に努める。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
747
310.82
2,063,027
1,961,511
97,520
1,089,589
2,167,823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類似団体平均と比較すると、人件費に係る比率は高い水準で推移している。平成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年度までスキー場を直営で営業してきたため、職員数が多いことが要因と考えられる。</a:t>
          </a:r>
        </a:p>
        <a:p>
          <a:r>
            <a:rPr kumimoji="1" lang="ja-JP" altLang="en-US" sz="1300">
              <a:latin typeface="ＭＳ Ｐゴシック" panose="020B0600070205080204" pitchFamily="50" charset="-128"/>
              <a:ea typeface="ＭＳ Ｐゴシック" panose="020B0600070205080204" pitchFamily="50" charset="-128"/>
            </a:rPr>
            <a:t>　適正な職員数管理と業務の効率化を行い、類似団体と同程度になるよう、人件費の抑制を図りたい。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21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123190</xdr:rowOff>
    </xdr:from>
    <xdr:to>
      <xdr:col>19</xdr:col>
      <xdr:colOff>187325</xdr:colOff>
      <xdr:row>35</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524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107967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33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35</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334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140970</xdr:rowOff>
    </xdr:from>
    <xdr:to>
      <xdr:col>20</xdr:col>
      <xdr:colOff>38100</xdr:colOff>
      <xdr:row>35</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5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72390</xdr:rowOff>
    </xdr:from>
    <xdr:to>
      <xdr:col>15</xdr:col>
      <xdr:colOff>149225</xdr:colOff>
      <xdr:row>35</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8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139717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7620</xdr:rowOff>
    </xdr:from>
    <xdr:to>
      <xdr:col>6</xdr:col>
      <xdr:colOff>171450</xdr:colOff>
      <xdr:row>35</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9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類似団体平均と比較すると、物件費に係る比率は低い水準値で推移している。従来から除雪作業を直営で行っていることが主な要因と考えられる。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ただ、地域おこし協力隊や集落支援員等の賃金、業務の電算化による保守点検や機器使用料等の経費、公共施設・公用車・除雪車の維持管理に係る経費が増加傾向にあるため、業務の精査を行い、経費抑制に務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16</xdr:row>
      <xdr:rowOff>117856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42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62992</xdr:rowOff>
    </xdr:from>
    <xdr:to>
      <xdr:col>78</xdr:col>
      <xdr:colOff>69850</xdr:colOff>
      <xdr:row>16</xdr:row>
      <xdr:rowOff>99568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51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67564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513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67056</xdr:rowOff>
    </xdr:from>
    <xdr:to>
      <xdr:col>82</xdr:col>
      <xdr:colOff>158750</xdr:colOff>
      <xdr:row>16</xdr:row>
      <xdr:rowOff>168656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83583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5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xdr:rowOff>
    </xdr:from>
    <xdr:to>
      <xdr:col>74</xdr:col>
      <xdr:colOff>31750</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類似団体平均と比較すると、扶助費に係る比率は低い水準で推移している。現在の水準維持に努める。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54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118835</xdr:rowOff>
    </xdr:from>
    <xdr:to>
      <xdr:col>15</xdr:col>
      <xdr:colOff>98425</xdr:colOff>
      <xdr:row>53</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05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68035</xdr:rowOff>
    </xdr:from>
    <xdr:to>
      <xdr:col>11</xdr:col>
      <xdr:colOff>60325</xdr:colOff>
      <xdr:row>53</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年度で減少に転じたのは、上下水道事業への繰出金の減が主な要因と考えられる。施設管理における経費節減や料金見直し等により健全な経営を図り、繰出金の抑制に努める。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121285</xdr:rowOff>
    </xdr:from>
    <xdr:to>
      <xdr:col>82</xdr:col>
      <xdr:colOff>107950</xdr:colOff>
      <xdr:row>56</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5103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167005</xdr:rowOff>
    </xdr:from>
    <xdr:to>
      <xdr:col>78</xdr:col>
      <xdr:colOff>69850</xdr:colOff>
      <xdr:row>56</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96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109855</xdr:rowOff>
    </xdr:from>
    <xdr:to>
      <xdr:col>73</xdr:col>
      <xdr:colOff>180975</xdr:colOff>
      <xdr:row>55</xdr:row>
      <xdr:rowOff>167005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396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109855</xdr:rowOff>
    </xdr:from>
    <xdr:to>
      <xdr:col>69</xdr:col>
      <xdr:colOff>92075</xdr:colOff>
      <xdr:row>55</xdr:row>
      <xdr:rowOff>109855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39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134002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8272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70485</xdr:rowOff>
    </xdr:from>
    <xdr:to>
      <xdr:col>82</xdr:col>
      <xdr:colOff>158750</xdr:colOff>
      <xdr:row>56</xdr:row>
      <xdr:rowOff>635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87012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116205</xdr:rowOff>
    </xdr:from>
    <xdr:to>
      <xdr:col>74</xdr:col>
      <xdr:colOff>31750</xdr:colOff>
      <xdr:row>56</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56532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1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59055</xdr:rowOff>
    </xdr:from>
    <xdr:to>
      <xdr:col>69</xdr:col>
      <xdr:colOff>142875</xdr:colOff>
      <xdr:row>55</xdr:row>
      <xdr:rowOff>160655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170832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59055</xdr:rowOff>
    </xdr:from>
    <xdr:to>
      <xdr:col>65</xdr:col>
      <xdr:colOff>53975</xdr:colOff>
      <xdr:row>55</xdr:row>
      <xdr:rowOff>160655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170832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5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類似団体平均と比較すると、補助費等に係る比率は平成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年度まで下回っていたが、平成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年度以降は均衡している。</a:t>
          </a:r>
        </a:p>
        <a:p>
          <a:r>
            <a:rPr kumimoji="1" lang="ja-JP" altLang="en-US" sz="1300">
              <a:latin typeface="ＭＳ Ｐゴシック" panose="020B0600070205080204" pitchFamily="50" charset="-128"/>
              <a:ea typeface="ＭＳ Ｐゴシック" panose="020B0600070205080204" pitchFamily="50" charset="-128"/>
            </a:rPr>
            <a:t>　木曽広域連合分担金・負担金等の一部事務組合にかかるものが約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％を占めていることから、内容を十分精査し、抑制に努める。補助金交付金については、事業内容を定期的に検証し、見直しを図っていく。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20320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65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130810</xdr:rowOff>
    </xdr:from>
    <xdr:to>
      <xdr:col>78</xdr:col>
      <xdr:colOff>69850</xdr:colOff>
      <xdr:row>35</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31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130810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119380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16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162577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80010</xdr:rowOff>
    </xdr:from>
    <xdr:to>
      <xdr:col>74</xdr:col>
      <xdr:colOff>31750</xdr:colOff>
      <xdr:row>36</xdr:row>
      <xdr:rowOff>10160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68580</xdr:rowOff>
    </xdr:from>
    <xdr:to>
      <xdr:col>65</xdr:col>
      <xdr:colOff>53975</xdr:colOff>
      <xdr:row>35</xdr:row>
      <xdr:rowOff>170180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8907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類似団体平均と比較して、公債費に係る比率は低い水準で推移している。公債費は臨時財政対策債と過疎債で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割を占めている。過疎債の元金据置き期間等が終了していきているため、元金償還額は増加している。</a:t>
          </a:r>
        </a:p>
        <a:p>
          <a:r>
            <a:rPr kumimoji="1" lang="ja-JP" altLang="en-US" sz="1300">
              <a:latin typeface="ＭＳ Ｐゴシック" panose="020B0600070205080204" pitchFamily="50" charset="-128"/>
              <a:ea typeface="ＭＳ Ｐゴシック" panose="020B0600070205080204" pitchFamily="50" charset="-128"/>
            </a:rPr>
            <a:t>　さらに今後大型事業が予定されるため、公債費の増加が見込まれる。そのため、財政シミュレーションを精査し、健全な財政運営を図る。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153670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229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96520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22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96520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096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0962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ただ、平成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年度から増加傾向になっている。人件費、物件費、補助費等、繰出金について、経常経費の見直しを行い、経費抑制に努める。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162923</xdr:rowOff>
    </xdr:from>
    <xdr:to>
      <xdr:col>82</xdr:col>
      <xdr:colOff>107950</xdr:colOff>
      <xdr:row>76</xdr:row>
      <xdr:rowOff>169455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931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115225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32294</xdr:rowOff>
    </xdr:from>
    <xdr:to>
      <xdr:col>78</xdr:col>
      <xdr:colOff>69850</xdr:colOff>
      <xdr:row>76</xdr:row>
      <xdr:rowOff>162923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6249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95976</xdr:rowOff>
    </xdr:from>
    <xdr:to>
      <xdr:col>73</xdr:col>
      <xdr:colOff>180975</xdr:colOff>
      <xdr:row>76</xdr:row>
      <xdr:rowOff>32294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95472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95976</xdr:rowOff>
    </xdr:from>
    <xdr:to>
      <xdr:col>69</xdr:col>
      <xdr:colOff>92075</xdr:colOff>
      <xdr:row>76</xdr:row>
      <xdr:rowOff>78014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95472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147882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118655</xdr:rowOff>
    </xdr:from>
    <xdr:to>
      <xdr:col>82</xdr:col>
      <xdr:colOff>158750</xdr:colOff>
      <xdr:row>77</xdr:row>
      <xdr:rowOff>48805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135182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112123</xdr:rowOff>
    </xdr:from>
    <xdr:to>
      <xdr:col>78</xdr:col>
      <xdr:colOff>120650</xdr:colOff>
      <xdr:row>77</xdr:row>
      <xdr:rowOff>42273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52450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152944</xdr:rowOff>
    </xdr:from>
    <xdr:to>
      <xdr:col>74</xdr:col>
      <xdr:colOff>31750</xdr:colOff>
      <xdr:row>76</xdr:row>
      <xdr:rowOff>83094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93271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45176</xdr:rowOff>
    </xdr:from>
    <xdr:to>
      <xdr:col>69</xdr:col>
      <xdr:colOff>142875</xdr:colOff>
      <xdr:row>75</xdr:row>
      <xdr:rowOff>146776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138992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169748</xdr:rowOff>
    </xdr:from>
    <xdr:to>
      <xdr:col>29</xdr:col>
      <xdr:colOff>127000</xdr:colOff>
      <xdr:row>15</xdr:row>
      <xdr:rowOff>7581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617673"/>
          <a:ext cx="647700" cy="9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132961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5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7581</xdr:rowOff>
    </xdr:from>
    <xdr:to>
      <xdr:col>26</xdr:col>
      <xdr:colOff>50800</xdr:colOff>
      <xdr:row>15</xdr:row>
      <xdr:rowOff>48025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626956"/>
          <a:ext cx="698500" cy="4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74211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7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48025</xdr:rowOff>
    </xdr:from>
    <xdr:to>
      <xdr:col>22</xdr:col>
      <xdr:colOff>114300</xdr:colOff>
      <xdr:row>15</xdr:row>
      <xdr:rowOff>72379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667400"/>
          <a:ext cx="698500" cy="24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55155</xdr:rowOff>
    </xdr:from>
    <xdr:to>
      <xdr:col>18</xdr:col>
      <xdr:colOff>177800</xdr:colOff>
      <xdr:row>15</xdr:row>
      <xdr:rowOff>72379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674530"/>
          <a:ext cx="698500" cy="1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117196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116540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118948</xdr:rowOff>
    </xdr:from>
    <xdr:to>
      <xdr:col>29</xdr:col>
      <xdr:colOff>177800</xdr:colOff>
      <xdr:row>15</xdr:row>
      <xdr:rowOff>49098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66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135475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4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128231</xdr:rowOff>
    </xdr:from>
    <xdr:to>
      <xdr:col>26</xdr:col>
      <xdr:colOff>101600</xdr:colOff>
      <xdr:row>15</xdr:row>
      <xdr:rowOff>58381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7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68558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4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168675</xdr:rowOff>
    </xdr:from>
    <xdr:to>
      <xdr:col>22</xdr:col>
      <xdr:colOff>165100</xdr:colOff>
      <xdr:row>15</xdr:row>
      <xdr:rowOff>98825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616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109002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3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21579</xdr:rowOff>
    </xdr:from>
    <xdr:to>
      <xdr:col>19</xdr:col>
      <xdr:colOff>38100</xdr:colOff>
      <xdr:row>15</xdr:row>
      <xdr:rowOff>123179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4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133356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40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4355</xdr:rowOff>
    </xdr:from>
    <xdr:to>
      <xdr:col>15</xdr:col>
      <xdr:colOff>101600</xdr:colOff>
      <xdr:row>15</xdr:row>
      <xdr:rowOff>105955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116132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3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137209</xdr:rowOff>
    </xdr:from>
    <xdr:to>
      <xdr:col>29</xdr:col>
      <xdr:colOff>127000</xdr:colOff>
      <xdr:row>35</xdr:row>
      <xdr:rowOff>180002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47559"/>
          <a:ext cx="647700" cy="42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0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180002</xdr:rowOff>
    </xdr:from>
    <xdr:to>
      <xdr:col>26</xdr:col>
      <xdr:colOff>50800</xdr:colOff>
      <xdr:row>35</xdr:row>
      <xdr:rowOff>191622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90352"/>
          <a:ext cx="698500" cy="1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1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191622</xdr:rowOff>
    </xdr:from>
    <xdr:to>
      <xdr:col>22</xdr:col>
      <xdr:colOff>114300</xdr:colOff>
      <xdr:row>35</xdr:row>
      <xdr:rowOff>228805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01972"/>
          <a:ext cx="698500" cy="3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93083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224658</xdr:rowOff>
    </xdr:from>
    <xdr:to>
      <xdr:col>18</xdr:col>
      <xdr:colOff>177800</xdr:colOff>
      <xdr:row>35</xdr:row>
      <xdr:rowOff>228805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35008"/>
          <a:ext cx="698500" cy="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86409</xdr:rowOff>
    </xdr:from>
    <xdr:to>
      <xdr:col>29</xdr:col>
      <xdr:colOff>177800</xdr:colOff>
      <xdr:row>35</xdr:row>
      <xdr:rowOff>188009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9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274386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129202</xdr:rowOff>
    </xdr:from>
    <xdr:to>
      <xdr:col>26</xdr:col>
      <xdr:colOff>101600</xdr:colOff>
      <xdr:row>35</xdr:row>
      <xdr:rowOff>230802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3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240979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0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140822</xdr:rowOff>
    </xdr:from>
    <xdr:to>
      <xdr:col>22</xdr:col>
      <xdr:colOff>165100</xdr:colOff>
      <xdr:row>35</xdr:row>
      <xdr:rowOff>242422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5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252599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2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178005</xdr:rowOff>
    </xdr:from>
    <xdr:to>
      <xdr:col>19</xdr:col>
      <xdr:colOff>38100</xdr:colOff>
      <xdr:row>35</xdr:row>
      <xdr:rowOff>279605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8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289782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173858</xdr:rowOff>
    </xdr:from>
    <xdr:to>
      <xdr:col>15</xdr:col>
      <xdr:colOff>101600</xdr:colOff>
      <xdr:row>35</xdr:row>
      <xdr:rowOff>275458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8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285635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5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
747
310.82
2,063,027
1,961,511
97,520
1,089,589
2,167,823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123739</xdr:rowOff>
    </xdr:from>
    <xdr:to>
      <xdr:col>24</xdr:col>
      <xdr:colOff>63500</xdr:colOff>
      <xdr:row>35</xdr:row>
      <xdr:rowOff>125790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124489"/>
          <a:ext cx="8382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87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123739</xdr:rowOff>
    </xdr:from>
    <xdr:to>
      <xdr:col>19</xdr:col>
      <xdr:colOff>177800</xdr:colOff>
      <xdr:row>35</xdr:row>
      <xdr:rowOff>151458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24489"/>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153810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9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151458</xdr:rowOff>
    </xdr:from>
    <xdr:to>
      <xdr:col>15</xdr:col>
      <xdr:colOff>50800</xdr:colOff>
      <xdr:row>35</xdr:row>
      <xdr:rowOff>151945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52208"/>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156446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124125</xdr:rowOff>
    </xdr:from>
    <xdr:to>
      <xdr:col>10</xdr:col>
      <xdr:colOff>114300</xdr:colOff>
      <xdr:row>35</xdr:row>
      <xdr:rowOff>151945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124875"/>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4615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74990</xdr:rowOff>
    </xdr:from>
    <xdr:to>
      <xdr:col>24</xdr:col>
      <xdr:colOff>114300</xdr:colOff>
      <xdr:row>36</xdr:row>
      <xdr:rowOff>5140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97867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2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72939</xdr:rowOff>
    </xdr:from>
    <xdr:to>
      <xdr:col>20</xdr:col>
      <xdr:colOff>38100</xdr:colOff>
      <xdr:row>36</xdr:row>
      <xdr:rowOff>3089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19616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4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100658</xdr:rowOff>
    </xdr:from>
    <xdr:to>
      <xdr:col>15</xdr:col>
      <xdr:colOff>101600</xdr:colOff>
      <xdr:row>36</xdr:row>
      <xdr:rowOff>30808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47335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101145</xdr:rowOff>
    </xdr:from>
    <xdr:to>
      <xdr:col>10</xdr:col>
      <xdr:colOff>165100</xdr:colOff>
      <xdr:row>36</xdr:row>
      <xdr:rowOff>31295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47822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7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73325</xdr:rowOff>
    </xdr:from>
    <xdr:to>
      <xdr:col>6</xdr:col>
      <xdr:colOff>38100</xdr:colOff>
      <xdr:row>36</xdr:row>
      <xdr:rowOff>3475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20002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4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68666</xdr:rowOff>
    </xdr:from>
    <xdr:to>
      <xdr:col>24</xdr:col>
      <xdr:colOff>63500</xdr:colOff>
      <xdr:row>58</xdr:row>
      <xdr:rowOff>78239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12766"/>
          <a:ext cx="8382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52839</xdr:rowOff>
    </xdr:from>
    <xdr:to>
      <xdr:col>19</xdr:col>
      <xdr:colOff>177800</xdr:colOff>
      <xdr:row>58</xdr:row>
      <xdr:rowOff>78239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9693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151351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9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52839</xdr:rowOff>
    </xdr:from>
    <xdr:to>
      <xdr:col>15</xdr:col>
      <xdr:colOff>50800</xdr:colOff>
      <xdr:row>58</xdr:row>
      <xdr:rowOff>70538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96939"/>
          <a:ext cx="8890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153872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70538</xdr:rowOff>
    </xdr:from>
    <xdr:to>
      <xdr:col>10</xdr:col>
      <xdr:colOff>114300</xdr:colOff>
      <xdr:row>58</xdr:row>
      <xdr:rowOff>96062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4638"/>
          <a:ext cx="889000" cy="2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146044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11008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17866</xdr:rowOff>
    </xdr:from>
    <xdr:to>
      <xdr:col>24</xdr:col>
      <xdr:colOff>114300</xdr:colOff>
      <xdr:row>58</xdr:row>
      <xdr:rowOff>119466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148693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27439</xdr:rowOff>
    </xdr:from>
    <xdr:to>
      <xdr:col>20</xdr:col>
      <xdr:colOff>38100</xdr:colOff>
      <xdr:row>58</xdr:row>
      <xdr:rowOff>129039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145566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74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2039</xdr:rowOff>
    </xdr:from>
    <xdr:to>
      <xdr:col>15</xdr:col>
      <xdr:colOff>101600</xdr:colOff>
      <xdr:row>58</xdr:row>
      <xdr:rowOff>103639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120166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7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19738</xdr:rowOff>
    </xdr:from>
    <xdr:to>
      <xdr:col>10</xdr:col>
      <xdr:colOff>165100</xdr:colOff>
      <xdr:row>58</xdr:row>
      <xdr:rowOff>121338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137865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3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45262</xdr:rowOff>
    </xdr:from>
    <xdr:to>
      <xdr:col>6</xdr:col>
      <xdr:colOff>38100</xdr:colOff>
      <xdr:row>58</xdr:row>
      <xdr:rowOff>146862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163389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76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160446</xdr:rowOff>
    </xdr:from>
    <xdr:to>
      <xdr:col>24</xdr:col>
      <xdr:colOff>63500</xdr:colOff>
      <xdr:row>78</xdr:row>
      <xdr:rowOff>170805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33546"/>
          <a:ext cx="838200" cy="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124061</xdr:rowOff>
    </xdr:from>
    <xdr:to>
      <xdr:col>19</xdr:col>
      <xdr:colOff>177800</xdr:colOff>
      <xdr:row>78</xdr:row>
      <xdr:rowOff>160446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97161"/>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124061</xdr:rowOff>
    </xdr:from>
    <xdr:to>
      <xdr:col>15</xdr:col>
      <xdr:colOff>50800</xdr:colOff>
      <xdr:row>78</xdr:row>
      <xdr:rowOff>146501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7161"/>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146501</xdr:rowOff>
    </xdr:from>
    <xdr:to>
      <xdr:col>10</xdr:col>
      <xdr:colOff>114300</xdr:colOff>
      <xdr:row>79</xdr:row>
      <xdr:rowOff>3569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19601"/>
          <a:ext cx="8890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17001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120005</xdr:rowOff>
    </xdr:from>
    <xdr:to>
      <xdr:col>24</xdr:col>
      <xdr:colOff>114300</xdr:colOff>
      <xdr:row>79</xdr:row>
      <xdr:rowOff>50155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109646</xdr:rowOff>
    </xdr:from>
    <xdr:to>
      <xdr:col>20</xdr:col>
      <xdr:colOff>38100</xdr:colOff>
      <xdr:row>79</xdr:row>
      <xdr:rowOff>39796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30923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73261</xdr:rowOff>
    </xdr:from>
    <xdr:to>
      <xdr:col>15</xdr:col>
      <xdr:colOff>101600</xdr:colOff>
      <xdr:row>79</xdr:row>
      <xdr:rowOff>3411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19938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2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95701</xdr:rowOff>
    </xdr:from>
    <xdr:to>
      <xdr:col>10</xdr:col>
      <xdr:colOff>165100</xdr:colOff>
      <xdr:row>79</xdr:row>
      <xdr:rowOff>25851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42378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24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124219</xdr:rowOff>
    </xdr:from>
    <xdr:to>
      <xdr:col>6</xdr:col>
      <xdr:colOff>38100</xdr:colOff>
      <xdr:row>79</xdr:row>
      <xdr:rowOff>54369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45496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90649</xdr:rowOff>
    </xdr:from>
    <xdr:to>
      <xdr:col>24</xdr:col>
      <xdr:colOff>63500</xdr:colOff>
      <xdr:row>95</xdr:row>
      <xdr:rowOff>96876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78399"/>
          <a:ext cx="8382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159881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04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90649</xdr:rowOff>
    </xdr:from>
    <xdr:to>
      <xdr:col>19</xdr:col>
      <xdr:colOff>177800</xdr:colOff>
      <xdr:row>95</xdr:row>
      <xdr:rowOff>126550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78399"/>
          <a:ext cx="889000" cy="3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126550</xdr:rowOff>
    </xdr:from>
    <xdr:to>
      <xdr:col>15</xdr:col>
      <xdr:colOff>50800</xdr:colOff>
      <xdr:row>96</xdr:row>
      <xdr:rowOff>71664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14300"/>
          <a:ext cx="889000" cy="1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82168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71664</xdr:rowOff>
    </xdr:from>
    <xdr:to>
      <xdr:col>10</xdr:col>
      <xdr:colOff>114300</xdr:colOff>
      <xdr:row>96</xdr:row>
      <xdr:rowOff>106215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30864"/>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4063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46076</xdr:rowOff>
    </xdr:from>
    <xdr:to>
      <xdr:col>24</xdr:col>
      <xdr:colOff>114300</xdr:colOff>
      <xdr:row>95</xdr:row>
      <xdr:rowOff>147676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24503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1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39849</xdr:rowOff>
    </xdr:from>
    <xdr:to>
      <xdr:col>20</xdr:col>
      <xdr:colOff>38100</xdr:colOff>
      <xdr:row>95</xdr:row>
      <xdr:rowOff>141449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2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132576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2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75750</xdr:rowOff>
    </xdr:from>
    <xdr:to>
      <xdr:col>15</xdr:col>
      <xdr:colOff>101600</xdr:colOff>
      <xdr:row>96</xdr:row>
      <xdr:rowOff>5900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168477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20864</xdr:rowOff>
    </xdr:from>
    <xdr:to>
      <xdr:col>10</xdr:col>
      <xdr:colOff>165100</xdr:colOff>
      <xdr:row>96</xdr:row>
      <xdr:rowOff>122464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113591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7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55415</xdr:rowOff>
    </xdr:from>
    <xdr:to>
      <xdr:col>6</xdr:col>
      <xdr:colOff>38100</xdr:colOff>
      <xdr:row>96</xdr:row>
      <xdr:rowOff>157015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148142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74088</xdr:rowOff>
    </xdr:from>
    <xdr:to>
      <xdr:col>55</xdr:col>
      <xdr:colOff>0</xdr:colOff>
      <xdr:row>30</xdr:row>
      <xdr:rowOff>131196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217588"/>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131196</xdr:rowOff>
    </xdr:from>
    <xdr:to>
      <xdr:col>50</xdr:col>
      <xdr:colOff>114300</xdr:colOff>
      <xdr:row>34</xdr:row>
      <xdr:rowOff>102507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274696"/>
          <a:ext cx="889000" cy="6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102507</xdr:rowOff>
    </xdr:from>
    <xdr:to>
      <xdr:col>45</xdr:col>
      <xdr:colOff>177800</xdr:colOff>
      <xdr:row>35</xdr:row>
      <xdr:rowOff>79266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31807"/>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17913</xdr:rowOff>
    </xdr:from>
    <xdr:to>
      <xdr:col>41</xdr:col>
      <xdr:colOff>50800</xdr:colOff>
      <xdr:row>35</xdr:row>
      <xdr:rowOff>79266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18663"/>
          <a:ext cx="889000" cy="6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23288</xdr:rowOff>
    </xdr:from>
    <xdr:to>
      <xdr:col>55</xdr:col>
      <xdr:colOff>50800</xdr:colOff>
      <xdr:row>30</xdr:row>
      <xdr:rowOff>124888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1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147765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1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80396</xdr:rowOff>
    </xdr:from>
    <xdr:to>
      <xdr:col>50</xdr:col>
      <xdr:colOff>165100</xdr:colOff>
      <xdr:row>31</xdr:row>
      <xdr:rowOff>10546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22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27073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499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51707</xdr:rowOff>
    </xdr:from>
    <xdr:to>
      <xdr:col>46</xdr:col>
      <xdr:colOff>38100</xdr:colOff>
      <xdr:row>34</xdr:row>
      <xdr:rowOff>153307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8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169834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5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28466</xdr:rowOff>
    </xdr:from>
    <xdr:to>
      <xdr:col>41</xdr:col>
      <xdr:colOff>101600</xdr:colOff>
      <xdr:row>35</xdr:row>
      <xdr:rowOff>130066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146593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80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138563</xdr:rowOff>
    </xdr:from>
    <xdr:to>
      <xdr:col>36</xdr:col>
      <xdr:colOff>165100</xdr:colOff>
      <xdr:row>35</xdr:row>
      <xdr:rowOff>68713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9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85240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7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100175</xdr:rowOff>
    </xdr:from>
    <xdr:to>
      <xdr:col>55</xdr:col>
      <xdr:colOff>0</xdr:colOff>
      <xdr:row>58</xdr:row>
      <xdr:rowOff>143077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44275"/>
          <a:ext cx="8382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160669</xdr:rowOff>
    </xdr:from>
    <xdr:to>
      <xdr:col>50</xdr:col>
      <xdr:colOff>114300</xdr:colOff>
      <xdr:row>58</xdr:row>
      <xdr:rowOff>100175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33319"/>
          <a:ext cx="889000" cy="1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160669</xdr:rowOff>
    </xdr:from>
    <xdr:to>
      <xdr:col>45</xdr:col>
      <xdr:colOff>177800</xdr:colOff>
      <xdr:row>58</xdr:row>
      <xdr:rowOff>103825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33319"/>
          <a:ext cx="889000" cy="1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139602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69261</xdr:rowOff>
    </xdr:from>
    <xdr:to>
      <xdr:col>41</xdr:col>
      <xdr:colOff>50800</xdr:colOff>
      <xdr:row>58</xdr:row>
      <xdr:rowOff>103825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3361"/>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147890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92277</xdr:rowOff>
    </xdr:from>
    <xdr:to>
      <xdr:col>55</xdr:col>
      <xdr:colOff>50800</xdr:colOff>
      <xdr:row>59</xdr:row>
      <xdr:rowOff>22427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49375</xdr:rowOff>
    </xdr:from>
    <xdr:to>
      <xdr:col>50</xdr:col>
      <xdr:colOff>165100</xdr:colOff>
      <xdr:row>58</xdr:row>
      <xdr:rowOff>150975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142102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109869</xdr:rowOff>
    </xdr:from>
    <xdr:to>
      <xdr:col>46</xdr:col>
      <xdr:colOff>38100</xdr:colOff>
      <xdr:row>58</xdr:row>
      <xdr:rowOff>40019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56546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53025</xdr:rowOff>
    </xdr:from>
    <xdr:to>
      <xdr:col>41</xdr:col>
      <xdr:colOff>101600</xdr:colOff>
      <xdr:row>58</xdr:row>
      <xdr:rowOff>154625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171152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7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18461</xdr:rowOff>
    </xdr:from>
    <xdr:to>
      <xdr:col>36</xdr:col>
      <xdr:colOff>165100</xdr:colOff>
      <xdr:row>58</xdr:row>
      <xdr:rowOff>120061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136588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3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53366</xdr:rowOff>
    </xdr:from>
    <xdr:to>
      <xdr:col>55</xdr:col>
      <xdr:colOff>0</xdr:colOff>
      <xdr:row>79</xdr:row>
      <xdr:rowOff>87137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97916"/>
          <a:ext cx="8382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119538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117957</xdr:rowOff>
    </xdr:from>
    <xdr:to>
      <xdr:col>50</xdr:col>
      <xdr:colOff>114300</xdr:colOff>
      <xdr:row>79</xdr:row>
      <xdr:rowOff>53366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91057"/>
          <a:ext cx="889000" cy="10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117957</xdr:rowOff>
    </xdr:from>
    <xdr:to>
      <xdr:col>45</xdr:col>
      <xdr:colOff>177800</xdr:colOff>
      <xdr:row>79</xdr:row>
      <xdr:rowOff>48916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91057"/>
          <a:ext cx="889000" cy="10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101467</xdr:rowOff>
    </xdr:from>
    <xdr:to>
      <xdr:col>41</xdr:col>
      <xdr:colOff>50800</xdr:colOff>
      <xdr:row>79</xdr:row>
      <xdr:rowOff>48916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74567"/>
          <a:ext cx="889000" cy="11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31971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1962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36337</xdr:rowOff>
    </xdr:from>
    <xdr:to>
      <xdr:col>55</xdr:col>
      <xdr:colOff>50800</xdr:colOff>
      <xdr:row>79</xdr:row>
      <xdr:rowOff>137937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122714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2566</xdr:rowOff>
    </xdr:from>
    <xdr:to>
      <xdr:col>50</xdr:col>
      <xdr:colOff>165100</xdr:colOff>
      <xdr:row>79</xdr:row>
      <xdr:rowOff>104166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4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95293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3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67157</xdr:rowOff>
    </xdr:from>
    <xdr:to>
      <xdr:col>46</xdr:col>
      <xdr:colOff>38100</xdr:colOff>
      <xdr:row>78</xdr:row>
      <xdr:rowOff>168757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13834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21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169566</xdr:rowOff>
    </xdr:from>
    <xdr:to>
      <xdr:col>41</xdr:col>
      <xdr:colOff>101600</xdr:colOff>
      <xdr:row>79</xdr:row>
      <xdr:rowOff>99716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90843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50667</xdr:rowOff>
    </xdr:from>
    <xdr:to>
      <xdr:col>36</xdr:col>
      <xdr:colOff>165100</xdr:colOff>
      <xdr:row>78</xdr:row>
      <xdr:rowOff>152267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168794</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9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19946</xdr:rowOff>
    </xdr:from>
    <xdr:to>
      <xdr:col>55</xdr:col>
      <xdr:colOff>0</xdr:colOff>
      <xdr:row>98</xdr:row>
      <xdr:rowOff>57243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22046"/>
          <a:ext cx="838200" cy="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113299</xdr:rowOff>
    </xdr:from>
    <xdr:to>
      <xdr:col>50</xdr:col>
      <xdr:colOff>114300</xdr:colOff>
      <xdr:row>98</xdr:row>
      <xdr:rowOff>19946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43949"/>
          <a:ext cx="889000" cy="7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113299</xdr:rowOff>
    </xdr:from>
    <xdr:to>
      <xdr:col>45</xdr:col>
      <xdr:colOff>177800</xdr:colOff>
      <xdr:row>98</xdr:row>
      <xdr:rowOff>27643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43949"/>
          <a:ext cx="889000" cy="8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109452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27643</xdr:rowOff>
    </xdr:from>
    <xdr:to>
      <xdr:col>41</xdr:col>
      <xdr:colOff>50800</xdr:colOff>
      <xdr:row>98</xdr:row>
      <xdr:rowOff>34655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29743"/>
          <a:ext cx="8890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6443</xdr:rowOff>
    </xdr:from>
    <xdr:to>
      <xdr:col>55</xdr:col>
      <xdr:colOff>50800</xdr:colOff>
      <xdr:row>98</xdr:row>
      <xdr:rowOff>108043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137270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9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140596</xdr:rowOff>
    </xdr:from>
    <xdr:to>
      <xdr:col>50</xdr:col>
      <xdr:colOff>165100</xdr:colOff>
      <xdr:row>98</xdr:row>
      <xdr:rowOff>70746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87273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4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62499</xdr:rowOff>
    </xdr:from>
    <xdr:to>
      <xdr:col>46</xdr:col>
      <xdr:colOff>38100</xdr:colOff>
      <xdr:row>97</xdr:row>
      <xdr:rowOff>164099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9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9176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46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148293</xdr:rowOff>
    </xdr:from>
    <xdr:to>
      <xdr:col>41</xdr:col>
      <xdr:colOff>101600</xdr:colOff>
      <xdr:row>98</xdr:row>
      <xdr:rowOff>78443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94970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155305</xdr:rowOff>
    </xdr:from>
    <xdr:to>
      <xdr:col>36</xdr:col>
      <xdr:colOff>165100</xdr:colOff>
      <xdr:row>98</xdr:row>
      <xdr:rowOff>85455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101982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6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129813</xdr:rowOff>
    </xdr:from>
    <xdr:to>
      <xdr:col>85</xdr:col>
      <xdr:colOff>127000</xdr:colOff>
      <xdr:row>37</xdr:row>
      <xdr:rowOff>74086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5959113"/>
          <a:ext cx="838200" cy="4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31025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7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129813</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5959113"/>
          <a:ext cx="889000" cy="58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151423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11363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23286</xdr:rowOff>
    </xdr:from>
    <xdr:to>
      <xdr:col>85</xdr:col>
      <xdr:colOff>177800</xdr:colOff>
      <xdr:row>37</xdr:row>
      <xdr:rowOff>124886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154113</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5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79013</xdr:rowOff>
    </xdr:from>
    <xdr:to>
      <xdr:col>81</xdr:col>
      <xdr:colOff>101600</xdr:colOff>
      <xdr:row>35</xdr:row>
      <xdr:rowOff>9163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59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25690</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181795" y="568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50481</xdr:rowOff>
    </xdr:from>
    <xdr:to>
      <xdr:col>85</xdr:col>
      <xdr:colOff>127000</xdr:colOff>
      <xdr:row>76</xdr:row>
      <xdr:rowOff>83432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80681"/>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21383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2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72276</xdr:rowOff>
    </xdr:from>
    <xdr:to>
      <xdr:col>81</xdr:col>
      <xdr:colOff>50800</xdr:colOff>
      <xdr:row>76</xdr:row>
      <xdr:rowOff>83432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0247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125176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72276</xdr:rowOff>
    </xdr:from>
    <xdr:to>
      <xdr:col>76</xdr:col>
      <xdr:colOff>114300</xdr:colOff>
      <xdr:row>76</xdr:row>
      <xdr:rowOff>85865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10247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61678</xdr:rowOff>
    </xdr:from>
    <xdr:to>
      <xdr:col>71</xdr:col>
      <xdr:colOff>177800</xdr:colOff>
      <xdr:row>76</xdr:row>
      <xdr:rowOff>85865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91878"/>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171131</xdr:rowOff>
    </xdr:from>
    <xdr:to>
      <xdr:col>85</xdr:col>
      <xdr:colOff>177800</xdr:colOff>
      <xdr:row>76</xdr:row>
      <xdr:rowOff>101281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22558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8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32632</xdr:rowOff>
    </xdr:from>
    <xdr:to>
      <xdr:col>81</xdr:col>
      <xdr:colOff>101600</xdr:colOff>
      <xdr:row>76</xdr:row>
      <xdr:rowOff>134232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150759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8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21476</xdr:rowOff>
    </xdr:from>
    <xdr:to>
      <xdr:col>76</xdr:col>
      <xdr:colOff>165100</xdr:colOff>
      <xdr:row>76</xdr:row>
      <xdr:rowOff>123076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139603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2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35065</xdr:rowOff>
    </xdr:from>
    <xdr:to>
      <xdr:col>72</xdr:col>
      <xdr:colOff>38100</xdr:colOff>
      <xdr:row>76</xdr:row>
      <xdr:rowOff>136665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153192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84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10878</xdr:rowOff>
    </xdr:from>
    <xdr:to>
      <xdr:col>67</xdr:col>
      <xdr:colOff>101600</xdr:colOff>
      <xdr:row>76</xdr:row>
      <xdr:rowOff>112478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129006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81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141870</xdr:rowOff>
    </xdr:from>
    <xdr:to>
      <xdr:col>85</xdr:col>
      <xdr:colOff>127000</xdr:colOff>
      <xdr:row>98</xdr:row>
      <xdr:rowOff>29428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72520"/>
          <a:ext cx="838200" cy="5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28294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830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137813</xdr:rowOff>
    </xdr:from>
    <xdr:to>
      <xdr:col>81</xdr:col>
      <xdr:colOff>50800</xdr:colOff>
      <xdr:row>97</xdr:row>
      <xdr:rowOff>141870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6846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148913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95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43900</xdr:rowOff>
    </xdr:from>
    <xdr:to>
      <xdr:col>76</xdr:col>
      <xdr:colOff>114300</xdr:colOff>
      <xdr:row>97</xdr:row>
      <xdr:rowOff>137813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674550"/>
          <a:ext cx="889000" cy="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141380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43900</xdr:rowOff>
    </xdr:from>
    <xdr:to>
      <xdr:col>71</xdr:col>
      <xdr:colOff>177800</xdr:colOff>
      <xdr:row>97</xdr:row>
      <xdr:rowOff>88587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674550"/>
          <a:ext cx="889000" cy="4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105294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90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154929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150078</xdr:rowOff>
    </xdr:from>
    <xdr:to>
      <xdr:col>85</xdr:col>
      <xdr:colOff>177800</xdr:colOff>
      <xdr:row>98</xdr:row>
      <xdr:rowOff>80228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109455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56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91070</xdr:rowOff>
    </xdr:from>
    <xdr:to>
      <xdr:col>81</xdr:col>
      <xdr:colOff>101600</xdr:colOff>
      <xdr:row>98</xdr:row>
      <xdr:rowOff>21220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37747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9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87013</xdr:rowOff>
    </xdr:from>
    <xdr:to>
      <xdr:col>76</xdr:col>
      <xdr:colOff>165100</xdr:colOff>
      <xdr:row>98</xdr:row>
      <xdr:rowOff>17163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33690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9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164550</xdr:rowOff>
    </xdr:from>
    <xdr:to>
      <xdr:col>72</xdr:col>
      <xdr:colOff>38100</xdr:colOff>
      <xdr:row>97</xdr:row>
      <xdr:rowOff>94700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111227</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398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37787</xdr:rowOff>
    </xdr:from>
    <xdr:to>
      <xdr:col>67</xdr:col>
      <xdr:colOff>101600</xdr:colOff>
      <xdr:row>97</xdr:row>
      <xdr:rowOff>139387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6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155914</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443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88677</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03777"/>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88677</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603777"/>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155978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37877</xdr:rowOff>
    </xdr:from>
    <xdr:to>
      <xdr:col>102</xdr:col>
      <xdr:colOff>165100</xdr:colOff>
      <xdr:row>38</xdr:row>
      <xdr:rowOff>139477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156003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46469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9133319"/>
          <a:ext cx="1269" cy="102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164596</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9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46469</xdr:rowOff>
    </xdr:from>
    <xdr:to>
      <xdr:col>116</xdr:col>
      <xdr:colOff>152400</xdr:colOff>
      <xdr:row>53</xdr:row>
      <xdr:rowOff>46469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913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46469</xdr:rowOff>
    </xdr:from>
    <xdr:to>
      <xdr:col>116</xdr:col>
      <xdr:colOff>63500</xdr:colOff>
      <xdr:row>53</xdr:row>
      <xdr:rowOff>170942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9133319"/>
          <a:ext cx="8382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4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22225</xdr:rowOff>
    </xdr:from>
    <xdr:to>
      <xdr:col>116</xdr:col>
      <xdr:colOff>114300</xdr:colOff>
      <xdr:row>58</xdr:row>
      <xdr:rowOff>123825</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166980</xdr:rowOff>
    </xdr:from>
    <xdr:to>
      <xdr:col>111</xdr:col>
      <xdr:colOff>177800</xdr:colOff>
      <xdr:row>53</xdr:row>
      <xdr:rowOff>170942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925383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36817</xdr:rowOff>
    </xdr:from>
    <xdr:to>
      <xdr:col>112</xdr:col>
      <xdr:colOff>38100</xdr:colOff>
      <xdr:row>58</xdr:row>
      <xdr:rowOff>138417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998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129544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1007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166980</xdr:rowOff>
    </xdr:from>
    <xdr:to>
      <xdr:col>107</xdr:col>
      <xdr:colOff>50800</xdr:colOff>
      <xdr:row>54</xdr:row>
      <xdr:rowOff>140615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9253830"/>
          <a:ext cx="889000" cy="1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46228</xdr:rowOff>
    </xdr:from>
    <xdr:to>
      <xdr:col>107</xdr:col>
      <xdr:colOff>101600</xdr:colOff>
      <xdr:row>56</xdr:row>
      <xdr:rowOff>147828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6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138955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67111" y="97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120193</xdr:rowOff>
    </xdr:from>
    <xdr:to>
      <xdr:col>102</xdr:col>
      <xdr:colOff>114300</xdr:colOff>
      <xdr:row>54</xdr:row>
      <xdr:rowOff>140615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8692693"/>
          <a:ext cx="889000" cy="70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126352</xdr:rowOff>
    </xdr:from>
    <xdr:to>
      <xdr:col>102</xdr:col>
      <xdr:colOff>165100</xdr:colOff>
      <xdr:row>58</xdr:row>
      <xdr:rowOff>56502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989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47629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99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123647</xdr:rowOff>
    </xdr:from>
    <xdr:to>
      <xdr:col>98</xdr:col>
      <xdr:colOff>38100</xdr:colOff>
      <xdr:row>57</xdr:row>
      <xdr:rowOff>53797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97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44924</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8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167119</xdr:rowOff>
    </xdr:from>
    <xdr:to>
      <xdr:col>116</xdr:col>
      <xdr:colOff>114300</xdr:colOff>
      <xdr:row>53</xdr:row>
      <xdr:rowOff>97269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90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120146</xdr:rowOff>
    </xdr:from>
    <xdr:ext cx="534377"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90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120142</xdr:rowOff>
    </xdr:from>
    <xdr:to>
      <xdr:col>112</xdr:col>
      <xdr:colOff>38100</xdr:colOff>
      <xdr:row>54</xdr:row>
      <xdr:rowOff>50292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92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66819</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56111" y="89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116180</xdr:rowOff>
    </xdr:from>
    <xdr:to>
      <xdr:col>107</xdr:col>
      <xdr:colOff>101600</xdr:colOff>
      <xdr:row>54</xdr:row>
      <xdr:rowOff>46330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92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62857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89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89815</xdr:rowOff>
    </xdr:from>
    <xdr:to>
      <xdr:col>102</xdr:col>
      <xdr:colOff>165100</xdr:colOff>
      <xdr:row>55</xdr:row>
      <xdr:rowOff>19965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93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36492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278111" y="91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69393</xdr:rowOff>
    </xdr:from>
    <xdr:to>
      <xdr:col>98</xdr:col>
      <xdr:colOff>38100</xdr:colOff>
      <xdr:row>50</xdr:row>
      <xdr:rowOff>170993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86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16070</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389111" y="841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63867</xdr:rowOff>
    </xdr:from>
    <xdr:to>
      <xdr:col>116</xdr:col>
      <xdr:colOff>63500</xdr:colOff>
      <xdr:row>77</xdr:row>
      <xdr:rowOff>121422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65517"/>
          <a:ext cx="838200" cy="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63867</xdr:rowOff>
    </xdr:from>
    <xdr:to>
      <xdr:col>111</xdr:col>
      <xdr:colOff>177800</xdr:colOff>
      <xdr:row>77</xdr:row>
      <xdr:rowOff>65370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65517"/>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65370</xdr:rowOff>
    </xdr:from>
    <xdr:to>
      <xdr:col>107</xdr:col>
      <xdr:colOff>50800</xdr:colOff>
      <xdr:row>77</xdr:row>
      <xdr:rowOff>157824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67020"/>
          <a:ext cx="889000" cy="9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126150</xdr:rowOff>
    </xdr:from>
    <xdr:to>
      <xdr:col>102</xdr:col>
      <xdr:colOff>114300</xdr:colOff>
      <xdr:row>77</xdr:row>
      <xdr:rowOff>157824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27800"/>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70622</xdr:rowOff>
    </xdr:from>
    <xdr:to>
      <xdr:col>116</xdr:col>
      <xdr:colOff>114300</xdr:colOff>
      <xdr:row>78</xdr:row>
      <xdr:rowOff>772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49049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13067</xdr:rowOff>
    </xdr:from>
    <xdr:to>
      <xdr:col>112</xdr:col>
      <xdr:colOff>38100</xdr:colOff>
      <xdr:row>77</xdr:row>
      <xdr:rowOff>114667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105794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30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14570</xdr:rowOff>
    </xdr:from>
    <xdr:to>
      <xdr:col>107</xdr:col>
      <xdr:colOff>101600</xdr:colOff>
      <xdr:row>77</xdr:row>
      <xdr:rowOff>116170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107297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30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107024</xdr:rowOff>
    </xdr:from>
    <xdr:to>
      <xdr:col>102</xdr:col>
      <xdr:colOff>165100</xdr:colOff>
      <xdr:row>78</xdr:row>
      <xdr:rowOff>37174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28301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75350</xdr:rowOff>
    </xdr:from>
    <xdr:to>
      <xdr:col>98</xdr:col>
      <xdr:colOff>38100</xdr:colOff>
      <xdr:row>78</xdr:row>
      <xdr:rowOff>5500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168077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2,577</a:t>
          </a:r>
          <a:r>
            <a:rPr kumimoji="1" lang="ja-JP" altLang="en-US" sz="1300">
              <a:latin typeface="ＭＳ Ｐゴシック" panose="020B0600070205080204" pitchFamily="50" charset="-128"/>
              <a:ea typeface="ＭＳ Ｐゴシック" panose="020B0600070205080204" pitchFamily="50" charset="-128"/>
            </a:rPr>
            <a:t>千円であり、平成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年度決算と比較すると</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％）減少している。人口が</a:t>
          </a:r>
          <a:r>
            <a:rPr kumimoji="1" lang="en-US" altLang="ja-JP" sz="1300">
              <a:latin typeface="ＭＳ Ｐゴシック" panose="020B0600070205080204" pitchFamily="50" charset="-128"/>
              <a:ea typeface="ＭＳ Ｐゴシック" panose="020B0600070205080204" pitchFamily="50" charset="-128"/>
            </a:rPr>
            <a:t>761</a:t>
          </a:r>
          <a:r>
            <a:rPr kumimoji="1" lang="ja-JP" altLang="en-US" sz="1300">
              <a:latin typeface="ＭＳ Ｐゴシック" panose="020B0600070205080204" pitchFamily="50" charset="-128"/>
              <a:ea typeface="ＭＳ Ｐゴシック" panose="020B0600070205080204" pitchFamily="50" charset="-128"/>
            </a:rPr>
            <a:t>人と少ないため、ほとんどの指標で類似団体平均よりも高くなっている。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475,953</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％となっている。平成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年度までスキー場を直営で営業してきたため職員数が多いため、高い水準で推移してきている。定年退職者が見込まれるため、適正な職員数管理により抑制を図りたい。</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386,442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％増となっている。地域おこし協力隊や集落支援委員、村雇用教員の賃金増が主な要因である。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794,442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％増となっている。木曽広域連合分担金負担金の増（ケーブルテレビ光化事業）や公営企業への補助金が主な要因である。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289,738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％となっている。道路改良工事や橋梁修繕工事、防火水槽整備などの減が主な要因である。</a:t>
          </a:r>
        </a:p>
        <a:p>
          <a:r>
            <a:rPr kumimoji="1" lang="ja-JP" altLang="en-US" sz="1300">
              <a:latin typeface="ＭＳ Ｐゴシック" panose="020B0600070205080204" pitchFamily="50" charset="-128"/>
              <a:ea typeface="ＭＳ Ｐゴシック" panose="020B0600070205080204" pitchFamily="50" charset="-128"/>
            </a:rPr>
            <a:t>人口減少が続き、今後財政状況が厳しくなることが予想されるため、事業の見直しを行い、経費抑制に努める。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長野県王滝村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
747
310.82
2,063,027
1,961,511
97,520
1,089,589
2,167,823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63221</xdr:rowOff>
    </xdr:from>
    <xdr:to>
      <xdr:col>24</xdr:col>
      <xdr:colOff>63500</xdr:colOff>
      <xdr:row>36</xdr:row>
      <xdr:rowOff>64402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5421"/>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65612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64402</xdr:rowOff>
    </xdr:from>
    <xdr:to>
      <xdr:col>19</xdr:col>
      <xdr:colOff>177800</xdr:colOff>
      <xdr:row>36</xdr:row>
      <xdr:rowOff>95593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36602"/>
          <a:ext cx="889000" cy="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79451</xdr:rowOff>
    </xdr:from>
    <xdr:to>
      <xdr:col>15</xdr:col>
      <xdr:colOff>50800</xdr:colOff>
      <xdr:row>36</xdr:row>
      <xdr:rowOff>95593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51651"/>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168533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79451</xdr:rowOff>
    </xdr:from>
    <xdr:to>
      <xdr:col>10</xdr:col>
      <xdr:colOff>114300</xdr:colOff>
      <xdr:row>36</xdr:row>
      <xdr:rowOff>108623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51651"/>
          <a:ext cx="889000" cy="2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166464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12421</xdr:rowOff>
    </xdr:from>
    <xdr:to>
      <xdr:col>24</xdr:col>
      <xdr:colOff>114300</xdr:colOff>
      <xdr:row>36</xdr:row>
      <xdr:rowOff>114021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35298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13602</xdr:rowOff>
    </xdr:from>
    <xdr:to>
      <xdr:col>20</xdr:col>
      <xdr:colOff>38100</xdr:colOff>
      <xdr:row>36</xdr:row>
      <xdr:rowOff>115202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8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131729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44793</xdr:rowOff>
    </xdr:from>
    <xdr:to>
      <xdr:col>15</xdr:col>
      <xdr:colOff>101600</xdr:colOff>
      <xdr:row>36</xdr:row>
      <xdr:rowOff>146393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162920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9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28651</xdr:rowOff>
    </xdr:from>
    <xdr:to>
      <xdr:col>10</xdr:col>
      <xdr:colOff>165100</xdr:colOff>
      <xdr:row>36</xdr:row>
      <xdr:rowOff>130251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146778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57823</xdr:rowOff>
    </xdr:from>
    <xdr:to>
      <xdr:col>6</xdr:col>
      <xdr:colOff>38100</xdr:colOff>
      <xdr:row>36</xdr:row>
      <xdr:rowOff>159423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4500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46447</xdr:rowOff>
    </xdr:from>
    <xdr:to>
      <xdr:col>24</xdr:col>
      <xdr:colOff>63500</xdr:colOff>
      <xdr:row>58</xdr:row>
      <xdr:rowOff>60426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90547"/>
          <a:ext cx="8382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39863</xdr:rowOff>
    </xdr:from>
    <xdr:to>
      <xdr:col>19</xdr:col>
      <xdr:colOff>177800</xdr:colOff>
      <xdr:row>58</xdr:row>
      <xdr:rowOff>60426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83963"/>
          <a:ext cx="889000" cy="2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21816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1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19877</xdr:rowOff>
    </xdr:from>
    <xdr:to>
      <xdr:col>15</xdr:col>
      <xdr:colOff>50800</xdr:colOff>
      <xdr:row>58</xdr:row>
      <xdr:rowOff>39863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63977"/>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13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19877</xdr:rowOff>
    </xdr:from>
    <xdr:to>
      <xdr:col>10</xdr:col>
      <xdr:colOff>114300</xdr:colOff>
      <xdr:row>58</xdr:row>
      <xdr:rowOff>52469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6397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37261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5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167097</xdr:rowOff>
    </xdr:from>
    <xdr:to>
      <xdr:col>24</xdr:col>
      <xdr:colOff>114300</xdr:colOff>
      <xdr:row>58</xdr:row>
      <xdr:rowOff>97247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18524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9626</xdr:rowOff>
    </xdr:from>
    <xdr:to>
      <xdr:col>20</xdr:col>
      <xdr:colOff>38100</xdr:colOff>
      <xdr:row>58</xdr:row>
      <xdr:rowOff>111226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127753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2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160513</xdr:rowOff>
    </xdr:from>
    <xdr:to>
      <xdr:col>15</xdr:col>
      <xdr:colOff>101600</xdr:colOff>
      <xdr:row>58</xdr:row>
      <xdr:rowOff>90663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107190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0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140527</xdr:rowOff>
    </xdr:from>
    <xdr:to>
      <xdr:col>10</xdr:col>
      <xdr:colOff>165100</xdr:colOff>
      <xdr:row>58</xdr:row>
      <xdr:rowOff>70677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56</xdr:row>
      <xdr:rowOff>87204</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74205" y="9688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1669</xdr:rowOff>
    </xdr:from>
    <xdr:to>
      <xdr:col>6</xdr:col>
      <xdr:colOff>38100</xdr:colOff>
      <xdr:row>58</xdr:row>
      <xdr:rowOff>103269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119796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3522</xdr:rowOff>
    </xdr:from>
    <xdr:to>
      <xdr:col>24</xdr:col>
      <xdr:colOff>63500</xdr:colOff>
      <xdr:row>76</xdr:row>
      <xdr:rowOff>38540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33722"/>
          <a:ext cx="8382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38540</xdr:rowOff>
    </xdr:from>
    <xdr:to>
      <xdr:col>19</xdr:col>
      <xdr:colOff>177800</xdr:colOff>
      <xdr:row>76</xdr:row>
      <xdr:rowOff>81400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68740"/>
          <a:ext cx="889000" cy="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81400</xdr:rowOff>
    </xdr:from>
    <xdr:to>
      <xdr:col>15</xdr:col>
      <xdr:colOff>50800</xdr:colOff>
      <xdr:row>76</xdr:row>
      <xdr:rowOff>103890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11600"/>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103890</xdr:rowOff>
    </xdr:from>
    <xdr:to>
      <xdr:col>10</xdr:col>
      <xdr:colOff>114300</xdr:colOff>
      <xdr:row>76</xdr:row>
      <xdr:rowOff>112418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34090"/>
          <a:ext cx="8890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125070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124173</xdr:rowOff>
    </xdr:from>
    <xdr:to>
      <xdr:col>24</xdr:col>
      <xdr:colOff>114300</xdr:colOff>
      <xdr:row>76</xdr:row>
      <xdr:rowOff>54322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829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147050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3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159190</xdr:rowOff>
    </xdr:from>
    <xdr:to>
      <xdr:col>20</xdr:col>
      <xdr:colOff>38100</xdr:colOff>
      <xdr:row>76</xdr:row>
      <xdr:rowOff>89340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1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105868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9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30600</xdr:rowOff>
    </xdr:from>
    <xdr:to>
      <xdr:col>15</xdr:col>
      <xdr:colOff>101600</xdr:colOff>
      <xdr:row>76</xdr:row>
      <xdr:rowOff>132200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6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148727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3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53090</xdr:rowOff>
    </xdr:from>
    <xdr:to>
      <xdr:col>10</xdr:col>
      <xdr:colOff>165100</xdr:colOff>
      <xdr:row>76</xdr:row>
      <xdr:rowOff>154690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8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145817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1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61618</xdr:rowOff>
    </xdr:from>
    <xdr:to>
      <xdr:col>6</xdr:col>
      <xdr:colOff>38100</xdr:colOff>
      <xdr:row>76</xdr:row>
      <xdr:rowOff>163218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9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168376</xdr:rowOff>
    </xdr:from>
    <xdr:to>
      <xdr:col>24</xdr:col>
      <xdr:colOff>63500</xdr:colOff>
      <xdr:row>98</xdr:row>
      <xdr:rowOff>126412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99026"/>
          <a:ext cx="8382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168376</xdr:rowOff>
    </xdr:from>
    <xdr:to>
      <xdr:col>19</xdr:col>
      <xdr:colOff>177800</xdr:colOff>
      <xdr:row>98</xdr:row>
      <xdr:rowOff>45407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99026"/>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144995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9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45407</xdr:rowOff>
    </xdr:from>
    <xdr:to>
      <xdr:col>15</xdr:col>
      <xdr:colOff>50800</xdr:colOff>
      <xdr:row>98</xdr:row>
      <xdr:rowOff>118094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47507"/>
          <a:ext cx="889000" cy="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65314</xdr:rowOff>
    </xdr:from>
    <xdr:to>
      <xdr:col>10</xdr:col>
      <xdr:colOff>114300</xdr:colOff>
      <xdr:row>98</xdr:row>
      <xdr:rowOff>118094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67414"/>
          <a:ext cx="889000" cy="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170208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97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7138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9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75612</xdr:rowOff>
    </xdr:from>
    <xdr:to>
      <xdr:col>24</xdr:col>
      <xdr:colOff>114300</xdr:colOff>
      <xdr:row>99</xdr:row>
      <xdr:rowOff>5762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35692</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117576</xdr:rowOff>
    </xdr:from>
    <xdr:to>
      <xdr:col>20</xdr:col>
      <xdr:colOff>38100</xdr:colOff>
      <xdr:row>98</xdr:row>
      <xdr:rowOff>47726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64253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23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166057</xdr:rowOff>
    </xdr:from>
    <xdr:to>
      <xdr:col>15</xdr:col>
      <xdr:colOff>101600</xdr:colOff>
      <xdr:row>98</xdr:row>
      <xdr:rowOff>96207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112734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57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67294</xdr:rowOff>
    </xdr:from>
    <xdr:to>
      <xdr:col>10</xdr:col>
      <xdr:colOff>165100</xdr:colOff>
      <xdr:row>98</xdr:row>
      <xdr:rowOff>168894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8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13971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6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14514</xdr:rowOff>
    </xdr:from>
    <xdr:to>
      <xdr:col>6</xdr:col>
      <xdr:colOff>38100</xdr:colOff>
      <xdr:row>98</xdr:row>
      <xdr:rowOff>116114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132641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59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47721</xdr:rowOff>
    </xdr:from>
    <xdr:to>
      <xdr:col>55</xdr:col>
      <xdr:colOff>0</xdr:colOff>
      <xdr:row>39</xdr:row>
      <xdr:rowOff>48815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4271"/>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67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48815</xdr:rowOff>
    </xdr:from>
    <xdr:to>
      <xdr:col>50</xdr:col>
      <xdr:colOff>114300</xdr:colOff>
      <xdr:row>39</xdr:row>
      <xdr:rowOff>50481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3536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111806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50481</xdr:rowOff>
    </xdr:from>
    <xdr:to>
      <xdr:col>45</xdr:col>
      <xdr:colOff>177800</xdr:colOff>
      <xdr:row>39</xdr:row>
      <xdr:rowOff>52293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37031"/>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106744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79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52293</xdr:rowOff>
    </xdr:from>
    <xdr:to>
      <xdr:col>41</xdr:col>
      <xdr:colOff>50800</xdr:colOff>
      <xdr:row>39</xdr:row>
      <xdr:rowOff>53208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3884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102254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168371</xdr:rowOff>
    </xdr:from>
    <xdr:to>
      <xdr:col>55</xdr:col>
      <xdr:colOff>50800</xdr:colOff>
      <xdr:row>39</xdr:row>
      <xdr:rowOff>98521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127748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7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169465</xdr:rowOff>
    </xdr:from>
    <xdr:to>
      <xdr:col>50</xdr:col>
      <xdr:colOff>165100</xdr:colOff>
      <xdr:row>39</xdr:row>
      <xdr:rowOff>99615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116142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45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171131</xdr:rowOff>
    </xdr:from>
    <xdr:to>
      <xdr:col>46</xdr:col>
      <xdr:colOff>38100</xdr:colOff>
      <xdr:row>39</xdr:row>
      <xdr:rowOff>101281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117808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46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1493</xdr:rowOff>
    </xdr:from>
    <xdr:to>
      <xdr:col>41</xdr:col>
      <xdr:colOff>101600</xdr:colOff>
      <xdr:row>39</xdr:row>
      <xdr:rowOff>103093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94220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7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2408</xdr:rowOff>
    </xdr:from>
    <xdr:to>
      <xdr:col>36</xdr:col>
      <xdr:colOff>165100</xdr:colOff>
      <xdr:row>39</xdr:row>
      <xdr:rowOff>104008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120535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46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143193</xdr:rowOff>
    </xdr:from>
    <xdr:to>
      <xdr:col>55</xdr:col>
      <xdr:colOff>0</xdr:colOff>
      <xdr:row>57</xdr:row>
      <xdr:rowOff>156177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15843"/>
          <a:ext cx="8382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143193</xdr:rowOff>
    </xdr:from>
    <xdr:to>
      <xdr:col>50</xdr:col>
      <xdr:colOff>114300</xdr:colOff>
      <xdr:row>57</xdr:row>
      <xdr:rowOff>154772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15843"/>
          <a:ext cx="8890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150871</xdr:rowOff>
    </xdr:from>
    <xdr:to>
      <xdr:col>45</xdr:col>
      <xdr:colOff>177800</xdr:colOff>
      <xdr:row>57</xdr:row>
      <xdr:rowOff>154772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23521"/>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99581</xdr:rowOff>
    </xdr:from>
    <xdr:to>
      <xdr:col>41</xdr:col>
      <xdr:colOff>50800</xdr:colOff>
      <xdr:row>57</xdr:row>
      <xdr:rowOff>150871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72231"/>
          <a:ext cx="889000" cy="5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105377</xdr:rowOff>
    </xdr:from>
    <xdr:to>
      <xdr:col>55</xdr:col>
      <xdr:colOff>50800</xdr:colOff>
      <xdr:row>58</xdr:row>
      <xdr:rowOff>35527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83804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92393</xdr:rowOff>
    </xdr:from>
    <xdr:to>
      <xdr:col>50</xdr:col>
      <xdr:colOff>165100</xdr:colOff>
      <xdr:row>58</xdr:row>
      <xdr:rowOff>22543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13670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5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103972</xdr:rowOff>
    </xdr:from>
    <xdr:to>
      <xdr:col>46</xdr:col>
      <xdr:colOff>38100</xdr:colOff>
      <xdr:row>58</xdr:row>
      <xdr:rowOff>34122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25249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100071</xdr:rowOff>
    </xdr:from>
    <xdr:to>
      <xdr:col>41</xdr:col>
      <xdr:colOff>101600</xdr:colOff>
      <xdr:row>58</xdr:row>
      <xdr:rowOff>30221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21348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48781</xdr:rowOff>
    </xdr:from>
    <xdr:to>
      <xdr:col>36</xdr:col>
      <xdr:colOff>165100</xdr:colOff>
      <xdr:row>57</xdr:row>
      <xdr:rowOff>150381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2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141508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84266</xdr:rowOff>
    </xdr:from>
    <xdr:to>
      <xdr:col>55</xdr:col>
      <xdr:colOff>0</xdr:colOff>
      <xdr:row>77</xdr:row>
      <xdr:rowOff>6091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114466"/>
          <a:ext cx="838200" cy="9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114182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8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84266</xdr:rowOff>
    </xdr:from>
    <xdr:to>
      <xdr:col>50</xdr:col>
      <xdr:colOff>114300</xdr:colOff>
      <xdr:row>77</xdr:row>
      <xdr:rowOff>123540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114466"/>
          <a:ext cx="889000" cy="2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61087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6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123540</xdr:rowOff>
    </xdr:from>
    <xdr:to>
      <xdr:col>45</xdr:col>
      <xdr:colOff>177800</xdr:colOff>
      <xdr:row>77</xdr:row>
      <xdr:rowOff>170258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25190"/>
          <a:ext cx="889000" cy="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52892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170258</xdr:rowOff>
    </xdr:from>
    <xdr:to>
      <xdr:col>41</xdr:col>
      <xdr:colOff>50800</xdr:colOff>
      <xdr:row>78</xdr:row>
      <xdr:rowOff>5409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71908"/>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6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80277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2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126741</xdr:rowOff>
    </xdr:from>
    <xdr:to>
      <xdr:col>55</xdr:col>
      <xdr:colOff>50800</xdr:colOff>
      <xdr:row>77</xdr:row>
      <xdr:rowOff>56891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5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149618</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0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33466</xdr:rowOff>
    </xdr:from>
    <xdr:to>
      <xdr:col>50</xdr:col>
      <xdr:colOff>165100</xdr:colOff>
      <xdr:row>76</xdr:row>
      <xdr:rowOff>135066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0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151592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83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72740</xdr:rowOff>
    </xdr:from>
    <xdr:to>
      <xdr:col>46</xdr:col>
      <xdr:colOff>38100</xdr:colOff>
      <xdr:row>78</xdr:row>
      <xdr:rowOff>2890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19417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04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119458</xdr:rowOff>
    </xdr:from>
    <xdr:to>
      <xdr:col>41</xdr:col>
      <xdr:colOff>101600</xdr:colOff>
      <xdr:row>78</xdr:row>
      <xdr:rowOff>49608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66135</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309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126059</xdr:rowOff>
    </xdr:from>
    <xdr:to>
      <xdr:col>36</xdr:col>
      <xdr:colOff>165100</xdr:colOff>
      <xdr:row>78</xdr:row>
      <xdr:rowOff>56209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72736</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10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25771</xdr:rowOff>
    </xdr:from>
    <xdr:to>
      <xdr:col>55</xdr:col>
      <xdr:colOff>0</xdr:colOff>
      <xdr:row>98</xdr:row>
      <xdr:rowOff>100399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27871"/>
          <a:ext cx="838200" cy="7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132069</xdr:rowOff>
    </xdr:from>
    <xdr:to>
      <xdr:col>50</xdr:col>
      <xdr:colOff>114300</xdr:colOff>
      <xdr:row>98</xdr:row>
      <xdr:rowOff>25771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62719"/>
          <a:ext cx="889000" cy="6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132069</xdr:rowOff>
    </xdr:from>
    <xdr:to>
      <xdr:col>45</xdr:col>
      <xdr:colOff>177800</xdr:colOff>
      <xdr:row>98</xdr:row>
      <xdr:rowOff>38275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62719"/>
          <a:ext cx="8890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139950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152375</xdr:rowOff>
    </xdr:from>
    <xdr:to>
      <xdr:col>41</xdr:col>
      <xdr:colOff>50800</xdr:colOff>
      <xdr:row>98</xdr:row>
      <xdr:rowOff>38275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83025"/>
          <a:ext cx="889000" cy="5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144301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144448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49599</xdr:rowOff>
    </xdr:from>
    <xdr:to>
      <xdr:col>55</xdr:col>
      <xdr:colOff>50800</xdr:colOff>
      <xdr:row>98</xdr:row>
      <xdr:rowOff>151199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20709</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146421</xdr:rowOff>
    </xdr:from>
    <xdr:to>
      <xdr:col>50</xdr:col>
      <xdr:colOff>165100</xdr:colOff>
      <xdr:row>98</xdr:row>
      <xdr:rowOff>76571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93098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55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81269</xdr:rowOff>
    </xdr:from>
    <xdr:to>
      <xdr:col>46</xdr:col>
      <xdr:colOff>38100</xdr:colOff>
      <xdr:row>98</xdr:row>
      <xdr:rowOff>11419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1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27946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48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158925</xdr:rowOff>
    </xdr:from>
    <xdr:to>
      <xdr:col>41</xdr:col>
      <xdr:colOff>101600</xdr:colOff>
      <xdr:row>98</xdr:row>
      <xdr:rowOff>89075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105602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56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101575</xdr:rowOff>
    </xdr:from>
    <xdr:to>
      <xdr:col>36</xdr:col>
      <xdr:colOff>165100</xdr:colOff>
      <xdr:row>98</xdr:row>
      <xdr:rowOff>31725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48252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0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3633</xdr:rowOff>
    </xdr:from>
    <xdr:to>
      <xdr:col>85</xdr:col>
      <xdr:colOff>127000</xdr:colOff>
      <xdr:row>38</xdr:row>
      <xdr:rowOff>17805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18733"/>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18165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533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115630</xdr:rowOff>
    </xdr:from>
    <xdr:to>
      <xdr:col>81</xdr:col>
      <xdr:colOff>50800</xdr:colOff>
      <xdr:row>38</xdr:row>
      <xdr:rowOff>17805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59280"/>
          <a:ext cx="889000" cy="7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139338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65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115630</xdr:rowOff>
    </xdr:from>
    <xdr:to>
      <xdr:col>76</xdr:col>
      <xdr:colOff>114300</xdr:colOff>
      <xdr:row>38</xdr:row>
      <xdr:rowOff>50257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59280"/>
          <a:ext cx="889000" cy="10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131621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48789</xdr:rowOff>
    </xdr:from>
    <xdr:to>
      <xdr:col>71</xdr:col>
      <xdr:colOff>177800</xdr:colOff>
      <xdr:row>38</xdr:row>
      <xdr:rowOff>50257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563889"/>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124283</xdr:rowOff>
    </xdr:from>
    <xdr:to>
      <xdr:col>85</xdr:col>
      <xdr:colOff>177800</xdr:colOff>
      <xdr:row>38</xdr:row>
      <xdr:rowOff>54434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679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147160</xdr:rowOff>
    </xdr:from>
    <xdr:ext cx="599010"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1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138455</xdr:rowOff>
    </xdr:from>
    <xdr:to>
      <xdr:col>81</xdr:col>
      <xdr:colOff>101600</xdr:colOff>
      <xdr:row>38</xdr:row>
      <xdr:rowOff>68605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85132</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62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64830</xdr:rowOff>
    </xdr:from>
    <xdr:to>
      <xdr:col>76</xdr:col>
      <xdr:colOff>165100</xdr:colOff>
      <xdr:row>37</xdr:row>
      <xdr:rowOff>166430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11507</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618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170907</xdr:rowOff>
    </xdr:from>
    <xdr:to>
      <xdr:col>72</xdr:col>
      <xdr:colOff>38100</xdr:colOff>
      <xdr:row>38</xdr:row>
      <xdr:rowOff>101057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117584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8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169439</xdr:rowOff>
    </xdr:from>
    <xdr:to>
      <xdr:col>67</xdr:col>
      <xdr:colOff>101600</xdr:colOff>
      <xdr:row>38</xdr:row>
      <xdr:rowOff>99589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1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116117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18926</xdr:rowOff>
    </xdr:from>
    <xdr:to>
      <xdr:col>85</xdr:col>
      <xdr:colOff>127000</xdr:colOff>
      <xdr:row>56</xdr:row>
      <xdr:rowOff>31977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20126"/>
          <a:ext cx="8382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101293</xdr:rowOff>
    </xdr:from>
    <xdr:to>
      <xdr:col>81</xdr:col>
      <xdr:colOff>50800</xdr:colOff>
      <xdr:row>56</xdr:row>
      <xdr:rowOff>31977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531043"/>
          <a:ext cx="889000" cy="10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66822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101293</xdr:rowOff>
    </xdr:from>
    <xdr:to>
      <xdr:col>76</xdr:col>
      <xdr:colOff>114300</xdr:colOff>
      <xdr:row>56</xdr:row>
      <xdr:rowOff>147479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531043"/>
          <a:ext cx="889000" cy="2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23561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79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73262</xdr:rowOff>
    </xdr:from>
    <xdr:to>
      <xdr:col>71</xdr:col>
      <xdr:colOff>177800</xdr:colOff>
      <xdr:row>56</xdr:row>
      <xdr:rowOff>147479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674462"/>
          <a:ext cx="889000" cy="7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35542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80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139576</xdr:rowOff>
    </xdr:from>
    <xdr:to>
      <xdr:col>85</xdr:col>
      <xdr:colOff>177800</xdr:colOff>
      <xdr:row>56</xdr:row>
      <xdr:rowOff>69726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6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162453</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2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152627</xdr:rowOff>
    </xdr:from>
    <xdr:to>
      <xdr:col>81</xdr:col>
      <xdr:colOff>101600</xdr:colOff>
      <xdr:row>56</xdr:row>
      <xdr:rowOff>82777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99304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35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50493</xdr:rowOff>
    </xdr:from>
    <xdr:to>
      <xdr:col>76</xdr:col>
      <xdr:colOff>165100</xdr:colOff>
      <xdr:row>55</xdr:row>
      <xdr:rowOff>152093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168620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25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96679</xdr:rowOff>
    </xdr:from>
    <xdr:to>
      <xdr:col>72</xdr:col>
      <xdr:colOff>38100</xdr:colOff>
      <xdr:row>57</xdr:row>
      <xdr:rowOff>26829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43356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47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22462</xdr:rowOff>
    </xdr:from>
    <xdr:to>
      <xdr:col>67</xdr:col>
      <xdr:colOff>101600</xdr:colOff>
      <xdr:row>56</xdr:row>
      <xdr:rowOff>124062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140589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39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114731</xdr:rowOff>
    </xdr:from>
    <xdr:to>
      <xdr:col>85</xdr:col>
      <xdr:colOff>127000</xdr:colOff>
      <xdr:row>77</xdr:row>
      <xdr:rowOff>74085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2802031"/>
          <a:ext cx="838200" cy="4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30991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32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114731</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2802031"/>
          <a:ext cx="889000" cy="5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151423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3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11363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04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23285</xdr:rowOff>
    </xdr:from>
    <xdr:to>
      <xdr:col>85</xdr:col>
      <xdr:colOff>177800</xdr:colOff>
      <xdr:row>77</xdr:row>
      <xdr:rowOff>124885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154112</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1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63931</xdr:rowOff>
    </xdr:from>
    <xdr:to>
      <xdr:col>81</xdr:col>
      <xdr:colOff>101600</xdr:colOff>
      <xdr:row>74</xdr:row>
      <xdr:rowOff>165531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27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10608</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252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50481</xdr:rowOff>
    </xdr:from>
    <xdr:to>
      <xdr:col>85</xdr:col>
      <xdr:colOff>127000</xdr:colOff>
      <xdr:row>96</xdr:row>
      <xdr:rowOff>83432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509681"/>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21383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52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72276</xdr:rowOff>
    </xdr:from>
    <xdr:to>
      <xdr:col>81</xdr:col>
      <xdr:colOff>50800</xdr:colOff>
      <xdr:row>96</xdr:row>
      <xdr:rowOff>83432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53147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125066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72276</xdr:rowOff>
    </xdr:from>
    <xdr:to>
      <xdr:col>76</xdr:col>
      <xdr:colOff>114300</xdr:colOff>
      <xdr:row>96</xdr:row>
      <xdr:rowOff>85865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531476"/>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61678</xdr:rowOff>
    </xdr:from>
    <xdr:to>
      <xdr:col>71</xdr:col>
      <xdr:colOff>177800</xdr:colOff>
      <xdr:row>96</xdr:row>
      <xdr:rowOff>85865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520878"/>
          <a:ext cx="889000" cy="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171131</xdr:rowOff>
    </xdr:from>
    <xdr:to>
      <xdr:col>85</xdr:col>
      <xdr:colOff>177800</xdr:colOff>
      <xdr:row>96</xdr:row>
      <xdr:rowOff>101281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22558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3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32632</xdr:rowOff>
    </xdr:from>
    <xdr:to>
      <xdr:col>81</xdr:col>
      <xdr:colOff>101600</xdr:colOff>
      <xdr:row>96</xdr:row>
      <xdr:rowOff>134232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150759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26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21476</xdr:rowOff>
    </xdr:from>
    <xdr:to>
      <xdr:col>76</xdr:col>
      <xdr:colOff>165100</xdr:colOff>
      <xdr:row>96</xdr:row>
      <xdr:rowOff>123076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48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139603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25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35065</xdr:rowOff>
    </xdr:from>
    <xdr:to>
      <xdr:col>72</xdr:col>
      <xdr:colOff>38100</xdr:colOff>
      <xdr:row>96</xdr:row>
      <xdr:rowOff>136665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4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153192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26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10878</xdr:rowOff>
    </xdr:from>
    <xdr:to>
      <xdr:col>67</xdr:col>
      <xdr:colOff>101600</xdr:colOff>
      <xdr:row>96</xdr:row>
      <xdr:rowOff>112478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4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129005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24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132,206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％となっている。これは木曽広域新ごみ処理施設建設負担金の皆減が主な要因である。今後は木曽広域連合の大型事業によって増減が生じる見込みである。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400,238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％となっている。人件費や観光施設事業会計補助金の減が主な要因である。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161,179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％となっている。道路改良工事の減、橋梁修繕工事の皆減が主な要因である。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111,426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％増となっている。防災行政無線デジタル化実施設計、</a:t>
          </a:r>
          <a:r>
            <a:rPr kumimoji="1" lang="en-US" altLang="ja-JP" sz="1300">
              <a:latin typeface="ＭＳ Ｐゴシック" panose="020B0600070205080204" pitchFamily="50" charset="-128"/>
              <a:ea typeface="ＭＳ Ｐゴシック" panose="020B0600070205080204" pitchFamily="50" charset="-128"/>
            </a:rPr>
            <a:t>J-ALERT</a:t>
          </a:r>
          <a:r>
            <a:rPr kumimoji="1" lang="ja-JP" altLang="en-US" sz="1300">
              <a:latin typeface="ＭＳ Ｐゴシック" panose="020B0600070205080204" pitchFamily="50" charset="-128"/>
              <a:ea typeface="ＭＳ Ｐゴシック" panose="020B0600070205080204" pitchFamily="50" charset="-128"/>
            </a:rPr>
            <a:t>受信機整備、御嶽山安全対策工事が主な要因である。今後は防災無線デジタル化本工事や御嶽山安全対策工事により、大幅な増加が見込まれる。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202,832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％増となっている。村雇用教員賃金や学校修繕工事の増が主な要因である。学校大規模修繕は今年度で終了したため、今後は減少に転じる見込みである。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266,834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％増となっている。今後は大型事業による新規借入が見込まれるためさらに増加に転じると思われる。できる限り公債費の縮減に努めたい。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財政調整基金は平成</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年度末に</a:t>
          </a:r>
          <a:r>
            <a:rPr kumimoji="1" lang="en-US" altLang="ja-JP" sz="1300">
              <a:latin typeface="ＭＳ ゴシック" pitchFamily="49" charset="-128"/>
              <a:ea typeface="ＭＳ ゴシック" pitchFamily="49" charset="-128"/>
            </a:rPr>
            <a:t>1,000</a:t>
          </a:r>
          <a:r>
            <a:rPr kumimoji="1" lang="ja-JP" altLang="en-US" sz="1300">
              <a:latin typeface="ＭＳ ゴシック" pitchFamily="49" charset="-128"/>
              <a:ea typeface="ＭＳ ゴシック" pitchFamily="49" charset="-128"/>
            </a:rPr>
            <a:t>万円であったが、その後基金積立を積極的に行い、平成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年度末に</a:t>
          </a:r>
          <a:r>
            <a:rPr kumimoji="1" lang="en-US" altLang="ja-JP" sz="1300">
              <a:latin typeface="ＭＳ ゴシック" pitchFamily="49" charset="-128"/>
              <a:ea typeface="ＭＳ ゴシック" pitchFamily="49" charset="-128"/>
            </a:rPr>
            <a:t>13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4,472</a:t>
          </a:r>
          <a:r>
            <a:rPr kumimoji="1" lang="ja-JP" altLang="en-US" sz="1300">
              <a:latin typeface="ＭＳ ゴシック" pitchFamily="49" charset="-128"/>
              <a:ea typeface="ＭＳ ゴシック" pitchFamily="49" charset="-128"/>
            </a:rPr>
            <a:t>万円となっている。</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公営企業会計への補助金等による財政調整基金取崩額が積立額より多かったため、単年度収支は赤字となっている。今後は、交付税の動向から基金への積立は困難で、財政調整基金は必然的に減少すると予想される。適切な財源の確保と歳出の精査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長野県王滝村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実質赤字となる会計は過去から発生していない。</a:t>
          </a:r>
        </a:p>
        <a:p>
          <a:r>
            <a:rPr kumimoji="1" lang="ja-JP" altLang="en-US" sz="1400">
              <a:latin typeface="ＭＳ ゴシック" pitchFamily="49" charset="-128"/>
              <a:ea typeface="ＭＳ ゴシック" pitchFamily="49" charset="-128"/>
            </a:rPr>
            <a:t>　上下水道事業について一般会計繰入金が増加傾向にあるため、経営戦略（農業集落排水事業：平成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年度策定、村営水道事業：平成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年度策定）に基づき、中長期的な視点で安定的な運営が継続できるよう努める。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2063027</v>
      </c>
      <c r="BO4" s="430"/>
      <c r="BP4" s="430"/>
      <c r="BQ4" s="430"/>
      <c r="BR4" s="430"/>
      <c r="BS4" s="430"/>
      <c r="BT4" s="430"/>
      <c r="BU4" s="431"/>
      <c r="BV4" s="429">
        <v>2291618</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v>
      </c>
      <c r="CU4" s="436"/>
      <c r="CV4" s="436"/>
      <c r="CW4" s="436"/>
      <c r="CX4" s="436"/>
      <c r="CY4" s="436"/>
      <c r="CZ4" s="436"/>
      <c r="DA4" s="437"/>
      <c r="DB4" s="435">
        <v>6.7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1961511</v>
      </c>
      <c r="BO5" s="467"/>
      <c r="BP5" s="467"/>
      <c r="BQ5" s="467"/>
      <c r="BR5" s="467"/>
      <c r="BS5" s="467"/>
      <c r="BT5" s="467"/>
      <c r="BU5" s="468"/>
      <c r="BV5" s="466">
        <v>2214435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80.5</v>
      </c>
      <c r="CU5" s="464"/>
      <c r="CV5" s="464"/>
      <c r="CW5" s="464"/>
      <c r="CX5" s="464"/>
      <c r="CY5" s="464"/>
      <c r="CZ5" s="464"/>
      <c r="DA5" s="465"/>
      <c r="DB5" s="463">
        <v>78.7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101516</v>
      </c>
      <c r="BO6" s="467"/>
      <c r="BP6" s="467"/>
      <c r="BQ6" s="467"/>
      <c r="BR6" s="467"/>
      <c r="BS6" s="467"/>
      <c r="BT6" s="467"/>
      <c r="BU6" s="468"/>
      <c r="BV6" s="466">
        <v>77183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83.6</v>
      </c>
      <c r="CU6" s="504"/>
      <c r="CV6" s="504"/>
      <c r="CW6" s="504"/>
      <c r="CX6" s="504"/>
      <c r="CY6" s="504"/>
      <c r="CZ6" s="504"/>
      <c r="DA6" s="505"/>
      <c r="DB6" s="503">
        <v>81.7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3996</v>
      </c>
      <c r="BO7" s="467"/>
      <c r="BP7" s="467"/>
      <c r="BQ7" s="467"/>
      <c r="BR7" s="467"/>
      <c r="BS7" s="467"/>
      <c r="BT7" s="467"/>
      <c r="BU7" s="468"/>
      <c r="BV7" s="466">
        <v>0</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1089589</v>
      </c>
      <c r="CU7" s="467"/>
      <c r="CV7" s="467"/>
      <c r="CW7" s="467"/>
      <c r="CX7" s="467"/>
      <c r="CY7" s="467"/>
      <c r="CZ7" s="467"/>
      <c r="DA7" s="468"/>
      <c r="DB7" s="466">
        <v>1147810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97520</v>
      </c>
      <c r="BO8" s="467"/>
      <c r="BP8" s="467"/>
      <c r="BQ8" s="467"/>
      <c r="BR8" s="467"/>
      <c r="BS8" s="467"/>
      <c r="BT8" s="467"/>
      <c r="BU8" s="468"/>
      <c r="BV8" s="466">
        <v>77183</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839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20337</v>
      </c>
      <c r="BO9" s="467"/>
      <c r="BP9" s="467"/>
      <c r="BQ9" s="467"/>
      <c r="BR9" s="467"/>
      <c r="BS9" s="467"/>
      <c r="BT9" s="467"/>
      <c r="BU9" s="468"/>
      <c r="BV9" s="466">
        <v>-1222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12.6</v>
      </c>
      <c r="CU9" s="464"/>
      <c r="CV9" s="464"/>
      <c r="CW9" s="464"/>
      <c r="CX9" s="464"/>
      <c r="CY9" s="464"/>
      <c r="CZ9" s="464"/>
      <c r="DA9" s="465"/>
      <c r="DB9" s="463">
        <v>10.6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965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168244</v>
      </c>
      <c r="BO10" s="467"/>
      <c r="BP10" s="467"/>
      <c r="BQ10" s="467"/>
      <c r="BR10" s="467"/>
      <c r="BS10" s="467"/>
      <c r="BT10" s="467"/>
      <c r="BU10" s="468"/>
      <c r="BV10" s="466">
        <v>228639</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761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252045</v>
      </c>
      <c r="BO12" s="467"/>
      <c r="BP12" s="467"/>
      <c r="BQ12" s="467"/>
      <c r="BR12" s="467"/>
      <c r="BS12" s="467"/>
      <c r="BT12" s="467"/>
      <c r="BU12" s="468"/>
      <c r="BV12" s="466">
        <v>426494</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747</v>
      </c>
      <c r="S13" s="548"/>
      <c r="T13" s="548"/>
      <c r="U13" s="548"/>
      <c r="V13" s="549"/>
      <c r="W13" s="482" t="s">
        <v>141</v>
      </c>
      <c r="X13" s="483"/>
      <c r="Y13" s="483"/>
      <c r="Z13" s="483"/>
      <c r="AA13" s="483"/>
      <c r="AB13" s="473"/>
      <c r="AC13" s="517">
        <v>49</v>
      </c>
      <c r="AD13" s="518"/>
      <c r="AE13" s="518"/>
      <c r="AF13" s="518"/>
      <c r="AG13" s="557"/>
      <c r="AH13" s="517">
        <v>56</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-63464</v>
      </c>
      <c r="BO13" s="467"/>
      <c r="BP13" s="467"/>
      <c r="BQ13" s="467"/>
      <c r="BR13" s="467"/>
      <c r="BS13" s="467"/>
      <c r="BT13" s="467"/>
      <c r="BU13" s="468"/>
      <c r="BV13" s="466">
        <v>-199077</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6.1</v>
      </c>
      <c r="CU13" s="464"/>
      <c r="CV13" s="464"/>
      <c r="CW13" s="464"/>
      <c r="CX13" s="464"/>
      <c r="CY13" s="464"/>
      <c r="CZ13" s="464"/>
      <c r="DA13" s="465"/>
      <c r="DB13" s="463">
        <v>5.5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778</v>
      </c>
      <c r="S14" s="548"/>
      <c r="T14" s="548"/>
      <c r="U14" s="548"/>
      <c r="V14" s="549"/>
      <c r="W14" s="456"/>
      <c r="X14" s="457"/>
      <c r="Y14" s="457"/>
      <c r="Z14" s="457"/>
      <c r="AA14" s="457"/>
      <c r="AB14" s="446"/>
      <c r="AC14" s="550">
        <v>11.2</v>
      </c>
      <c r="AD14" s="551"/>
      <c r="AE14" s="551"/>
      <c r="AF14" s="551"/>
      <c r="AG14" s="552"/>
      <c r="AH14" s="550">
        <v>11.6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138</v>
      </c>
      <c r="CU14" s="562"/>
      <c r="CV14" s="562"/>
      <c r="CW14" s="562"/>
      <c r="CX14" s="562"/>
      <c r="CY14" s="562"/>
      <c r="CZ14" s="562"/>
      <c r="DA14" s="563"/>
      <c r="DB14" s="561" t="s">
        <v>139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767</v>
      </c>
      <c r="S15" s="548"/>
      <c r="T15" s="548"/>
      <c r="U15" s="548"/>
      <c r="V15" s="549"/>
      <c r="W15" s="482" t="s">
        <v>149</v>
      </c>
      <c r="X15" s="483"/>
      <c r="Y15" s="483"/>
      <c r="Z15" s="483"/>
      <c r="AA15" s="483"/>
      <c r="AB15" s="473"/>
      <c r="AC15" s="517">
        <v>67</v>
      </c>
      <c r="AD15" s="518"/>
      <c r="AE15" s="518"/>
      <c r="AF15" s="518"/>
      <c r="AG15" s="557"/>
      <c r="AH15" s="517">
        <v>76</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224274</v>
      </c>
      <c r="BO15" s="430"/>
      <c r="BP15" s="430"/>
      <c r="BQ15" s="430"/>
      <c r="BR15" s="430"/>
      <c r="BS15" s="430"/>
      <c r="BT15" s="430"/>
      <c r="BU15" s="431"/>
      <c r="BV15" s="429">
        <v>222482</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15.3</v>
      </c>
      <c r="AD16" s="551"/>
      <c r="AE16" s="551"/>
      <c r="AF16" s="551"/>
      <c r="AG16" s="552"/>
      <c r="AH16" s="550">
        <v>15.7</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990421</v>
      </c>
      <c r="BO16" s="467"/>
      <c r="BP16" s="467"/>
      <c r="BQ16" s="467"/>
      <c r="BR16" s="467"/>
      <c r="BS16" s="467"/>
      <c r="BT16" s="467"/>
      <c r="BU16" s="468"/>
      <c r="BV16" s="466">
        <v>1046457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323</v>
      </c>
      <c r="AD17" s="518"/>
      <c r="AE17" s="518"/>
      <c r="AF17" s="518"/>
      <c r="AG17" s="557"/>
      <c r="AH17" s="517">
        <v>352</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281305</v>
      </c>
      <c r="BO17" s="467"/>
      <c r="BP17" s="467"/>
      <c r="BQ17" s="467"/>
      <c r="BR17" s="467"/>
      <c r="BS17" s="467"/>
      <c r="BT17" s="467"/>
      <c r="BU17" s="468"/>
      <c r="BV17" s="466">
        <v>279613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310.82</v>
      </c>
      <c r="M18" s="579"/>
      <c r="N18" s="579"/>
      <c r="O18" s="579"/>
      <c r="P18" s="579"/>
      <c r="Q18" s="579"/>
      <c r="R18" s="580"/>
      <c r="S18" s="580"/>
      <c r="T18" s="580"/>
      <c r="U18" s="580"/>
      <c r="V18" s="581"/>
      <c r="W18" s="484"/>
      <c r="X18" s="485"/>
      <c r="Y18" s="485"/>
      <c r="Z18" s="485"/>
      <c r="AA18" s="485"/>
      <c r="AB18" s="476"/>
      <c r="AC18" s="582">
        <v>73.599999999999994</v>
      </c>
      <c r="AD18" s="583"/>
      <c r="AE18" s="583"/>
      <c r="AF18" s="583"/>
      <c r="AG18" s="584"/>
      <c r="AH18" s="582">
        <v>72.7</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921685</v>
      </c>
      <c r="BO18" s="467"/>
      <c r="BP18" s="467"/>
      <c r="BQ18" s="467"/>
      <c r="BR18" s="467"/>
      <c r="BS18" s="467"/>
      <c r="BT18" s="467"/>
      <c r="BU18" s="468"/>
      <c r="BV18" s="466">
        <v>945866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1616993</v>
      </c>
      <c r="BO19" s="467"/>
      <c r="BP19" s="467"/>
      <c r="BQ19" s="467"/>
      <c r="BR19" s="467"/>
      <c r="BS19" s="467"/>
      <c r="BT19" s="467"/>
      <c r="BU19" s="468"/>
      <c r="BV19" s="466">
        <v>1830233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398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2167823</v>
      </c>
      <c r="BO23" s="467"/>
      <c r="BP23" s="467"/>
      <c r="BQ23" s="467"/>
      <c r="BR23" s="467"/>
      <c r="BS23" s="467"/>
      <c r="BT23" s="467"/>
      <c r="BU23" s="468"/>
      <c r="BV23" s="466">
        <v>2103798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5832</v>
      </c>
      <c r="R24" s="518"/>
      <c r="S24" s="518"/>
      <c r="T24" s="518"/>
      <c r="U24" s="518"/>
      <c r="V24" s="557"/>
      <c r="W24" s="616"/>
      <c r="X24" s="604"/>
      <c r="Y24" s="605"/>
      <c r="Z24" s="516" t="s">
        <v>173</v>
      </c>
      <c r="AA24" s="496"/>
      <c r="AB24" s="496"/>
      <c r="AC24" s="496"/>
      <c r="AD24" s="496"/>
      <c r="AE24" s="496"/>
      <c r="AF24" s="496"/>
      <c r="AG24" s="497"/>
      <c r="AH24" s="517">
        <v>40</v>
      </c>
      <c r="AI24" s="518"/>
      <c r="AJ24" s="518"/>
      <c r="AK24" s="518"/>
      <c r="AL24" s="557"/>
      <c r="AM24" s="517">
        <v>120800</v>
      </c>
      <c r="AN24" s="518"/>
      <c r="AO24" s="518"/>
      <c r="AP24" s="518"/>
      <c r="AQ24" s="518"/>
      <c r="AR24" s="557"/>
      <c r="AS24" s="517">
        <v>3020</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1439709</v>
      </c>
      <c r="BO24" s="467"/>
      <c r="BP24" s="467"/>
      <c r="BQ24" s="467"/>
      <c r="BR24" s="467"/>
      <c r="BS24" s="467"/>
      <c r="BT24" s="467"/>
      <c r="BU24" s="468"/>
      <c r="BV24" s="466">
        <v>1318587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5290</v>
      </c>
      <c r="R25" s="518"/>
      <c r="S25" s="518"/>
      <c r="T25" s="518"/>
      <c r="U25" s="518"/>
      <c r="V25" s="557"/>
      <c r="W25" s="616"/>
      <c r="X25" s="604"/>
      <c r="Y25" s="605"/>
      <c r="Z25" s="516" t="s">
        <v>176</v>
      </c>
      <c r="AA25" s="496"/>
      <c r="AB25" s="496"/>
      <c r="AC25" s="496"/>
      <c r="AD25" s="496"/>
      <c r="AE25" s="496"/>
      <c r="AF25" s="496"/>
      <c r="AG25" s="497"/>
      <c r="AH25" s="517" t="s">
        <v>177</v>
      </c>
      <c r="AI25" s="518"/>
      <c r="AJ25" s="518"/>
      <c r="AK25" s="518"/>
      <c r="AL25" s="557"/>
      <c r="AM25" s="517" t="s">
        <v>177</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t="s">
        <v>179</v>
      </c>
      <c r="BO25" s="430"/>
      <c r="BP25" s="430"/>
      <c r="BQ25" s="430"/>
      <c r="BR25" s="430"/>
      <c r="BS25" s="430"/>
      <c r="BT25" s="430"/>
      <c r="BU25" s="431"/>
      <c r="BV25" s="429" t="s">
        <v>177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5107</v>
      </c>
      <c r="R26" s="518"/>
      <c r="S26" s="518"/>
      <c r="T26" s="518"/>
      <c r="U26" s="518"/>
      <c r="V26" s="557"/>
      <c r="W26" s="616"/>
      <c r="X26" s="604"/>
      <c r="Y26" s="605"/>
      <c r="Z26" s="516" t="s">
        <v>181</v>
      </c>
      <c r="AA26" s="626"/>
      <c r="AB26" s="626"/>
      <c r="AC26" s="626"/>
      <c r="AD26" s="626"/>
      <c r="AE26" s="626"/>
      <c r="AF26" s="626"/>
      <c r="AG26" s="627"/>
      <c r="AH26" s="517" t="s">
        <v>179</v>
      </c>
      <c r="AI26" s="518"/>
      <c r="AJ26" s="518"/>
      <c r="AK26" s="518"/>
      <c r="AL26" s="557"/>
      <c r="AM26" s="517" t="s">
        <v>182</v>
      </c>
      <c r="AN26" s="518"/>
      <c r="AO26" s="518"/>
      <c r="AP26" s="518"/>
      <c r="AQ26" s="518"/>
      <c r="AR26" s="557"/>
      <c r="AS26" s="517" t="s">
        <v>177</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184</v>
      </c>
      <c r="F27" s="496"/>
      <c r="G27" s="496"/>
      <c r="H27" s="496"/>
      <c r="I27" s="496"/>
      <c r="J27" s="496"/>
      <c r="K27" s="497"/>
      <c r="L27" s="517">
        <v>1</v>
      </c>
      <c r="M27" s="518"/>
      <c r="N27" s="518"/>
      <c r="O27" s="518"/>
      <c r="P27" s="557"/>
      <c r="Q27" s="517">
        <v>2312</v>
      </c>
      <c r="R27" s="518"/>
      <c r="S27" s="518"/>
      <c r="T27" s="518"/>
      <c r="U27" s="518"/>
      <c r="V27" s="557"/>
      <c r="W27" s="616"/>
      <c r="X27" s="604"/>
      <c r="Y27" s="605"/>
      <c r="Z27" s="516" t="s">
        <v>185</v>
      </c>
      <c r="AA27" s="496"/>
      <c r="AB27" s="496"/>
      <c r="AC27" s="496"/>
      <c r="AD27" s="496"/>
      <c r="AE27" s="496"/>
      <c r="AF27" s="496"/>
      <c r="AG27" s="497"/>
      <c r="AH27" s="517" t="s">
        <v>177</v>
      </c>
      <c r="AI27" s="518"/>
      <c r="AJ27" s="518"/>
      <c r="AK27" s="518"/>
      <c r="AL27" s="557"/>
      <c r="AM27" s="517" t="s">
        <v>177</v>
      </c>
      <c r="AN27" s="518"/>
      <c r="AO27" s="518"/>
      <c r="AP27" s="518"/>
      <c r="AQ27" s="518"/>
      <c r="AR27" s="557"/>
      <c r="AS27" s="517" t="s">
        <v>177</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20475</v>
      </c>
      <c r="BO27" s="640"/>
      <c r="BP27" s="640"/>
      <c r="BQ27" s="640"/>
      <c r="BR27" s="640"/>
      <c r="BS27" s="640"/>
      <c r="BT27" s="640"/>
      <c r="BU27" s="641"/>
      <c r="BV27" s="639">
        <v>20475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187</v>
      </c>
      <c r="F28" s="496"/>
      <c r="G28" s="496"/>
      <c r="H28" s="496"/>
      <c r="I28" s="496"/>
      <c r="J28" s="496"/>
      <c r="K28" s="497"/>
      <c r="L28" s="517">
        <v>1</v>
      </c>
      <c r="M28" s="518"/>
      <c r="N28" s="518"/>
      <c r="O28" s="518"/>
      <c r="P28" s="557"/>
      <c r="Q28" s="517">
        <v>1586</v>
      </c>
      <c r="R28" s="518"/>
      <c r="S28" s="518"/>
      <c r="T28" s="518"/>
      <c r="U28" s="518"/>
      <c r="V28" s="557"/>
      <c r="W28" s="616"/>
      <c r="X28" s="604"/>
      <c r="Y28" s="605"/>
      <c r="Z28" s="516" t="s">
        <v>188</v>
      </c>
      <c r="AA28" s="496"/>
      <c r="AB28" s="496"/>
      <c r="AC28" s="496"/>
      <c r="AD28" s="496"/>
      <c r="AE28" s="496"/>
      <c r="AF28" s="496"/>
      <c r="AG28" s="497"/>
      <c r="AH28" s="517" t="s">
        <v>177</v>
      </c>
      <c r="AI28" s="518"/>
      <c r="AJ28" s="518"/>
      <c r="AK28" s="518"/>
      <c r="AL28" s="557"/>
      <c r="AM28" s="517" t="s">
        <v>179</v>
      </c>
      <c r="AN28" s="518"/>
      <c r="AO28" s="518"/>
      <c r="AP28" s="518"/>
      <c r="AQ28" s="518"/>
      <c r="AR28" s="557"/>
      <c r="AS28" s="517" t="s">
        <v>177</v>
      </c>
      <c r="AT28" s="518"/>
      <c r="AU28" s="518"/>
      <c r="AV28" s="518"/>
      <c r="AW28" s="518"/>
      <c r="AX28" s="519"/>
      <c r="AY28" s="642" t="s">
        <v>189</v>
      </c>
      <c r="AZ28" s="643"/>
      <c r="BA28" s="643"/>
      <c r="BB28" s="644"/>
      <c r="BC28" s="426" t="s">
        <v>47</v>
      </c>
      <c r="BD28" s="427"/>
      <c r="BE28" s="427"/>
      <c r="BF28" s="427"/>
      <c r="BG28" s="427"/>
      <c r="BH28" s="427"/>
      <c r="BI28" s="427"/>
      <c r="BJ28" s="427"/>
      <c r="BK28" s="427"/>
      <c r="BL28" s="427"/>
      <c r="BM28" s="428"/>
      <c r="BN28" s="429">
        <v>1344722</v>
      </c>
      <c r="BO28" s="430"/>
      <c r="BP28" s="430"/>
      <c r="BQ28" s="430"/>
      <c r="BR28" s="430"/>
      <c r="BS28" s="430"/>
      <c r="BT28" s="430"/>
      <c r="BU28" s="431"/>
      <c r="BV28" s="429">
        <v>1428523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4</v>
      </c>
      <c r="M29" s="518"/>
      <c r="N29" s="518"/>
      <c r="O29" s="518"/>
      <c r="P29" s="557"/>
      <c r="Q29" s="517">
        <v>1353</v>
      </c>
      <c r="R29" s="518"/>
      <c r="S29" s="518"/>
      <c r="T29" s="518"/>
      <c r="U29" s="518"/>
      <c r="V29" s="557"/>
      <c r="W29" s="617"/>
      <c r="X29" s="618"/>
      <c r="Y29" s="619"/>
      <c r="Z29" s="516" t="s">
        <v>191</v>
      </c>
      <c r="AA29" s="496"/>
      <c r="AB29" s="496"/>
      <c r="AC29" s="496"/>
      <c r="AD29" s="496"/>
      <c r="AE29" s="496"/>
      <c r="AF29" s="496"/>
      <c r="AG29" s="497"/>
      <c r="AH29" s="517">
        <v>40</v>
      </c>
      <c r="AI29" s="518"/>
      <c r="AJ29" s="518"/>
      <c r="AK29" s="518"/>
      <c r="AL29" s="557"/>
      <c r="AM29" s="517">
        <v>120800</v>
      </c>
      <c r="AN29" s="518"/>
      <c r="AO29" s="518"/>
      <c r="AP29" s="518"/>
      <c r="AQ29" s="518"/>
      <c r="AR29" s="557"/>
      <c r="AS29" s="517">
        <v>3020</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371</v>
      </c>
      <c r="BO29" s="467"/>
      <c r="BP29" s="467"/>
      <c r="BQ29" s="467"/>
      <c r="BR29" s="467"/>
      <c r="BS29" s="467"/>
      <c r="BT29" s="467"/>
      <c r="BU29" s="468"/>
      <c r="BV29" s="466">
        <v>371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91.8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298444</v>
      </c>
      <c r="BO30" s="640"/>
      <c r="BP30" s="640"/>
      <c r="BQ30" s="640"/>
      <c r="BR30" s="640"/>
      <c r="BS30" s="640"/>
      <c r="BT30" s="640"/>
      <c r="BU30" s="641"/>
      <c r="BV30" s="639">
        <v>350062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202</v>
      </c>
      <c r="V33" s="490"/>
      <c r="W33" s="455" t="s">
        <v>203</v>
      </c>
      <c r="X33" s="455"/>
      <c r="Y33" s="455"/>
      <c r="Z33" s="455"/>
      <c r="AA33" s="455"/>
      <c r="AB33" s="455"/>
      <c r="AC33" s="455"/>
      <c r="AD33" s="455"/>
      <c r="AE33" s="455"/>
      <c r="AF33" s="455"/>
      <c r="AG33" s="455"/>
      <c r="AH33" s="455"/>
      <c r="AI33" s="455"/>
      <c r="AJ33" s="455"/>
      <c r="AK33" s="455"/>
      <c r="AL33" s="215"/>
      <c r="AM33" s="490" t="s">
        <v>202</v>
      </c>
      <c r="AN33" s="490"/>
      <c r="AO33" s="455" t="s">
        <v>201</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200</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特別会計国民健康保険（事業勘定）</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公営企業観光施設事業会計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特別会計村営水道事業費</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木曽広域連合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特別会計国民健康保険診療施設費</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特別会計おんたけ高原簡易水道事業費</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特別会計後期高齢者医療費事業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8</v>
      </c>
      <c r="BF36" s="652"/>
      <c r="BG36" s="653" t="str">
        <f>IF('各会計、関係団体の財政状況及び健全化判断比率'!B34="","",'各会計、関係団体の財政状況及び健全化判断比率'!B34)</f>
        <v>特別会計農業集落排水事業費</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　（一般会計（下水道））</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9</v>
      </c>
      <c r="BF37" s="652"/>
      <c r="BG37" s="653" t="str">
        <f>IF('各会計、関係団体の財政状況及び健全化判断比率'!B35="","",'各会計、関係団体の財政状況及び健全化判断比率'!B35)</f>
        <v>特別会計簡易排水事業費</v>
      </c>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　（介護保険特別会計）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10</v>
      </c>
      <c r="BF38" s="652"/>
      <c r="BG38" s="653" t="str">
        <f>IF('各会計、関係団体の財政状況及び健全化判断比率'!B36="","",'各会計、関係団体の財政状況及び健全化判断比率'!B36)</f>
        <v>特別会計宅地造成分譲事業費</v>
      </c>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長野県市町村自治振興組合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長野県後期高齢者医療広域連合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　（一般会計）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　（後期高齢者医療事業会計）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長野県市町村総合事務組合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　（一般会計）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JmwH0sZxbx0UU8iQDVkc0qbbJKHEK6uV+V4FNAWBbt5dOw1lftejSMTnGUzQlP1j8GgVTeme8wF3NSuj7ejMQ==" saltValue="1c4hSjeviRgaGZD68xP8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574</v>
      </c>
      <c r="D34" s="1244"/>
      <c r="E34" s="1245"/>
      <c r="F34" s="32">
        <v>7.04</v>
      </c>
      <c r="G34" s="33">
        <v>6.63</v>
      </c>
      <c r="H34" s="33">
        <v>6.4</v>
      </c>
      <c r="I34" s="33">
        <v>6.72</v>
      </c>
      <c r="J34" s="34">
        <v>8.9499999999999993</v>
      </c>
      <c r="K34" s="22"/>
      <c r="L34" s="22"/>
      <c r="M34" s="22"/>
      <c r="N34" s="22"/>
      <c r="O34" s="22"/>
      <c r="P34" s="22"/>
    </row>
    <row r="35" spans="1:16" ht="39" customHeight="1" x14ac:dyDescent="0.15">
      <c r="A35" s="22"/>
      <c r="B35" s="35"/>
      <c r="C35" s="1238" t="s">
        <v>575</v>
      </c>
      <c r="D35" s="1239"/>
      <c r="E35" s="1240"/>
      <c r="F35" s="36">
        <v>0.97</v>
      </c>
      <c r="G35" s="37">
        <v>2.2799999999999998</v>
      </c>
      <c r="H35" s="37">
        <v>2.93</v>
      </c>
      <c r="I35" s="37">
        <v>2.74</v>
      </c>
      <c r="J35" s="38">
        <v>1.02</v>
      </c>
      <c r="K35" s="22"/>
      <c r="L35" s="22"/>
      <c r="M35" s="22"/>
      <c r="N35" s="22"/>
      <c r="O35" s="22"/>
      <c r="P35" s="22"/>
    </row>
    <row r="36" spans="1:16" ht="39" customHeight="1" x14ac:dyDescent="0.15">
      <c r="A36" s="22"/>
      <c r="B36" s="35"/>
      <c r="C36" s="1238" t="s">
        <v>576</v>
      </c>
      <c r="D36" s="1239"/>
      <c r="E36" s="1240"/>
      <c r="F36" s="36">
        <v>0.02</v>
      </c>
      <c r="G36" s="37">
        <v>0.02</v>
      </c>
      <c r="H36" s="37">
        <v>0.01</v>
      </c>
      <c r="I36" s="37">
        <v>0</v>
      </c>
      <c r="J36" s="38">
        <v>0.23</v>
      </c>
      <c r="K36" s="22"/>
      <c r="L36" s="22"/>
      <c r="M36" s="22"/>
      <c r="N36" s="22"/>
      <c r="O36" s="22"/>
      <c r="P36" s="22"/>
    </row>
    <row r="37" spans="1:16" ht="39" customHeight="1" x14ac:dyDescent="0.15">
      <c r="A37" s="22"/>
      <c r="B37" s="35"/>
      <c r="C37" s="1238" t="s">
        <v>577</v>
      </c>
      <c r="D37" s="1239"/>
      <c r="E37" s="1240"/>
      <c r="F37" s="36">
        <v>0.2</v>
      </c>
      <c r="G37" s="37">
        <v>0.18</v>
      </c>
      <c r="H37" s="37">
        <v>0.19</v>
      </c>
      <c r="I37" s="37">
        <v>0.21</v>
      </c>
      <c r="J37" s="38">
        <v>0.2</v>
      </c>
      <c r="K37" s="22"/>
      <c r="L37" s="22"/>
      <c r="M37" s="22"/>
      <c r="N37" s="22"/>
      <c r="O37" s="22"/>
      <c r="P37" s="22"/>
    </row>
    <row r="38" spans="1:16" ht="39" customHeight="1" x14ac:dyDescent="0.15">
      <c r="A38" s="22"/>
      <c r="B38" s="35"/>
      <c r="C38" s="1238" t="s">
        <v>578</v>
      </c>
      <c r="D38" s="1239"/>
      <c r="E38" s="1240"/>
      <c r="F38" s="36">
        <v>0.13</v>
      </c>
      <c r="G38" s="37">
        <v>0.22</v>
      </c>
      <c r="H38" s="37">
        <v>0.56000000000000005</v>
      </c>
      <c r="I38" s="37">
        <v>0.01</v>
      </c>
      <c r="J38" s="38">
        <v>0.14000000000000001</v>
      </c>
      <c r="K38" s="22"/>
      <c r="L38" s="22"/>
      <c r="M38" s="22"/>
      <c r="N38" s="22"/>
      <c r="O38" s="22"/>
      <c r="P38" s="22"/>
    </row>
    <row r="39" spans="1:16" ht="39" customHeight="1" x14ac:dyDescent="0.15">
      <c r="A39" s="22"/>
      <c r="B39" s="35"/>
      <c r="C39" s="1238" t="s">
        <v>579</v>
      </c>
      <c r="D39" s="1239"/>
      <c r="E39" s="1240"/>
      <c r="F39" s="36">
        <v>0.01</v>
      </c>
      <c r="G39" s="37">
        <v>0</v>
      </c>
      <c r="H39" s="37">
        <v>0.01</v>
      </c>
      <c r="I39" s="37">
        <v>0</v>
      </c>
      <c r="J39" s="38">
        <v>0</v>
      </c>
      <c r="K39" s="22"/>
      <c r="L39" s="22"/>
      <c r="M39" s="22"/>
      <c r="N39" s="22"/>
      <c r="O39" s="22"/>
      <c r="P39" s="22"/>
    </row>
    <row r="40" spans="1:16" ht="39" customHeight="1" x14ac:dyDescent="0.15">
      <c r="A40" s="22"/>
      <c r="B40" s="35"/>
      <c r="C40" s="1238" t="s">
        <v>580</v>
      </c>
      <c r="D40" s="1239"/>
      <c r="E40" s="1240"/>
      <c r="F40" s="36">
        <v>0.01</v>
      </c>
      <c r="G40" s="37">
        <v>0.01</v>
      </c>
      <c r="H40" s="37">
        <v>0</v>
      </c>
      <c r="I40" s="37">
        <v>0</v>
      </c>
      <c r="J40" s="38">
        <v>0</v>
      </c>
      <c r="K40" s="22"/>
      <c r="L40" s="22"/>
      <c r="M40" s="22"/>
      <c r="N40" s="22"/>
      <c r="O40" s="22"/>
      <c r="P40" s="22"/>
    </row>
    <row r="41" spans="1:16" ht="39" customHeight="1" x14ac:dyDescent="0.15">
      <c r="A41" s="22"/>
      <c r="B41" s="35"/>
      <c r="C41" s="1238" t="s">
        <v>581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582</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583</v>
      </c>
      <c r="D43" s="1242"/>
      <c r="E43" s="124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UJof11RA2GYDwaKZG4mguOiaK1n9YWSZVt9hqXFQpHIvgrz45Rqdk3d1SmHkdwdnr2nLGcqRqxYP6/70RA4w==" saltValue="rfCeRhR4cuXZSIxLLNPA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224</v>
      </c>
      <c r="L45" s="60">
        <v>209</v>
      </c>
      <c r="M45" s="60">
        <v>206</v>
      </c>
      <c r="N45" s="60">
        <v>194</v>
      </c>
      <c r="O45" s="61">
        <v>203</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48"/>
      <c r="C48" s="1249"/>
      <c r="D48" s="62"/>
      <c r="E48" s="1254" t="s">
        <v>14</v>
      </c>
      <c r="F48" s="1254"/>
      <c r="G48" s="1254"/>
      <c r="H48" s="1254"/>
      <c r="I48" s="1254"/>
      <c r="J48" s="1255"/>
      <c r="K48" s="63">
        <v>20</v>
      </c>
      <c r="L48" s="64">
        <v>18</v>
      </c>
      <c r="M48" s="64">
        <v>24</v>
      </c>
      <c r="N48" s="64">
        <v>22</v>
      </c>
      <c r="O48" s="65">
        <v>20</v>
      </c>
      <c r="P48" s="48"/>
      <c r="Q48" s="48"/>
      <c r="R48" s="48"/>
      <c r="S48" s="48"/>
      <c r="T48" s="48"/>
      <c r="U48" s="48"/>
    </row>
    <row r="49" spans="1:21" ht="30.75" customHeight="1" x14ac:dyDescent="0.15">
      <c r="A49" s="48"/>
      <c r="B49" s="1248"/>
      <c r="C49" s="1249"/>
      <c r="D49" s="62"/>
      <c r="E49" s="1254" t="s">
        <v>15</v>
      </c>
      <c r="F49" s="1254"/>
      <c r="G49" s="1254"/>
      <c r="H49" s="1254"/>
      <c r="I49" s="1254"/>
      <c r="J49" s="1255"/>
      <c r="K49" s="63">
        <v>3</v>
      </c>
      <c r="L49" s="64">
        <v>3</v>
      </c>
      <c r="M49" s="64">
        <v>5</v>
      </c>
      <c r="N49" s="64">
        <v>5</v>
      </c>
      <c r="O49" s="65">
        <v>5</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186</v>
      </c>
      <c r="L52" s="64">
        <v>171</v>
      </c>
      <c r="M52" s="64">
        <v>175</v>
      </c>
      <c r="N52" s="64">
        <v>162</v>
      </c>
      <c r="O52" s="65">
        <v>165</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61</v>
      </c>
      <c r="L53" s="69">
        <v>59</v>
      </c>
      <c r="M53" s="69">
        <v>60</v>
      </c>
      <c r="N53" s="69">
        <v>59</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590</v>
      </c>
      <c r="L57" s="83" t="s">
        <v>591</v>
      </c>
      <c r="M57" s="83" t="s">
        <v>590</v>
      </c>
      <c r="N57" s="83" t="s">
        <v>590</v>
      </c>
      <c r="O57" s="84" t="s">
        <v>591</v>
      </c>
    </row>
    <row r="58" spans="1:21" ht="31.5" customHeight="1" thickBot="1" x14ac:dyDescent="0.2">
      <c r="B58" s="1264"/>
      <c r="C58" s="1265"/>
      <c r="D58" s="1269" t="s">
        <v>26</v>
      </c>
      <c r="E58" s="1270"/>
      <c r="F58" s="1270"/>
      <c r="G58" s="1270"/>
      <c r="H58" s="1270"/>
      <c r="I58" s="1270"/>
      <c r="J58" s="1271"/>
      <c r="K58" s="85" t="s">
        <v>591</v>
      </c>
      <c r="L58" s="86" t="s">
        <v>590</v>
      </c>
      <c r="M58" s="86" t="s">
        <v>590</v>
      </c>
      <c r="N58" s="86" t="s">
        <v>591</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SZefE+xNA/gcmGaYFffpAOqxh/jUTG4+0d2gnAgc9DvMO5sV29+kVCuoN54pBcN/luoCUQCQ59jb19azN9kw==" saltValue="sGVonvuwVP/XpbW+9+Gt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566</v>
      </c>
      <c r="J40" s="99" t="s">
        <v>567</v>
      </c>
      <c r="K40" s="99" t="s">
        <v>568</v>
      </c>
      <c r="L40" s="99" t="s">
        <v>569</v>
      </c>
      <c r="M40" s="100" t="s">
        <v>570</v>
      </c>
    </row>
    <row r="41" spans="2:13" ht="27.75" customHeight="1" x14ac:dyDescent="0.15">
      <c r="B41" s="1272" t="s">
        <v>29</v>
      </c>
      <c r="C41" s="1273"/>
      <c r="D41" s="101"/>
      <c r="E41" s="1278" t="s">
        <v>30</v>
      </c>
      <c r="F41" s="1278"/>
      <c r="G41" s="1278"/>
      <c r="H41" s="1279"/>
      <c r="I41" s="102">
        <v>1982</v>
      </c>
      <c r="J41" s="103">
        <v>1935</v>
      </c>
      <c r="K41" s="103">
        <v>2035</v>
      </c>
      <c r="L41" s="103">
        <v>2104</v>
      </c>
      <c r="M41" s="104">
        <v>2168</v>
      </c>
    </row>
    <row r="42" spans="2:13" ht="27.75" customHeight="1" x14ac:dyDescent="0.15">
      <c r="B42" s="1274"/>
      <c r="C42" s="1275"/>
      <c r="D42" s="105"/>
      <c r="E42" s="1280" t="s">
        <v>31</v>
      </c>
      <c r="F42" s="1280"/>
      <c r="G42" s="1280"/>
      <c r="H42" s="1281"/>
      <c r="I42" s="106" t="s">
        <v>524</v>
      </c>
      <c r="J42" s="107" t="s">
        <v>524</v>
      </c>
      <c r="K42" s="107" t="s">
        <v>524</v>
      </c>
      <c r="L42" s="107" t="s">
        <v>524</v>
      </c>
      <c r="M42" s="108" t="s">
        <v>524</v>
      </c>
    </row>
    <row r="43" spans="2:13" ht="27.75" customHeight="1" x14ac:dyDescent="0.15">
      <c r="B43" s="1274"/>
      <c r="C43" s="1275"/>
      <c r="D43" s="105"/>
      <c r="E43" s="1280" t="s">
        <v>32</v>
      </c>
      <c r="F43" s="1280"/>
      <c r="G43" s="1280"/>
      <c r="H43" s="1281"/>
      <c r="I43" s="106">
        <v>125</v>
      </c>
      <c r="J43" s="107">
        <v>128</v>
      </c>
      <c r="K43" s="107">
        <v>127</v>
      </c>
      <c r="L43" s="107">
        <v>126</v>
      </c>
      <c r="M43" s="108">
        <v>122</v>
      </c>
    </row>
    <row r="44" spans="2:13" ht="27.75" customHeight="1" x14ac:dyDescent="0.15">
      <c r="B44" s="1274"/>
      <c r="C44" s="1275"/>
      <c r="D44" s="105"/>
      <c r="E44" s="1280" t="s">
        <v>33</v>
      </c>
      <c r="F44" s="1280"/>
      <c r="G44" s="1280"/>
      <c r="H44" s="1281"/>
      <c r="I44" s="106">
        <v>89</v>
      </c>
      <c r="J44" s="107">
        <v>86</v>
      </c>
      <c r="K44" s="107">
        <v>32</v>
      </c>
      <c r="L44" s="107">
        <v>28</v>
      </c>
      <c r="M44" s="108">
        <v>23</v>
      </c>
    </row>
    <row r="45" spans="2:13" ht="27.75" customHeight="1" x14ac:dyDescent="0.15">
      <c r="B45" s="1274"/>
      <c r="C45" s="1275"/>
      <c r="D45" s="105"/>
      <c r="E45" s="1280" t="s">
        <v>34</v>
      </c>
      <c r="F45" s="1280"/>
      <c r="G45" s="1280"/>
      <c r="H45" s="1281"/>
      <c r="I45" s="106">
        <v>496</v>
      </c>
      <c r="J45" s="107">
        <v>484</v>
      </c>
      <c r="K45" s="107">
        <v>475</v>
      </c>
      <c r="L45" s="107">
        <v>467</v>
      </c>
      <c r="M45" s="108">
        <v>458</v>
      </c>
    </row>
    <row r="46" spans="2:13" ht="27.75" customHeight="1" x14ac:dyDescent="0.15">
      <c r="B46" s="1274"/>
      <c r="C46" s="1275"/>
      <c r="D46" s="109"/>
      <c r="E46" s="1280" t="s">
        <v>35</v>
      </c>
      <c r="F46" s="1280"/>
      <c r="G46" s="1280"/>
      <c r="H46" s="1281"/>
      <c r="I46" s="106" t="s">
        <v>524</v>
      </c>
      <c r="J46" s="107" t="s">
        <v>524</v>
      </c>
      <c r="K46" s="107" t="s">
        <v>524</v>
      </c>
      <c r="L46" s="107" t="s">
        <v>524</v>
      </c>
      <c r="M46" s="108" t="s">
        <v>524</v>
      </c>
    </row>
    <row r="47" spans="2:13" ht="27.75" customHeight="1" x14ac:dyDescent="0.15">
      <c r="B47" s="1274"/>
      <c r="C47" s="1275"/>
      <c r="D47" s="110"/>
      <c r="E47" s="1282" t="s">
        <v>36</v>
      </c>
      <c r="F47" s="1283"/>
      <c r="G47" s="1283"/>
      <c r="H47" s="1284"/>
      <c r="I47" s="106" t="s">
        <v>524</v>
      </c>
      <c r="J47" s="107" t="s">
        <v>524</v>
      </c>
      <c r="K47" s="107" t="s">
        <v>524</v>
      </c>
      <c r="L47" s="107" t="s">
        <v>524</v>
      </c>
      <c r="M47" s="108" t="s">
        <v>524</v>
      </c>
    </row>
    <row r="48" spans="2:13" ht="27.75" customHeight="1" x14ac:dyDescent="0.15">
      <c r="B48" s="1274"/>
      <c r="C48" s="1275"/>
      <c r="D48" s="105"/>
      <c r="E48" s="1280" t="s">
        <v>37</v>
      </c>
      <c r="F48" s="1280"/>
      <c r="G48" s="1280"/>
      <c r="H48" s="1281"/>
      <c r="I48" s="106" t="s">
        <v>524</v>
      </c>
      <c r="J48" s="107" t="s">
        <v>524</v>
      </c>
      <c r="K48" s="107" t="s">
        <v>524</v>
      </c>
      <c r="L48" s="107" t="s">
        <v>524</v>
      </c>
      <c r="M48" s="108" t="s">
        <v>524</v>
      </c>
    </row>
    <row r="49" spans="2:13" ht="27.75" customHeight="1" x14ac:dyDescent="0.15">
      <c r="B49" s="1276"/>
      <c r="C49" s="1277"/>
      <c r="D49" s="105"/>
      <c r="E49" s="1280" t="s">
        <v>38</v>
      </c>
      <c r="F49" s="1280"/>
      <c r="G49" s="1280"/>
      <c r="H49" s="1281"/>
      <c r="I49" s="106" t="s">
        <v>524</v>
      </c>
      <c r="J49" s="107" t="s">
        <v>524</v>
      </c>
      <c r="K49" s="107" t="s">
        <v>524</v>
      </c>
      <c r="L49" s="107" t="s">
        <v>524</v>
      </c>
      <c r="M49" s="108" t="s">
        <v>524</v>
      </c>
    </row>
    <row r="50" spans="2:13" ht="27.75" customHeight="1" x14ac:dyDescent="0.15">
      <c r="B50" s="1285" t="s">
        <v>39</v>
      </c>
      <c r="C50" s="1286"/>
      <c r="D50" s="111"/>
      <c r="E50" s="1280" t="s">
        <v>40</v>
      </c>
      <c r="F50" s="1280"/>
      <c r="G50" s="1280"/>
      <c r="H50" s="1281"/>
      <c r="I50" s="106">
        <v>1671</v>
      </c>
      <c r="J50" s="107">
        <v>1633</v>
      </c>
      <c r="K50" s="107">
        <v>2007</v>
      </c>
      <c r="L50" s="107">
        <v>1838</v>
      </c>
      <c r="M50" s="108">
        <v>1708</v>
      </c>
    </row>
    <row r="51" spans="2:13" ht="27.75" customHeight="1" x14ac:dyDescent="0.15">
      <c r="B51" s="1274"/>
      <c r="C51" s="1275"/>
      <c r="D51" s="105"/>
      <c r="E51" s="1280" t="s">
        <v>41</v>
      </c>
      <c r="F51" s="1280"/>
      <c r="G51" s="1280"/>
      <c r="H51" s="1281"/>
      <c r="I51" s="106">
        <v>0</v>
      </c>
      <c r="J51" s="107" t="s">
        <v>524</v>
      </c>
      <c r="K51" s="107" t="s">
        <v>524</v>
      </c>
      <c r="L51" s="107" t="s">
        <v>524</v>
      </c>
      <c r="M51" s="108" t="s">
        <v>524</v>
      </c>
    </row>
    <row r="52" spans="2:13" ht="27.75" customHeight="1" x14ac:dyDescent="0.15">
      <c r="B52" s="1276"/>
      <c r="C52" s="1277"/>
      <c r="D52" s="105"/>
      <c r="E52" s="1280" t="s">
        <v>42</v>
      </c>
      <c r="F52" s="1280"/>
      <c r="G52" s="1280"/>
      <c r="H52" s="1281"/>
      <c r="I52" s="106">
        <v>1741</v>
      </c>
      <c r="J52" s="107">
        <v>1692</v>
      </c>
      <c r="K52" s="107">
        <v>1738</v>
      </c>
      <c r="L52" s="107">
        <v>1780</v>
      </c>
      <c r="M52" s="108">
        <v>1821</v>
      </c>
    </row>
    <row r="53" spans="2:13" ht="27.75" customHeight="1" thickBot="1" x14ac:dyDescent="0.2">
      <c r="B53" s="1287" t="s">
        <v>43</v>
      </c>
      <c r="C53" s="1288"/>
      <c r="D53" s="112"/>
      <c r="E53" s="1289" t="s">
        <v>44</v>
      </c>
      <c r="F53" s="1289"/>
      <c r="G53" s="1289"/>
      <c r="H53" s="1290"/>
      <c r="I53" s="113">
        <v>-720</v>
      </c>
      <c r="J53" s="114">
        <v>-691</v>
      </c>
      <c r="K53" s="114">
        <v>-1076</v>
      </c>
      <c r="L53" s="114">
        <v>-893</v>
      </c>
      <c r="M53" s="115">
        <v>-758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ljiOweM34pw5ug4SwhekA/tIUi9xYZqV3aZxMhBnjcnqi8LXFn+IA7M6PLb6A3CraUiegKV2LTLNA6f/6b2pQ==" saltValue="ZvXX9DjhSw6NOp32VVnd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47</v>
      </c>
      <c r="D55" s="1299"/>
      <c r="E55" s="1300"/>
      <c r="F55" s="127">
        <v>1626</v>
      </c>
      <c r="G55" s="127">
        <v>1429</v>
      </c>
      <c r="H55" s="128">
        <v>1345</v>
      </c>
    </row>
    <row r="56" spans="2:8" ht="52.5" customHeight="1" x14ac:dyDescent="0.15">
      <c r="B56" s="129"/>
      <c r="C56" s="1301" t="s">
        <v>48</v>
      </c>
      <c r="D56" s="1301"/>
      <c r="E56" s="1302"/>
      <c r="F56" s="130">
        <v>0</v>
      </c>
      <c r="G56" s="130">
        <v>0</v>
      </c>
      <c r="H56" s="131">
        <v>0</v>
      </c>
    </row>
    <row r="57" spans="2:8" ht="53.25" customHeight="1" x14ac:dyDescent="0.15">
      <c r="B57" s="129"/>
      <c r="C57" s="1303" t="s">
        <v>49</v>
      </c>
      <c r="D57" s="1303"/>
      <c r="E57" s="1304"/>
      <c r="F57" s="132">
        <v>336</v>
      </c>
      <c r="G57" s="132">
        <v>350</v>
      </c>
      <c r="H57" s="133">
        <v>298</v>
      </c>
    </row>
    <row r="58" spans="2:8" ht="45.75" customHeight="1" x14ac:dyDescent="0.15">
      <c r="B58" s="134"/>
      <c r="C58" s="1291" t="s">
        <v>596</v>
      </c>
      <c r="D58" s="1292"/>
      <c r="E58" s="1293"/>
      <c r="F58" s="135">
        <v>256</v>
      </c>
      <c r="G58" s="135">
        <v>265</v>
      </c>
      <c r="H58" s="136">
        <v>220</v>
      </c>
    </row>
    <row r="59" spans="2:8" ht="45.75" customHeight="1" x14ac:dyDescent="0.15">
      <c r="B59" s="134"/>
      <c r="C59" s="1291" t="s">
        <v>597</v>
      </c>
      <c r="D59" s="1292"/>
      <c r="E59" s="1293"/>
      <c r="F59" s="135">
        <v>67</v>
      </c>
      <c r="G59" s="135">
        <v>74</v>
      </c>
      <c r="H59" s="136">
        <v>73</v>
      </c>
    </row>
    <row r="60" spans="2:8" ht="45.75" customHeight="1" x14ac:dyDescent="0.15">
      <c r="B60" s="134"/>
      <c r="C60" s="1291" t="s">
        <v>599</v>
      </c>
      <c r="D60" s="1292"/>
      <c r="E60" s="1293"/>
      <c r="F60" s="135">
        <v>1</v>
      </c>
      <c r="G60" s="135">
        <v>3</v>
      </c>
      <c r="H60" s="136">
        <v>4</v>
      </c>
    </row>
    <row r="61" spans="2:8" ht="45.75" customHeight="1" x14ac:dyDescent="0.15">
      <c r="B61" s="134"/>
      <c r="C61" s="1291" t="s">
        <v>598</v>
      </c>
      <c r="D61" s="1292"/>
      <c r="E61" s="1293"/>
      <c r="F61" s="135">
        <v>12</v>
      </c>
      <c r="G61" s="135">
        <v>8</v>
      </c>
      <c r="H61" s="136">
        <v>1</v>
      </c>
    </row>
    <row r="62" spans="2:8" ht="45.75" customHeight="1" thickBot="1" x14ac:dyDescent="0.2">
      <c r="B62" s="137"/>
      <c r="C62" s="1294" t="s">
        <v>614</v>
      </c>
      <c r="D62" s="1295"/>
      <c r="E62" s="1296"/>
      <c r="F62" s="138" t="s">
        <v>615</v>
      </c>
      <c r="G62" s="138" t="s">
        <v>616</v>
      </c>
      <c r="H62" s="139" t="s">
        <v>617</v>
      </c>
    </row>
    <row r="63" spans="2:8" ht="52.5" customHeight="1" thickBot="1" x14ac:dyDescent="0.2">
      <c r="B63" s="140"/>
      <c r="C63" s="1297" t="s">
        <v>50</v>
      </c>
      <c r="D63" s="1297"/>
      <c r="E63" s="1298"/>
      <c r="F63" s="141">
        <v>1963</v>
      </c>
      <c r="G63" s="141">
        <v>1779</v>
      </c>
      <c r="H63" s="142">
        <v>1644</v>
      </c>
    </row>
    <row r="64" spans="2:8" ht="15" customHeight="1" x14ac:dyDescent="0.15"/>
    <row r="65" ht="0" hidden="1" customHeight="1" x14ac:dyDescent="0.15"/>
    <row r="66" ht="0" hidden="1" customHeight="1" x14ac:dyDescent="0.15"/>
  </sheetData>
  <sheetProtection algorithmName="SHA-512" hashValue="XVBQWklNHAc/83An38km0WVt6cgIFGGH+sFlbAnplWEHSJOSCZTzJH8IJa09M7Jg6tYNXr/cumd3RyO54zQfAQ==" saltValue="aoBq+4ueK5KdC4cNug40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621</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566</v>
      </c>
      <c r="BQ50" s="1311"/>
      <c r="BR50" s="1311"/>
      <c r="BS50" s="1311"/>
      <c r="BT50" s="1311"/>
      <c r="BU50" s="1311"/>
      <c r="BV50" s="1311"/>
      <c r="BW50" s="1311"/>
      <c r="BX50" s="1311" t="s">
        <v>567</v>
      </c>
      <c r="BY50" s="1311"/>
      <c r="BZ50" s="1311"/>
      <c r="CA50" s="1311"/>
      <c r="CB50" s="1311"/>
      <c r="CC50" s="1311"/>
      <c r="CD50" s="1311"/>
      <c r="CE50" s="1311"/>
      <c r="CF50" s="1311" t="s">
        <v>568</v>
      </c>
      <c r="CG50" s="1311"/>
      <c r="CH50" s="1311"/>
      <c r="CI50" s="1311"/>
      <c r="CJ50" s="1311"/>
      <c r="CK50" s="1311"/>
      <c r="CL50" s="1311"/>
      <c r="CM50" s="1311"/>
      <c r="CN50" s="1311" t="s">
        <v>569</v>
      </c>
      <c r="CO50" s="1311"/>
      <c r="CP50" s="1311"/>
      <c r="CQ50" s="1311"/>
      <c r="CR50" s="1311"/>
      <c r="CS50" s="1311"/>
      <c r="CT50" s="1311"/>
      <c r="CU50" s="1311"/>
      <c r="CV50" s="1311" t="s">
        <v>570</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622</v>
      </c>
      <c r="AO51" s="1310"/>
      <c r="AP51" s="1310"/>
      <c r="AQ51" s="1310"/>
      <c r="AR51" s="1310"/>
      <c r="AS51" s="1310"/>
      <c r="AT51" s="1310"/>
      <c r="AU51" s="1310"/>
      <c r="AV51" s="1310"/>
      <c r="AW51" s="1310"/>
      <c r="AX51" s="1310"/>
      <c r="AY51" s="1310"/>
      <c r="AZ51" s="1310"/>
      <c r="BA51" s="1310"/>
      <c r="BB51" s="1310" t="s">
        <v>623</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624</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66.400000000000006</v>
      </c>
      <c r="BY53" s="1307"/>
      <c r="BZ53" s="1307"/>
      <c r="CA53" s="1307"/>
      <c r="CB53" s="1307"/>
      <c r="CC53" s="1307"/>
      <c r="CD53" s="1307"/>
      <c r="CE53" s="1307"/>
      <c r="CF53" s="1307">
        <v>74.400000000000006</v>
      </c>
      <c r="CG53" s="1307"/>
      <c r="CH53" s="1307"/>
      <c r="CI53" s="1307"/>
      <c r="CJ53" s="1307"/>
      <c r="CK53" s="1307"/>
      <c r="CL53" s="1307"/>
      <c r="CM53" s="1307"/>
      <c r="CN53" s="1307">
        <v>75.099999999999994</v>
      </c>
      <c r="CO53" s="1307"/>
      <c r="CP53" s="1307"/>
      <c r="CQ53" s="1307"/>
      <c r="CR53" s="1307"/>
      <c r="CS53" s="1307"/>
      <c r="CT53" s="1307"/>
      <c r="CU53" s="1307"/>
      <c r="CV53" s="1307">
        <v>75.900000000000006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625</v>
      </c>
      <c r="AO55" s="1311"/>
      <c r="AP55" s="1311"/>
      <c r="AQ55" s="1311"/>
      <c r="AR55" s="1311"/>
      <c r="AS55" s="1311"/>
      <c r="AT55" s="1311"/>
      <c r="AU55" s="1311"/>
      <c r="AV55" s="1311"/>
      <c r="AW55" s="1311"/>
      <c r="AX55" s="1311"/>
      <c r="AY55" s="1311"/>
      <c r="AZ55" s="1311"/>
      <c r="BA55" s="1311"/>
      <c r="BB55" s="1310" t="s">
        <v>623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626</v>
      </c>
    </row>
    <row r="64" spans="1:109" x14ac:dyDescent="0.15">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621</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566</v>
      </c>
      <c r="BQ72" s="1311"/>
      <c r="BR72" s="1311"/>
      <c r="BS72" s="1311"/>
      <c r="BT72" s="1311"/>
      <c r="BU72" s="1311"/>
      <c r="BV72" s="1311"/>
      <c r="BW72" s="1311"/>
      <c r="BX72" s="1311" t="s">
        <v>567</v>
      </c>
      <c r="BY72" s="1311"/>
      <c r="BZ72" s="1311"/>
      <c r="CA72" s="1311"/>
      <c r="CB72" s="1311"/>
      <c r="CC72" s="1311"/>
      <c r="CD72" s="1311"/>
      <c r="CE72" s="1311"/>
      <c r="CF72" s="1311" t="s">
        <v>568</v>
      </c>
      <c r="CG72" s="1311"/>
      <c r="CH72" s="1311"/>
      <c r="CI72" s="1311"/>
      <c r="CJ72" s="1311"/>
      <c r="CK72" s="1311"/>
      <c r="CL72" s="1311"/>
      <c r="CM72" s="1311"/>
      <c r="CN72" s="1311" t="s">
        <v>569</v>
      </c>
      <c r="CO72" s="1311"/>
      <c r="CP72" s="1311"/>
      <c r="CQ72" s="1311"/>
      <c r="CR72" s="1311"/>
      <c r="CS72" s="1311"/>
      <c r="CT72" s="1311"/>
      <c r="CU72" s="1311"/>
      <c r="CV72" s="1311" t="s">
        <v>570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622</v>
      </c>
      <c r="AO73" s="1310"/>
      <c r="AP73" s="1310"/>
      <c r="AQ73" s="1310"/>
      <c r="AR73" s="1310"/>
      <c r="AS73" s="1310"/>
      <c r="AT73" s="1310"/>
      <c r="AU73" s="1310"/>
      <c r="AV73" s="1310"/>
      <c r="AW73" s="1310"/>
      <c r="AX73" s="1310"/>
      <c r="AY73" s="1310"/>
      <c r="AZ73" s="1310"/>
      <c r="BA73" s="1310"/>
      <c r="BB73" s="1310" t="s">
        <v>623</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627</v>
      </c>
      <c r="BC75" s="1310"/>
      <c r="BD75" s="1310"/>
      <c r="BE75" s="1310"/>
      <c r="BF75" s="1310"/>
      <c r="BG75" s="1310"/>
      <c r="BH75" s="1310"/>
      <c r="BI75" s="1310"/>
      <c r="BJ75" s="1310"/>
      <c r="BK75" s="1310"/>
      <c r="BL75" s="1310"/>
      <c r="BM75" s="1310"/>
      <c r="BN75" s="1310"/>
      <c r="BO75" s="1310"/>
      <c r="BP75" s="1307">
        <v>5.4</v>
      </c>
      <c r="BQ75" s="1307"/>
      <c r="BR75" s="1307"/>
      <c r="BS75" s="1307"/>
      <c r="BT75" s="1307"/>
      <c r="BU75" s="1307"/>
      <c r="BV75" s="1307"/>
      <c r="BW75" s="1307"/>
      <c r="BX75" s="1307">
        <v>4.7</v>
      </c>
      <c r="BY75" s="1307"/>
      <c r="BZ75" s="1307"/>
      <c r="CA75" s="1307"/>
      <c r="CB75" s="1307"/>
      <c r="CC75" s="1307"/>
      <c r="CD75" s="1307"/>
      <c r="CE75" s="1307"/>
      <c r="CF75" s="1307">
        <v>5.4</v>
      </c>
      <c r="CG75" s="1307"/>
      <c r="CH75" s="1307"/>
      <c r="CI75" s="1307"/>
      <c r="CJ75" s="1307"/>
      <c r="CK75" s="1307"/>
      <c r="CL75" s="1307"/>
      <c r="CM75" s="1307"/>
      <c r="CN75" s="1307">
        <v>5.5</v>
      </c>
      <c r="CO75" s="1307"/>
      <c r="CP75" s="1307"/>
      <c r="CQ75" s="1307"/>
      <c r="CR75" s="1307"/>
      <c r="CS75" s="1307"/>
      <c r="CT75" s="1307"/>
      <c r="CU75" s="1307"/>
      <c r="CV75" s="1307">
        <v>6.1</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625</v>
      </c>
      <c r="AO77" s="1311"/>
      <c r="AP77" s="1311"/>
      <c r="AQ77" s="1311"/>
      <c r="AR77" s="1311"/>
      <c r="AS77" s="1311"/>
      <c r="AT77" s="1311"/>
      <c r="AU77" s="1311"/>
      <c r="AV77" s="1311"/>
      <c r="AW77" s="1311"/>
      <c r="AX77" s="1311"/>
      <c r="AY77" s="1311"/>
      <c r="AZ77" s="1311"/>
      <c r="BA77" s="1311"/>
      <c r="BB77" s="1310" t="s">
        <v>623</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627</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nTQ+4cDoPUwFDznv2FUCCquIIKvw5t08pvvQr0bwik0+/Kqa5DyeY2G/AUDEHyuVkcPnBKErnzhl8soCiZNPA==" saltValue="Zb51UMvdvS0G1muhLLJKE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55etlfSXG9yavM8tS2CBew0dGe1njBvRLMhB9g8Fy8aDN2mEodFPzgnWUufsVlTyi5p7ua8brpd2lhSqFRCvg==" saltValue="c54MzpJa0tcB6JEYnvCq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8a43Uca4wu8G1/cBBCPnswckT9qife1uV6tfA+5Tgwu8QXm6Uir7KFaJR1sHM9JGizTK1LyKx6BR6tJNYH+3A==" saltValue="YnN4EEp+xfGI3dl15d0o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563</v>
      </c>
      <c r="G2" s="156"/>
      <c r="H2" s="157"/>
    </row>
    <row r="3" spans="1:8" x14ac:dyDescent="0.15">
      <c r="A3" s="153" t="s">
        <v>556</v>
      </c>
      <c r="B3" s="158"/>
      <c r="C3" s="159"/>
      <c r="D3" s="160">
        <v>384879</v>
      </c>
      <c r="E3" s="161"/>
      <c r="F3" s="162">
        <v>288550</v>
      </c>
      <c r="G3" s="163"/>
      <c r="H3" s="164"/>
    </row>
    <row r="4" spans="1:8" x14ac:dyDescent="0.15">
      <c r="A4" s="165"/>
      <c r="B4" s="166"/>
      <c r="C4" s="167"/>
      <c r="D4" s="168">
        <v>174859</v>
      </c>
      <c r="E4" s="169"/>
      <c r="F4" s="170">
        <v>141525</v>
      </c>
      <c r="G4" s="171"/>
      <c r="H4" s="172"/>
    </row>
    <row r="5" spans="1:8" x14ac:dyDescent="0.15">
      <c r="A5" s="153" t="s">
        <v>558</v>
      </c>
      <c r="B5" s="158"/>
      <c r="C5" s="159"/>
      <c r="D5" s="160">
        <v>294158</v>
      </c>
      <c r="E5" s="161"/>
      <c r="F5" s="162">
        <v>287914</v>
      </c>
      <c r="G5" s="163"/>
      <c r="H5" s="164"/>
    </row>
    <row r="6" spans="1:8" x14ac:dyDescent="0.15">
      <c r="A6" s="165"/>
      <c r="B6" s="166"/>
      <c r="C6" s="167"/>
      <c r="D6" s="168">
        <v>158125</v>
      </c>
      <c r="E6" s="169"/>
      <c r="F6" s="170">
        <v>146531</v>
      </c>
      <c r="G6" s="171"/>
      <c r="H6" s="172"/>
    </row>
    <row r="7" spans="1:8" x14ac:dyDescent="0.15">
      <c r="A7" s="153" t="s">
        <v>559</v>
      </c>
      <c r="B7" s="158"/>
      <c r="C7" s="159"/>
      <c r="D7" s="160">
        <v>594963</v>
      </c>
      <c r="E7" s="161"/>
      <c r="F7" s="162">
        <v>310300</v>
      </c>
      <c r="G7" s="163"/>
      <c r="H7" s="164"/>
    </row>
    <row r="8" spans="1:8" x14ac:dyDescent="0.15">
      <c r="A8" s="165"/>
      <c r="B8" s="166"/>
      <c r="C8" s="167"/>
      <c r="D8" s="168">
        <v>372210</v>
      </c>
      <c r="E8" s="169"/>
      <c r="F8" s="170">
        <v>157576</v>
      </c>
      <c r="G8" s="171"/>
      <c r="H8" s="172"/>
    </row>
    <row r="9" spans="1:8" x14ac:dyDescent="0.15">
      <c r="A9" s="153" t="s">
        <v>560</v>
      </c>
      <c r="B9" s="158"/>
      <c r="C9" s="159"/>
      <c r="D9" s="160">
        <v>303739</v>
      </c>
      <c r="E9" s="161"/>
      <c r="F9" s="162">
        <v>317319</v>
      </c>
      <c r="G9" s="163"/>
      <c r="H9" s="164"/>
    </row>
    <row r="10" spans="1:8" x14ac:dyDescent="0.15">
      <c r="A10" s="165"/>
      <c r="B10" s="166"/>
      <c r="C10" s="167"/>
      <c r="D10" s="168">
        <v>215590</v>
      </c>
      <c r="E10" s="169"/>
      <c r="F10" s="170">
        <v>164214</v>
      </c>
      <c r="G10" s="171"/>
      <c r="H10" s="172"/>
    </row>
    <row r="11" spans="1:8" x14ac:dyDescent="0.15">
      <c r="A11" s="153" t="s">
        <v>561</v>
      </c>
      <c r="B11" s="158"/>
      <c r="C11" s="159"/>
      <c r="D11" s="160">
        <v>191138</v>
      </c>
      <c r="E11" s="161"/>
      <c r="F11" s="162">
        <v>289738</v>
      </c>
      <c r="G11" s="163"/>
      <c r="H11" s="164"/>
    </row>
    <row r="12" spans="1:8" x14ac:dyDescent="0.15">
      <c r="A12" s="165"/>
      <c r="B12" s="166"/>
      <c r="C12" s="173"/>
      <c r="D12" s="168">
        <v>180778</v>
      </c>
      <c r="E12" s="169"/>
      <c r="F12" s="170">
        <v>156238</v>
      </c>
      <c r="G12" s="171"/>
      <c r="H12" s="172"/>
    </row>
    <row r="13" spans="1:8" x14ac:dyDescent="0.15">
      <c r="A13" s="153"/>
      <c r="B13" s="158"/>
      <c r="C13" s="174"/>
      <c r="D13" s="175">
        <v>353775</v>
      </c>
      <c r="E13" s="176"/>
      <c r="F13" s="177">
        <v>298764</v>
      </c>
      <c r="G13" s="178"/>
      <c r="H13" s="164"/>
    </row>
    <row r="14" spans="1:8" x14ac:dyDescent="0.15">
      <c r="A14" s="165"/>
      <c r="B14" s="166"/>
      <c r="C14" s="167"/>
      <c r="D14" s="168">
        <v>220312</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7.05</v>
      </c>
      <c r="C19" s="179">
        <f>ROUND(VALUE(SUBSTITUTE(実質収支比率等に係る経年分析!G$48,"▲","-")),2)</f>
        <v>6.63</v>
      </c>
      <c r="D19" s="179">
        <f>ROUND(VALUE(SUBSTITUTE(実質収支比率等に係る経年分析!H$48,"▲","-")),2)</f>
        <v>6.4</v>
      </c>
      <c r="E19" s="179">
        <f>ROUND(VALUE(SUBSTITUTE(実質収支比率等に係る経年分析!I$48,"▲","-")),2)</f>
        <v>6.72</v>
      </c>
      <c r="F19" s="179">
        <f>ROUND(VALUE(SUBSTITUTE(実質収支比率等に係る経年分析!J$48,"▲","-")),2)</f>
        <v>8.9499999999999993</v>
      </c>
    </row>
    <row r="20" spans="1:11" x14ac:dyDescent="0.15">
      <c r="A20" s="179" t="s">
        <v>54</v>
      </c>
      <c r="B20" s="179">
        <f>ROUND(VALUE(SUBSTITUTE(実質収支比率等に係る経年分析!F$47,"▲","-")),2)</f>
        <v>123.1</v>
      </c>
      <c r="C20" s="179">
        <f>ROUND(VALUE(SUBSTITUTE(実質収支比率等に係る経年分析!G$47,"▲","-")),2)</f>
        <v>115.27</v>
      </c>
      <c r="D20" s="179">
        <f>ROUND(VALUE(SUBSTITUTE(実質収支比率等に係る経年分析!H$47,"▲","-")),2)</f>
        <v>132.79</v>
      </c>
      <c r="E20" s="179">
        <f>ROUND(VALUE(SUBSTITUTE(実質収支比率等に係る経年分析!I$47,"▲","-")),2)</f>
        <v>124.46</v>
      </c>
      <c r="F20" s="179">
        <f>ROUND(VALUE(SUBSTITUTE(実質収支比率等に係る経年分析!J$47,"▲","-")),2)</f>
        <v>123.42</v>
      </c>
    </row>
    <row r="21" spans="1:11" x14ac:dyDescent="0.15">
      <c r="A21" s="179" t="s">
        <v>55</v>
      </c>
      <c r="B21" s="179">
        <f>IF(ISNUMBER(VALUE(SUBSTITUTE(実質収支比率等に係る経年分析!F$49,"▲","-"))),ROUND(VALUE(SUBSTITUTE(実質収支比率等に係る経年分析!F$49,"▲","-")),2),NA())</f>
        <v>7.93</v>
      </c>
      <c r="C21" s="179">
        <f>IF(ISNUMBER(VALUE(SUBSTITUTE(実質収支比率等に係る経年分析!G$49,"▲","-"))),ROUND(VALUE(SUBSTITUTE(実質収支比率等に係る経年分析!G$49,"▲","-")),2),NA())</f>
        <v>-1.94</v>
      </c>
      <c r="D21" s="179">
        <f>IF(ISNUMBER(VALUE(SUBSTITUTE(実質収支比率等に係る経年分析!H$49,"▲","-"))),ROUND(VALUE(SUBSTITUTE(実質収支比率等に係る経年分析!H$49,"▲","-")),2),NA())</f>
        <v>10.45</v>
      </c>
      <c r="E21" s="179">
        <f>IF(ISNUMBER(VALUE(SUBSTITUTE(実質収支比率等に係る経年分析!I$49,"▲","-"))),ROUND(VALUE(SUBSTITUTE(実質収支比率等に係る経年分析!I$49,"▲","-")),2),NA())</f>
        <v>-17.34</v>
      </c>
      <c r="F21" s="179">
        <f>IF(ISNUMBER(VALUE(SUBSTITUTE(実質収支比率等に係る経年分析!J$49,"▲","-"))),ROUND(VALUE(SUBSTITUTE(実質収支比率等に係る経年分析!J$49,"▲","-")),2),NA())</f>
        <v>-5.82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特別会計おんたけ高原簡易水道事業費</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特別会計農業集落排水事業費</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特別会計国民健康保険診療施設費</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公営企業観光施設事業会計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0.56000000000000005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特別会計宅地造成分譲事業費</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v>
      </c>
    </row>
    <row r="34" spans="1:16" x14ac:dyDescent="0.15">
      <c r="A34" s="180" t="str">
        <f>IF(連結実質赤字比率に係る赤字・黒字の構成分析!C$36="",NA(),連結実質赤字比率に係る赤字・黒字の構成分析!C$36)</f>
        <v>特別会計村営水道事業費</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0.23</v>
      </c>
    </row>
    <row r="35" spans="1:16" x14ac:dyDescent="0.15">
      <c r="A35" s="180" t="str">
        <f>IF(連結実質赤字比率に係る赤字・黒字の構成分析!C$35="",NA(),連結実質赤字比率に係る赤字・黒字の構成分析!C$35)</f>
        <v>特別会計国民健康保険（事業勘定）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2.2799999999999998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8.9499999999999993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186</v>
      </c>
      <c r="E42" s="181"/>
      <c r="F42" s="181"/>
      <c r="G42" s="181">
        <f>'実質公債費比率（分子）の構造'!L$52</f>
        <v>171</v>
      </c>
      <c r="H42" s="181"/>
      <c r="I42" s="181"/>
      <c r="J42" s="181">
        <f>'実質公債費比率（分子）の構造'!M$52</f>
        <v>175</v>
      </c>
      <c r="K42" s="181"/>
      <c r="L42" s="181"/>
      <c r="M42" s="181">
        <f>'実質公債費比率（分子）の構造'!N$52</f>
        <v>162</v>
      </c>
      <c r="N42" s="181"/>
      <c r="O42" s="181"/>
      <c r="P42" s="181">
        <f>'実質公債費比率（分子）の構造'!O$52</f>
        <v>165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v>
      </c>
      <c r="C45" s="181"/>
      <c r="D45" s="181"/>
      <c r="E45" s="181">
        <f>'実質公債費比率（分子）の構造'!L$49</f>
        <v>3</v>
      </c>
      <c r="F45" s="181"/>
      <c r="G45" s="181"/>
      <c r="H45" s="181">
        <f>'実質公債費比率（分子）の構造'!M$49</f>
        <v>5</v>
      </c>
      <c r="I45" s="181"/>
      <c r="J45" s="181"/>
      <c r="K45" s="181">
        <f>'実質公債費比率（分子）の構造'!N$49</f>
        <v>5</v>
      </c>
      <c r="L45" s="181"/>
      <c r="M45" s="181"/>
      <c r="N45" s="181">
        <f>'実質公債費比率（分子）の構造'!O$49</f>
        <v>5</v>
      </c>
      <c r="O45" s="181"/>
      <c r="P45" s="181"/>
    </row>
    <row r="46" spans="1:16" x14ac:dyDescent="0.15">
      <c r="A46" s="181" t="s">
        <v>66</v>
      </c>
      <c r="B46" s="181">
        <f>'実質公債費比率（分子）の構造'!K$48</f>
        <v>20</v>
      </c>
      <c r="C46" s="181"/>
      <c r="D46" s="181"/>
      <c r="E46" s="181">
        <f>'実質公債費比率（分子）の構造'!L$48</f>
        <v>18</v>
      </c>
      <c r="F46" s="181"/>
      <c r="G46" s="181"/>
      <c r="H46" s="181">
        <f>'実質公債費比率（分子）の構造'!M$48</f>
        <v>24</v>
      </c>
      <c r="I46" s="181"/>
      <c r="J46" s="181"/>
      <c r="K46" s="181">
        <f>'実質公債費比率（分子）の構造'!N$48</f>
        <v>22</v>
      </c>
      <c r="L46" s="181"/>
      <c r="M46" s="181"/>
      <c r="N46" s="181">
        <f>'実質公債費比率（分子）の構造'!O$48</f>
        <v>20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224</v>
      </c>
      <c r="C49" s="181"/>
      <c r="D49" s="181"/>
      <c r="E49" s="181">
        <f>'実質公債費比率（分子）の構造'!L$45</f>
        <v>209</v>
      </c>
      <c r="F49" s="181"/>
      <c r="G49" s="181"/>
      <c r="H49" s="181">
        <f>'実質公債費比率（分子）の構造'!M$45</f>
        <v>206</v>
      </c>
      <c r="I49" s="181"/>
      <c r="J49" s="181"/>
      <c r="K49" s="181">
        <f>'実質公債費比率（分子）の構造'!N$45</f>
        <v>194</v>
      </c>
      <c r="L49" s="181"/>
      <c r="M49" s="181"/>
      <c r="N49" s="181">
        <f>'実質公債費比率（分子）の構造'!O$45</f>
        <v>203</v>
      </c>
      <c r="O49" s="181"/>
      <c r="P49" s="181"/>
    </row>
    <row r="50" spans="1:16" x14ac:dyDescent="0.15">
      <c r="A50" s="181" t="s">
        <v>70</v>
      </c>
      <c r="B50" s="181" t="e">
        <f>NA()</f>
        <v>#N/A</v>
      </c>
      <c r="C50" s="181">
        <f>IF(ISNUMBER('実質公債費比率（分子）の構造'!K$53),'実質公債費比率（分子）の構造'!K$53,NA())</f>
        <v>61</v>
      </c>
      <c r="D50" s="181" t="e">
        <f>NA()</f>
        <v>#N/A</v>
      </c>
      <c r="E50" s="181" t="e">
        <f>NA()</f>
        <v>#N/A</v>
      </c>
      <c r="F50" s="181">
        <f>IF(ISNUMBER('実質公債費比率（分子）の構造'!L$53),'実質公債費比率（分子）の構造'!L$53,NA())</f>
        <v>59</v>
      </c>
      <c r="G50" s="181" t="e">
        <f>NA()</f>
        <v>#N/A</v>
      </c>
      <c r="H50" s="181" t="e">
        <f>NA()</f>
        <v>#N/A</v>
      </c>
      <c r="I50" s="181">
        <f>IF(ISNUMBER('実質公債費比率（分子）の構造'!M$53),'実質公債費比率（分子）の構造'!M$53,NA())</f>
        <v>60</v>
      </c>
      <c r="J50" s="181" t="e">
        <f>NA()</f>
        <v>#N/A</v>
      </c>
      <c r="K50" s="181" t="e">
        <f>NA()</f>
        <v>#N/A</v>
      </c>
      <c r="L50" s="181">
        <f>IF(ISNUMBER('実質公債費比率（分子）の構造'!N$53),'実質公債費比率（分子）の構造'!N$53,NA())</f>
        <v>59</v>
      </c>
      <c r="M50" s="181" t="e">
        <f>NA()</f>
        <v>#N/A</v>
      </c>
      <c r="N50" s="181" t="e">
        <f>NA()</f>
        <v>#N/A</v>
      </c>
      <c r="O50" s="181">
        <f>IF(ISNUMBER('実質公債費比率（分子）の構造'!O$53),'実質公債費比率（分子）の構造'!O$53,NA())</f>
        <v>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1741</v>
      </c>
      <c r="E56" s="180"/>
      <c r="F56" s="180"/>
      <c r="G56" s="180">
        <f>'将来負担比率（分子）の構造'!J$52</f>
        <v>1692</v>
      </c>
      <c r="H56" s="180"/>
      <c r="I56" s="180"/>
      <c r="J56" s="180">
        <f>'将来負担比率（分子）の構造'!K$52</f>
        <v>1738</v>
      </c>
      <c r="K56" s="180"/>
      <c r="L56" s="180"/>
      <c r="M56" s="180">
        <f>'将来負担比率（分子）の構造'!L$52</f>
        <v>1780</v>
      </c>
      <c r="N56" s="180"/>
      <c r="O56" s="180"/>
      <c r="P56" s="180">
        <f>'将来負担比率（分子）の構造'!M$52</f>
        <v>1821</v>
      </c>
    </row>
    <row r="57" spans="1:16" x14ac:dyDescent="0.15">
      <c r="A57" s="180" t="s">
        <v>41</v>
      </c>
      <c r="B57" s="180"/>
      <c r="C57" s="180"/>
      <c r="D57" s="180">
        <f>'将来負担比率（分子）の構造'!I$51</f>
        <v>0</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1671</v>
      </c>
      <c r="E58" s="180"/>
      <c r="F58" s="180"/>
      <c r="G58" s="180">
        <f>'将来負担比率（分子）の構造'!J$50</f>
        <v>1633</v>
      </c>
      <c r="H58" s="180"/>
      <c r="I58" s="180"/>
      <c r="J58" s="180">
        <f>'将来負担比率（分子）の構造'!K$50</f>
        <v>2007</v>
      </c>
      <c r="K58" s="180"/>
      <c r="L58" s="180"/>
      <c r="M58" s="180">
        <f>'将来負担比率（分子）の構造'!L$50</f>
        <v>1838</v>
      </c>
      <c r="N58" s="180"/>
      <c r="O58" s="180"/>
      <c r="P58" s="180">
        <f>'将来負担比率（分子）の構造'!M$50</f>
        <v>1708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496</v>
      </c>
      <c r="C62" s="180"/>
      <c r="D62" s="180"/>
      <c r="E62" s="180">
        <f>'将来負担比率（分子）の構造'!J$45</f>
        <v>484</v>
      </c>
      <c r="F62" s="180"/>
      <c r="G62" s="180"/>
      <c r="H62" s="180">
        <f>'将来負担比率（分子）の構造'!K$45</f>
        <v>475</v>
      </c>
      <c r="I62" s="180"/>
      <c r="J62" s="180"/>
      <c r="K62" s="180">
        <f>'将来負担比率（分子）の構造'!L$45</f>
        <v>467</v>
      </c>
      <c r="L62" s="180"/>
      <c r="M62" s="180"/>
      <c r="N62" s="180">
        <f>'将来負担比率（分子）の構造'!M$45</f>
        <v>458</v>
      </c>
      <c r="O62" s="180"/>
      <c r="P62" s="180"/>
    </row>
    <row r="63" spans="1:16" x14ac:dyDescent="0.15">
      <c r="A63" s="180" t="s">
        <v>33</v>
      </c>
      <c r="B63" s="180">
        <f>'将来負担比率（分子）の構造'!I$44</f>
        <v>89</v>
      </c>
      <c r="C63" s="180"/>
      <c r="D63" s="180"/>
      <c r="E63" s="180">
        <f>'将来負担比率（分子）の構造'!J$44</f>
        <v>86</v>
      </c>
      <c r="F63" s="180"/>
      <c r="G63" s="180"/>
      <c r="H63" s="180">
        <f>'将来負担比率（分子）の構造'!K$44</f>
        <v>32</v>
      </c>
      <c r="I63" s="180"/>
      <c r="J63" s="180"/>
      <c r="K63" s="180">
        <f>'将来負担比率（分子）の構造'!L$44</f>
        <v>28</v>
      </c>
      <c r="L63" s="180"/>
      <c r="M63" s="180"/>
      <c r="N63" s="180">
        <f>'将来負担比率（分子）の構造'!M$44</f>
        <v>23</v>
      </c>
      <c r="O63" s="180"/>
      <c r="P63" s="180"/>
    </row>
    <row r="64" spans="1:16" x14ac:dyDescent="0.15">
      <c r="A64" s="180" t="s">
        <v>32</v>
      </c>
      <c r="B64" s="180">
        <f>'将来負担比率（分子）の構造'!I$43</f>
        <v>125</v>
      </c>
      <c r="C64" s="180"/>
      <c r="D64" s="180"/>
      <c r="E64" s="180">
        <f>'将来負担比率（分子）の構造'!J$43</f>
        <v>128</v>
      </c>
      <c r="F64" s="180"/>
      <c r="G64" s="180"/>
      <c r="H64" s="180">
        <f>'将来負担比率（分子）の構造'!K$43</f>
        <v>127</v>
      </c>
      <c r="I64" s="180"/>
      <c r="J64" s="180"/>
      <c r="K64" s="180">
        <f>'将来負担比率（分子）の構造'!L$43</f>
        <v>126</v>
      </c>
      <c r="L64" s="180"/>
      <c r="M64" s="180"/>
      <c r="N64" s="180">
        <f>'将来負担比率（分子）の構造'!M$43</f>
        <v>122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1982</v>
      </c>
      <c r="C66" s="180"/>
      <c r="D66" s="180"/>
      <c r="E66" s="180">
        <f>'将来負担比率（分子）の構造'!J$41</f>
        <v>1935</v>
      </c>
      <c r="F66" s="180"/>
      <c r="G66" s="180"/>
      <c r="H66" s="180">
        <f>'将来負担比率（分子）の構造'!K$41</f>
        <v>2035</v>
      </c>
      <c r="I66" s="180"/>
      <c r="J66" s="180"/>
      <c r="K66" s="180">
        <f>'将来負担比率（分子）の構造'!L$41</f>
        <v>2104</v>
      </c>
      <c r="L66" s="180"/>
      <c r="M66" s="180"/>
      <c r="N66" s="180">
        <f>'将来負担比率（分子）の構造'!M$41</f>
        <v>2168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1626</v>
      </c>
      <c r="C72" s="184">
        <f>基金残高に係る経年分析!G55</f>
        <v>1429</v>
      </c>
      <c r="D72" s="184">
        <f>基金残高に係る経年分析!H55</f>
        <v>1345</v>
      </c>
    </row>
    <row r="73" spans="1:16" x14ac:dyDescent="0.15">
      <c r="A73" s="183" t="s">
        <v>77</v>
      </c>
      <c r="B73" s="184">
        <f>基金残高に係る経年分析!F56</f>
        <v>0</v>
      </c>
      <c r="C73" s="184">
        <f>基金残高に係る経年分析!G56</f>
        <v>0</v>
      </c>
      <c r="D73" s="184">
        <f>基金残高に係る経年分析!H56</f>
        <v>0</v>
      </c>
    </row>
    <row r="74" spans="1:16" x14ac:dyDescent="0.15">
      <c r="A74" s="183" t="s">
        <v>78</v>
      </c>
      <c r="B74" s="184">
        <f>基金残高に係る経年分析!F57</f>
        <v>336</v>
      </c>
      <c r="C74" s="184">
        <f>基金残高に係る経年分析!G57</f>
        <v>350</v>
      </c>
      <c r="D74" s="184">
        <f>基金残高に係る経年分析!H57</f>
        <v>298</v>
      </c>
    </row>
  </sheetData>
  <sheetProtection algorithmName="SHA-512" hashValue="QxyeIOWZ68FeBCYiW3LS2iBbg1L/4fqw8zdVmrvt4j/iAUD9Vi+vHK6hXiAFFf/SMVfOyfTOUKbAaPBZxnPJjw==" saltValue="irAPy1QffT1M7qdZ4ped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246502</v>
      </c>
      <c r="S5" s="669"/>
      <c r="T5" s="669"/>
      <c r="U5" s="669"/>
      <c r="V5" s="669"/>
      <c r="W5" s="669"/>
      <c r="X5" s="669"/>
      <c r="Y5" s="670"/>
      <c r="Z5" s="671">
        <v>11.9</v>
      </c>
      <c r="AA5" s="671"/>
      <c r="AB5" s="671"/>
      <c r="AC5" s="671"/>
      <c r="AD5" s="672">
        <v>246495</v>
      </c>
      <c r="AE5" s="672"/>
      <c r="AF5" s="672"/>
      <c r="AG5" s="672"/>
      <c r="AH5" s="672"/>
      <c r="AI5" s="672"/>
      <c r="AJ5" s="672"/>
      <c r="AK5" s="672"/>
      <c r="AL5" s="673">
        <v>22.4</v>
      </c>
      <c r="AM5" s="674"/>
      <c r="AN5" s="674"/>
      <c r="AO5" s="675"/>
      <c r="AP5" s="665" t="s">
        <v>231</v>
      </c>
      <c r="AQ5" s="666"/>
      <c r="AR5" s="666"/>
      <c r="AS5" s="666"/>
      <c r="AT5" s="666"/>
      <c r="AU5" s="666"/>
      <c r="AV5" s="666"/>
      <c r="AW5" s="666"/>
      <c r="AX5" s="666"/>
      <c r="AY5" s="666"/>
      <c r="AZ5" s="666"/>
      <c r="BA5" s="666"/>
      <c r="BB5" s="666"/>
      <c r="BC5" s="666"/>
      <c r="BD5" s="666"/>
      <c r="BE5" s="666"/>
      <c r="BF5" s="667"/>
      <c r="BG5" s="679">
        <v>246191</v>
      </c>
      <c r="BH5" s="680"/>
      <c r="BI5" s="680"/>
      <c r="BJ5" s="680"/>
      <c r="BK5" s="680"/>
      <c r="BL5" s="680"/>
      <c r="BM5" s="680"/>
      <c r="BN5" s="681"/>
      <c r="BO5" s="682">
        <v>99.9</v>
      </c>
      <c r="BP5" s="682"/>
      <c r="BQ5" s="682"/>
      <c r="BR5" s="682"/>
      <c r="BS5" s="683">
        <v>32704</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37838</v>
      </c>
      <c r="S6" s="680"/>
      <c r="T6" s="680"/>
      <c r="U6" s="680"/>
      <c r="V6" s="680"/>
      <c r="W6" s="680"/>
      <c r="X6" s="680"/>
      <c r="Y6" s="681"/>
      <c r="Z6" s="682">
        <v>1.8</v>
      </c>
      <c r="AA6" s="682"/>
      <c r="AB6" s="682"/>
      <c r="AC6" s="682"/>
      <c r="AD6" s="683">
        <v>37838</v>
      </c>
      <c r="AE6" s="683"/>
      <c r="AF6" s="683"/>
      <c r="AG6" s="683"/>
      <c r="AH6" s="683"/>
      <c r="AI6" s="683"/>
      <c r="AJ6" s="683"/>
      <c r="AK6" s="683"/>
      <c r="AL6" s="684">
        <v>3.4</v>
      </c>
      <c r="AM6" s="685"/>
      <c r="AN6" s="685"/>
      <c r="AO6" s="686"/>
      <c r="AP6" s="676" t="s">
        <v>236</v>
      </c>
      <c r="AQ6" s="677"/>
      <c r="AR6" s="677"/>
      <c r="AS6" s="677"/>
      <c r="AT6" s="677"/>
      <c r="AU6" s="677"/>
      <c r="AV6" s="677"/>
      <c r="AW6" s="677"/>
      <c r="AX6" s="677"/>
      <c r="AY6" s="677"/>
      <c r="AZ6" s="677"/>
      <c r="BA6" s="677"/>
      <c r="BB6" s="677"/>
      <c r="BC6" s="677"/>
      <c r="BD6" s="677"/>
      <c r="BE6" s="677"/>
      <c r="BF6" s="678"/>
      <c r="BG6" s="679">
        <v>246191</v>
      </c>
      <c r="BH6" s="680"/>
      <c r="BI6" s="680"/>
      <c r="BJ6" s="680"/>
      <c r="BK6" s="680"/>
      <c r="BL6" s="680"/>
      <c r="BM6" s="680"/>
      <c r="BN6" s="681"/>
      <c r="BO6" s="682">
        <v>99.9</v>
      </c>
      <c r="BP6" s="682"/>
      <c r="BQ6" s="682"/>
      <c r="BR6" s="682"/>
      <c r="BS6" s="683">
        <v>32704</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29696</v>
      </c>
      <c r="CS6" s="680"/>
      <c r="CT6" s="680"/>
      <c r="CU6" s="680"/>
      <c r="CV6" s="680"/>
      <c r="CW6" s="680"/>
      <c r="CX6" s="680"/>
      <c r="CY6" s="681"/>
      <c r="CZ6" s="673">
        <v>1.5</v>
      </c>
      <c r="DA6" s="674"/>
      <c r="DB6" s="674"/>
      <c r="DC6" s="693"/>
      <c r="DD6" s="688" t="s">
        <v>238</v>
      </c>
      <c r="DE6" s="680"/>
      <c r="DF6" s="680"/>
      <c r="DG6" s="680"/>
      <c r="DH6" s="680"/>
      <c r="DI6" s="680"/>
      <c r="DJ6" s="680"/>
      <c r="DK6" s="680"/>
      <c r="DL6" s="680"/>
      <c r="DM6" s="680"/>
      <c r="DN6" s="680"/>
      <c r="DO6" s="680"/>
      <c r="DP6" s="681"/>
      <c r="DQ6" s="688">
        <v>29696</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170</v>
      </c>
      <c r="S7" s="680"/>
      <c r="T7" s="680"/>
      <c r="U7" s="680"/>
      <c r="V7" s="680"/>
      <c r="W7" s="680"/>
      <c r="X7" s="680"/>
      <c r="Y7" s="681"/>
      <c r="Z7" s="682">
        <v>0</v>
      </c>
      <c r="AA7" s="682"/>
      <c r="AB7" s="682"/>
      <c r="AC7" s="682"/>
      <c r="AD7" s="683">
        <v>170</v>
      </c>
      <c r="AE7" s="683"/>
      <c r="AF7" s="683"/>
      <c r="AG7" s="683"/>
      <c r="AH7" s="683"/>
      <c r="AI7" s="683"/>
      <c r="AJ7" s="683"/>
      <c r="AK7" s="683"/>
      <c r="AL7" s="684">
        <v>0</v>
      </c>
      <c r="AM7" s="685"/>
      <c r="AN7" s="685"/>
      <c r="AO7" s="686"/>
      <c r="AP7" s="676" t="s">
        <v>240</v>
      </c>
      <c r="AQ7" s="677"/>
      <c r="AR7" s="677"/>
      <c r="AS7" s="677"/>
      <c r="AT7" s="677"/>
      <c r="AU7" s="677"/>
      <c r="AV7" s="677"/>
      <c r="AW7" s="677"/>
      <c r="AX7" s="677"/>
      <c r="AY7" s="677"/>
      <c r="AZ7" s="677"/>
      <c r="BA7" s="677"/>
      <c r="BB7" s="677"/>
      <c r="BC7" s="677"/>
      <c r="BD7" s="677"/>
      <c r="BE7" s="677"/>
      <c r="BF7" s="678"/>
      <c r="BG7" s="679">
        <v>37029</v>
      </c>
      <c r="BH7" s="680"/>
      <c r="BI7" s="680"/>
      <c r="BJ7" s="680"/>
      <c r="BK7" s="680"/>
      <c r="BL7" s="680"/>
      <c r="BM7" s="680"/>
      <c r="BN7" s="681"/>
      <c r="BO7" s="682">
        <v>15</v>
      </c>
      <c r="BP7" s="682"/>
      <c r="BQ7" s="682"/>
      <c r="BR7" s="682"/>
      <c r="BS7" s="683">
        <v>83</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676925</v>
      </c>
      <c r="CS7" s="680"/>
      <c r="CT7" s="680"/>
      <c r="CU7" s="680"/>
      <c r="CV7" s="680"/>
      <c r="CW7" s="680"/>
      <c r="CX7" s="680"/>
      <c r="CY7" s="681"/>
      <c r="CZ7" s="682">
        <v>34.5</v>
      </c>
      <c r="DA7" s="682"/>
      <c r="DB7" s="682"/>
      <c r="DC7" s="682"/>
      <c r="DD7" s="688">
        <v>2769</v>
      </c>
      <c r="DE7" s="680"/>
      <c r="DF7" s="680"/>
      <c r="DG7" s="680"/>
      <c r="DH7" s="680"/>
      <c r="DI7" s="680"/>
      <c r="DJ7" s="680"/>
      <c r="DK7" s="680"/>
      <c r="DL7" s="680"/>
      <c r="DM7" s="680"/>
      <c r="DN7" s="680"/>
      <c r="DO7" s="680"/>
      <c r="DP7" s="681"/>
      <c r="DQ7" s="688">
        <v>476743</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291</v>
      </c>
      <c r="S8" s="680"/>
      <c r="T8" s="680"/>
      <c r="U8" s="680"/>
      <c r="V8" s="680"/>
      <c r="W8" s="680"/>
      <c r="X8" s="680"/>
      <c r="Y8" s="681"/>
      <c r="Z8" s="682">
        <v>0</v>
      </c>
      <c r="AA8" s="682"/>
      <c r="AB8" s="682"/>
      <c r="AC8" s="682"/>
      <c r="AD8" s="683">
        <v>291</v>
      </c>
      <c r="AE8" s="683"/>
      <c r="AF8" s="683"/>
      <c r="AG8" s="683"/>
      <c r="AH8" s="683"/>
      <c r="AI8" s="683"/>
      <c r="AJ8" s="683"/>
      <c r="AK8" s="683"/>
      <c r="AL8" s="684">
        <v>0</v>
      </c>
      <c r="AM8" s="685"/>
      <c r="AN8" s="685"/>
      <c r="AO8" s="686"/>
      <c r="AP8" s="676" t="s">
        <v>243</v>
      </c>
      <c r="AQ8" s="677"/>
      <c r="AR8" s="677"/>
      <c r="AS8" s="677"/>
      <c r="AT8" s="677"/>
      <c r="AU8" s="677"/>
      <c r="AV8" s="677"/>
      <c r="AW8" s="677"/>
      <c r="AX8" s="677"/>
      <c r="AY8" s="677"/>
      <c r="AZ8" s="677"/>
      <c r="BA8" s="677"/>
      <c r="BB8" s="677"/>
      <c r="BC8" s="677"/>
      <c r="BD8" s="677"/>
      <c r="BE8" s="677"/>
      <c r="BF8" s="678"/>
      <c r="BG8" s="679">
        <v>1998</v>
      </c>
      <c r="BH8" s="680"/>
      <c r="BI8" s="680"/>
      <c r="BJ8" s="680"/>
      <c r="BK8" s="680"/>
      <c r="BL8" s="680"/>
      <c r="BM8" s="680"/>
      <c r="BN8" s="681"/>
      <c r="BO8" s="682">
        <v>0.8</v>
      </c>
      <c r="BP8" s="682"/>
      <c r="BQ8" s="682"/>
      <c r="BR8" s="682"/>
      <c r="BS8" s="688" t="s">
        <v>182</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221819</v>
      </c>
      <c r="CS8" s="680"/>
      <c r="CT8" s="680"/>
      <c r="CU8" s="680"/>
      <c r="CV8" s="680"/>
      <c r="CW8" s="680"/>
      <c r="CX8" s="680"/>
      <c r="CY8" s="681"/>
      <c r="CZ8" s="682">
        <v>11.3</v>
      </c>
      <c r="DA8" s="682"/>
      <c r="DB8" s="682"/>
      <c r="DC8" s="682"/>
      <c r="DD8" s="688" t="s">
        <v>238</v>
      </c>
      <c r="DE8" s="680"/>
      <c r="DF8" s="680"/>
      <c r="DG8" s="680"/>
      <c r="DH8" s="680"/>
      <c r="DI8" s="680"/>
      <c r="DJ8" s="680"/>
      <c r="DK8" s="680"/>
      <c r="DL8" s="680"/>
      <c r="DM8" s="680"/>
      <c r="DN8" s="680"/>
      <c r="DO8" s="680"/>
      <c r="DP8" s="681"/>
      <c r="DQ8" s="688">
        <v>159910</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245</v>
      </c>
      <c r="S9" s="680"/>
      <c r="T9" s="680"/>
      <c r="U9" s="680"/>
      <c r="V9" s="680"/>
      <c r="W9" s="680"/>
      <c r="X9" s="680"/>
      <c r="Y9" s="681"/>
      <c r="Z9" s="682">
        <v>0</v>
      </c>
      <c r="AA9" s="682"/>
      <c r="AB9" s="682"/>
      <c r="AC9" s="682"/>
      <c r="AD9" s="683">
        <v>245</v>
      </c>
      <c r="AE9" s="683"/>
      <c r="AF9" s="683"/>
      <c r="AG9" s="683"/>
      <c r="AH9" s="683"/>
      <c r="AI9" s="683"/>
      <c r="AJ9" s="683"/>
      <c r="AK9" s="683"/>
      <c r="AL9" s="684">
        <v>0</v>
      </c>
      <c r="AM9" s="685"/>
      <c r="AN9" s="685"/>
      <c r="AO9" s="686"/>
      <c r="AP9" s="676" t="s">
        <v>246</v>
      </c>
      <c r="AQ9" s="677"/>
      <c r="AR9" s="677"/>
      <c r="AS9" s="677"/>
      <c r="AT9" s="677"/>
      <c r="AU9" s="677"/>
      <c r="AV9" s="677"/>
      <c r="AW9" s="677"/>
      <c r="AX9" s="677"/>
      <c r="AY9" s="677"/>
      <c r="AZ9" s="677"/>
      <c r="BA9" s="677"/>
      <c r="BB9" s="677"/>
      <c r="BC9" s="677"/>
      <c r="BD9" s="677"/>
      <c r="BE9" s="677"/>
      <c r="BF9" s="678"/>
      <c r="BG9" s="679">
        <v>29667</v>
      </c>
      <c r="BH9" s="680"/>
      <c r="BI9" s="680"/>
      <c r="BJ9" s="680"/>
      <c r="BK9" s="680"/>
      <c r="BL9" s="680"/>
      <c r="BM9" s="680"/>
      <c r="BN9" s="681"/>
      <c r="BO9" s="682">
        <v>12</v>
      </c>
      <c r="BP9" s="682"/>
      <c r="BQ9" s="682"/>
      <c r="BR9" s="682"/>
      <c r="BS9" s="688" t="s">
        <v>182</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100609</v>
      </c>
      <c r="CS9" s="680"/>
      <c r="CT9" s="680"/>
      <c r="CU9" s="680"/>
      <c r="CV9" s="680"/>
      <c r="CW9" s="680"/>
      <c r="CX9" s="680"/>
      <c r="CY9" s="681"/>
      <c r="CZ9" s="682">
        <v>5.0999999999999996</v>
      </c>
      <c r="DA9" s="682"/>
      <c r="DB9" s="682"/>
      <c r="DC9" s="682"/>
      <c r="DD9" s="688" t="s">
        <v>182</v>
      </c>
      <c r="DE9" s="680"/>
      <c r="DF9" s="680"/>
      <c r="DG9" s="680"/>
      <c r="DH9" s="680"/>
      <c r="DI9" s="680"/>
      <c r="DJ9" s="680"/>
      <c r="DK9" s="680"/>
      <c r="DL9" s="680"/>
      <c r="DM9" s="680"/>
      <c r="DN9" s="680"/>
      <c r="DO9" s="680"/>
      <c r="DP9" s="681"/>
      <c r="DQ9" s="688">
        <v>78572</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182</v>
      </c>
      <c r="S10" s="680"/>
      <c r="T10" s="680"/>
      <c r="U10" s="680"/>
      <c r="V10" s="680"/>
      <c r="W10" s="680"/>
      <c r="X10" s="680"/>
      <c r="Y10" s="681"/>
      <c r="Z10" s="682" t="s">
        <v>249</v>
      </c>
      <c r="AA10" s="682"/>
      <c r="AB10" s="682"/>
      <c r="AC10" s="682"/>
      <c r="AD10" s="683" t="s">
        <v>182</v>
      </c>
      <c r="AE10" s="683"/>
      <c r="AF10" s="683"/>
      <c r="AG10" s="683"/>
      <c r="AH10" s="683"/>
      <c r="AI10" s="683"/>
      <c r="AJ10" s="683"/>
      <c r="AK10" s="683"/>
      <c r="AL10" s="684" t="s">
        <v>238</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4946</v>
      </c>
      <c r="BH10" s="680"/>
      <c r="BI10" s="680"/>
      <c r="BJ10" s="680"/>
      <c r="BK10" s="680"/>
      <c r="BL10" s="680"/>
      <c r="BM10" s="680"/>
      <c r="BN10" s="681"/>
      <c r="BO10" s="682">
        <v>2</v>
      </c>
      <c r="BP10" s="682"/>
      <c r="BQ10" s="682"/>
      <c r="BR10" s="682"/>
      <c r="BS10" s="688" t="s">
        <v>182</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2384</v>
      </c>
      <c r="CS10" s="680"/>
      <c r="CT10" s="680"/>
      <c r="CU10" s="680"/>
      <c r="CV10" s="680"/>
      <c r="CW10" s="680"/>
      <c r="CX10" s="680"/>
      <c r="CY10" s="681"/>
      <c r="CZ10" s="682">
        <v>0.1</v>
      </c>
      <c r="DA10" s="682"/>
      <c r="DB10" s="682"/>
      <c r="DC10" s="682"/>
      <c r="DD10" s="688" t="s">
        <v>182</v>
      </c>
      <c r="DE10" s="680"/>
      <c r="DF10" s="680"/>
      <c r="DG10" s="680"/>
      <c r="DH10" s="680"/>
      <c r="DI10" s="680"/>
      <c r="DJ10" s="680"/>
      <c r="DK10" s="680"/>
      <c r="DL10" s="680"/>
      <c r="DM10" s="680"/>
      <c r="DN10" s="680"/>
      <c r="DO10" s="680"/>
      <c r="DP10" s="681"/>
      <c r="DQ10" s="688">
        <v>384</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238</v>
      </c>
      <c r="S11" s="680"/>
      <c r="T11" s="680"/>
      <c r="U11" s="680"/>
      <c r="V11" s="680"/>
      <c r="W11" s="680"/>
      <c r="X11" s="680"/>
      <c r="Y11" s="681"/>
      <c r="Z11" s="682" t="s">
        <v>182</v>
      </c>
      <c r="AA11" s="682"/>
      <c r="AB11" s="682"/>
      <c r="AC11" s="682"/>
      <c r="AD11" s="683" t="s">
        <v>238</v>
      </c>
      <c r="AE11" s="683"/>
      <c r="AF11" s="683"/>
      <c r="AG11" s="683"/>
      <c r="AH11" s="683"/>
      <c r="AI11" s="683"/>
      <c r="AJ11" s="683"/>
      <c r="AK11" s="683"/>
      <c r="AL11" s="684" t="s">
        <v>182</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418</v>
      </c>
      <c r="BH11" s="680"/>
      <c r="BI11" s="680"/>
      <c r="BJ11" s="680"/>
      <c r="BK11" s="680"/>
      <c r="BL11" s="680"/>
      <c r="BM11" s="680"/>
      <c r="BN11" s="681"/>
      <c r="BO11" s="682">
        <v>0.2</v>
      </c>
      <c r="BP11" s="682"/>
      <c r="BQ11" s="682"/>
      <c r="BR11" s="682"/>
      <c r="BS11" s="688">
        <v>83</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51590</v>
      </c>
      <c r="CS11" s="680"/>
      <c r="CT11" s="680"/>
      <c r="CU11" s="680"/>
      <c r="CV11" s="680"/>
      <c r="CW11" s="680"/>
      <c r="CX11" s="680"/>
      <c r="CY11" s="681"/>
      <c r="CZ11" s="682">
        <v>2.6</v>
      </c>
      <c r="DA11" s="682"/>
      <c r="DB11" s="682"/>
      <c r="DC11" s="682"/>
      <c r="DD11" s="688">
        <v>9934</v>
      </c>
      <c r="DE11" s="680"/>
      <c r="DF11" s="680"/>
      <c r="DG11" s="680"/>
      <c r="DH11" s="680"/>
      <c r="DI11" s="680"/>
      <c r="DJ11" s="680"/>
      <c r="DK11" s="680"/>
      <c r="DL11" s="680"/>
      <c r="DM11" s="680"/>
      <c r="DN11" s="680"/>
      <c r="DO11" s="680"/>
      <c r="DP11" s="681"/>
      <c r="DQ11" s="688">
        <v>46142</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17762</v>
      </c>
      <c r="S12" s="680"/>
      <c r="T12" s="680"/>
      <c r="U12" s="680"/>
      <c r="V12" s="680"/>
      <c r="W12" s="680"/>
      <c r="X12" s="680"/>
      <c r="Y12" s="681"/>
      <c r="Z12" s="682">
        <v>0.9</v>
      </c>
      <c r="AA12" s="682"/>
      <c r="AB12" s="682"/>
      <c r="AC12" s="682"/>
      <c r="AD12" s="683">
        <v>17762</v>
      </c>
      <c r="AE12" s="683"/>
      <c r="AF12" s="683"/>
      <c r="AG12" s="683"/>
      <c r="AH12" s="683"/>
      <c r="AI12" s="683"/>
      <c r="AJ12" s="683"/>
      <c r="AK12" s="683"/>
      <c r="AL12" s="684">
        <v>1.6</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204964</v>
      </c>
      <c r="BH12" s="680"/>
      <c r="BI12" s="680"/>
      <c r="BJ12" s="680"/>
      <c r="BK12" s="680"/>
      <c r="BL12" s="680"/>
      <c r="BM12" s="680"/>
      <c r="BN12" s="681"/>
      <c r="BO12" s="682">
        <v>83.1</v>
      </c>
      <c r="BP12" s="682"/>
      <c r="BQ12" s="682"/>
      <c r="BR12" s="682"/>
      <c r="BS12" s="688">
        <v>32621</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304581</v>
      </c>
      <c r="CS12" s="680"/>
      <c r="CT12" s="680"/>
      <c r="CU12" s="680"/>
      <c r="CV12" s="680"/>
      <c r="CW12" s="680"/>
      <c r="CX12" s="680"/>
      <c r="CY12" s="681"/>
      <c r="CZ12" s="682">
        <v>15.5</v>
      </c>
      <c r="DA12" s="682"/>
      <c r="DB12" s="682"/>
      <c r="DC12" s="682"/>
      <c r="DD12" s="688">
        <v>11773</v>
      </c>
      <c r="DE12" s="680"/>
      <c r="DF12" s="680"/>
      <c r="DG12" s="680"/>
      <c r="DH12" s="680"/>
      <c r="DI12" s="680"/>
      <c r="DJ12" s="680"/>
      <c r="DK12" s="680"/>
      <c r="DL12" s="680"/>
      <c r="DM12" s="680"/>
      <c r="DN12" s="680"/>
      <c r="DO12" s="680"/>
      <c r="DP12" s="681"/>
      <c r="DQ12" s="688">
        <v>261686</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238</v>
      </c>
      <c r="S13" s="680"/>
      <c r="T13" s="680"/>
      <c r="U13" s="680"/>
      <c r="V13" s="680"/>
      <c r="W13" s="680"/>
      <c r="X13" s="680"/>
      <c r="Y13" s="681"/>
      <c r="Z13" s="682" t="s">
        <v>182</v>
      </c>
      <c r="AA13" s="682"/>
      <c r="AB13" s="682"/>
      <c r="AC13" s="682"/>
      <c r="AD13" s="683" t="s">
        <v>238</v>
      </c>
      <c r="AE13" s="683"/>
      <c r="AF13" s="683"/>
      <c r="AG13" s="683"/>
      <c r="AH13" s="683"/>
      <c r="AI13" s="683"/>
      <c r="AJ13" s="683"/>
      <c r="AK13" s="683"/>
      <c r="AL13" s="684" t="s">
        <v>182</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168101</v>
      </c>
      <c r="BH13" s="680"/>
      <c r="BI13" s="680"/>
      <c r="BJ13" s="680"/>
      <c r="BK13" s="680"/>
      <c r="BL13" s="680"/>
      <c r="BM13" s="680"/>
      <c r="BN13" s="681"/>
      <c r="BO13" s="682">
        <v>68.2</v>
      </c>
      <c r="BP13" s="682"/>
      <c r="BQ13" s="682"/>
      <c r="BR13" s="682"/>
      <c r="BS13" s="688">
        <v>32621</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115349</v>
      </c>
      <c r="CS13" s="680"/>
      <c r="CT13" s="680"/>
      <c r="CU13" s="680"/>
      <c r="CV13" s="680"/>
      <c r="CW13" s="680"/>
      <c r="CX13" s="680"/>
      <c r="CY13" s="681"/>
      <c r="CZ13" s="682">
        <v>5.9</v>
      </c>
      <c r="DA13" s="682"/>
      <c r="DB13" s="682"/>
      <c r="DC13" s="682"/>
      <c r="DD13" s="688">
        <v>61235</v>
      </c>
      <c r="DE13" s="680"/>
      <c r="DF13" s="680"/>
      <c r="DG13" s="680"/>
      <c r="DH13" s="680"/>
      <c r="DI13" s="680"/>
      <c r="DJ13" s="680"/>
      <c r="DK13" s="680"/>
      <c r="DL13" s="680"/>
      <c r="DM13" s="680"/>
      <c r="DN13" s="680"/>
      <c r="DO13" s="680"/>
      <c r="DP13" s="681"/>
      <c r="DQ13" s="688">
        <v>96877</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238</v>
      </c>
      <c r="S14" s="680"/>
      <c r="T14" s="680"/>
      <c r="U14" s="680"/>
      <c r="V14" s="680"/>
      <c r="W14" s="680"/>
      <c r="X14" s="680"/>
      <c r="Y14" s="681"/>
      <c r="Z14" s="682" t="s">
        <v>238</v>
      </c>
      <c r="AA14" s="682"/>
      <c r="AB14" s="682"/>
      <c r="AC14" s="682"/>
      <c r="AD14" s="683" t="s">
        <v>182</v>
      </c>
      <c r="AE14" s="683"/>
      <c r="AF14" s="683"/>
      <c r="AG14" s="683"/>
      <c r="AH14" s="683"/>
      <c r="AI14" s="683"/>
      <c r="AJ14" s="683"/>
      <c r="AK14" s="683"/>
      <c r="AL14" s="684" t="s">
        <v>238</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2666</v>
      </c>
      <c r="BH14" s="680"/>
      <c r="BI14" s="680"/>
      <c r="BJ14" s="680"/>
      <c r="BK14" s="680"/>
      <c r="BL14" s="680"/>
      <c r="BM14" s="680"/>
      <c r="BN14" s="681"/>
      <c r="BO14" s="682">
        <v>1.1000000000000001</v>
      </c>
      <c r="BP14" s="682"/>
      <c r="BQ14" s="682"/>
      <c r="BR14" s="682"/>
      <c r="BS14" s="688" t="s">
        <v>238</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84795</v>
      </c>
      <c r="CS14" s="680"/>
      <c r="CT14" s="680"/>
      <c r="CU14" s="680"/>
      <c r="CV14" s="680"/>
      <c r="CW14" s="680"/>
      <c r="CX14" s="680"/>
      <c r="CY14" s="681"/>
      <c r="CZ14" s="682">
        <v>4.3</v>
      </c>
      <c r="DA14" s="682"/>
      <c r="DB14" s="682"/>
      <c r="DC14" s="682"/>
      <c r="DD14" s="688">
        <v>13219</v>
      </c>
      <c r="DE14" s="680"/>
      <c r="DF14" s="680"/>
      <c r="DG14" s="680"/>
      <c r="DH14" s="680"/>
      <c r="DI14" s="680"/>
      <c r="DJ14" s="680"/>
      <c r="DK14" s="680"/>
      <c r="DL14" s="680"/>
      <c r="DM14" s="680"/>
      <c r="DN14" s="680"/>
      <c r="DO14" s="680"/>
      <c r="DP14" s="681"/>
      <c r="DQ14" s="688">
        <v>60845</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9073</v>
      </c>
      <c r="S15" s="680"/>
      <c r="T15" s="680"/>
      <c r="U15" s="680"/>
      <c r="V15" s="680"/>
      <c r="W15" s="680"/>
      <c r="X15" s="680"/>
      <c r="Y15" s="681"/>
      <c r="Z15" s="682">
        <v>0.4</v>
      </c>
      <c r="AA15" s="682"/>
      <c r="AB15" s="682"/>
      <c r="AC15" s="682"/>
      <c r="AD15" s="683">
        <v>9073</v>
      </c>
      <c r="AE15" s="683"/>
      <c r="AF15" s="683"/>
      <c r="AG15" s="683"/>
      <c r="AH15" s="683"/>
      <c r="AI15" s="683"/>
      <c r="AJ15" s="683"/>
      <c r="AK15" s="683"/>
      <c r="AL15" s="684">
        <v>0.8</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1532</v>
      </c>
      <c r="BH15" s="680"/>
      <c r="BI15" s="680"/>
      <c r="BJ15" s="680"/>
      <c r="BK15" s="680"/>
      <c r="BL15" s="680"/>
      <c r="BM15" s="680"/>
      <c r="BN15" s="681"/>
      <c r="BO15" s="682">
        <v>0.6</v>
      </c>
      <c r="BP15" s="682"/>
      <c r="BQ15" s="682"/>
      <c r="BR15" s="682"/>
      <c r="BS15" s="688" t="s">
        <v>182</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154355</v>
      </c>
      <c r="CS15" s="680"/>
      <c r="CT15" s="680"/>
      <c r="CU15" s="680"/>
      <c r="CV15" s="680"/>
      <c r="CW15" s="680"/>
      <c r="CX15" s="680"/>
      <c r="CY15" s="681"/>
      <c r="CZ15" s="682">
        <v>7.9</v>
      </c>
      <c r="DA15" s="682"/>
      <c r="DB15" s="682"/>
      <c r="DC15" s="682"/>
      <c r="DD15" s="688">
        <v>46526</v>
      </c>
      <c r="DE15" s="680"/>
      <c r="DF15" s="680"/>
      <c r="DG15" s="680"/>
      <c r="DH15" s="680"/>
      <c r="DI15" s="680"/>
      <c r="DJ15" s="680"/>
      <c r="DK15" s="680"/>
      <c r="DL15" s="680"/>
      <c r="DM15" s="680"/>
      <c r="DN15" s="680"/>
      <c r="DO15" s="680"/>
      <c r="DP15" s="681"/>
      <c r="DQ15" s="688">
        <v>85214</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182</v>
      </c>
      <c r="S16" s="680"/>
      <c r="T16" s="680"/>
      <c r="U16" s="680"/>
      <c r="V16" s="680"/>
      <c r="W16" s="680"/>
      <c r="X16" s="680"/>
      <c r="Y16" s="681"/>
      <c r="Z16" s="682" t="s">
        <v>182</v>
      </c>
      <c r="AA16" s="682"/>
      <c r="AB16" s="682"/>
      <c r="AC16" s="682"/>
      <c r="AD16" s="683" t="s">
        <v>182</v>
      </c>
      <c r="AE16" s="683"/>
      <c r="AF16" s="683"/>
      <c r="AG16" s="683"/>
      <c r="AH16" s="683"/>
      <c r="AI16" s="683"/>
      <c r="AJ16" s="683"/>
      <c r="AK16" s="683"/>
      <c r="AL16" s="684" t="s">
        <v>182</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182</v>
      </c>
      <c r="BH16" s="680"/>
      <c r="BI16" s="680"/>
      <c r="BJ16" s="680"/>
      <c r="BK16" s="680"/>
      <c r="BL16" s="680"/>
      <c r="BM16" s="680"/>
      <c r="BN16" s="681"/>
      <c r="BO16" s="682" t="s">
        <v>249</v>
      </c>
      <c r="BP16" s="682"/>
      <c r="BQ16" s="682"/>
      <c r="BR16" s="682"/>
      <c r="BS16" s="688" t="s">
        <v>238</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16347</v>
      </c>
      <c r="CS16" s="680"/>
      <c r="CT16" s="680"/>
      <c r="CU16" s="680"/>
      <c r="CV16" s="680"/>
      <c r="CW16" s="680"/>
      <c r="CX16" s="680"/>
      <c r="CY16" s="681"/>
      <c r="CZ16" s="682">
        <v>0.8</v>
      </c>
      <c r="DA16" s="682"/>
      <c r="DB16" s="682"/>
      <c r="DC16" s="682"/>
      <c r="DD16" s="688" t="s">
        <v>182</v>
      </c>
      <c r="DE16" s="680"/>
      <c r="DF16" s="680"/>
      <c r="DG16" s="680"/>
      <c r="DH16" s="680"/>
      <c r="DI16" s="680"/>
      <c r="DJ16" s="680"/>
      <c r="DK16" s="680"/>
      <c r="DL16" s="680"/>
      <c r="DM16" s="680"/>
      <c r="DN16" s="680"/>
      <c r="DO16" s="680"/>
      <c r="DP16" s="681"/>
      <c r="DQ16" s="688">
        <v>16347</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111</v>
      </c>
      <c r="S17" s="680"/>
      <c r="T17" s="680"/>
      <c r="U17" s="680"/>
      <c r="V17" s="680"/>
      <c r="W17" s="680"/>
      <c r="X17" s="680"/>
      <c r="Y17" s="681"/>
      <c r="Z17" s="682">
        <v>0</v>
      </c>
      <c r="AA17" s="682"/>
      <c r="AB17" s="682"/>
      <c r="AC17" s="682"/>
      <c r="AD17" s="683">
        <v>111</v>
      </c>
      <c r="AE17" s="683"/>
      <c r="AF17" s="683"/>
      <c r="AG17" s="683"/>
      <c r="AH17" s="683"/>
      <c r="AI17" s="683"/>
      <c r="AJ17" s="683"/>
      <c r="AK17" s="683"/>
      <c r="AL17" s="684">
        <v>0</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238</v>
      </c>
      <c r="BH17" s="680"/>
      <c r="BI17" s="680"/>
      <c r="BJ17" s="680"/>
      <c r="BK17" s="680"/>
      <c r="BL17" s="680"/>
      <c r="BM17" s="680"/>
      <c r="BN17" s="681"/>
      <c r="BO17" s="682" t="s">
        <v>249</v>
      </c>
      <c r="BP17" s="682"/>
      <c r="BQ17" s="682"/>
      <c r="BR17" s="682"/>
      <c r="BS17" s="688" t="s">
        <v>272</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203061</v>
      </c>
      <c r="CS17" s="680"/>
      <c r="CT17" s="680"/>
      <c r="CU17" s="680"/>
      <c r="CV17" s="680"/>
      <c r="CW17" s="680"/>
      <c r="CX17" s="680"/>
      <c r="CY17" s="681"/>
      <c r="CZ17" s="682">
        <v>10.4</v>
      </c>
      <c r="DA17" s="682"/>
      <c r="DB17" s="682"/>
      <c r="DC17" s="682"/>
      <c r="DD17" s="688" t="s">
        <v>182</v>
      </c>
      <c r="DE17" s="680"/>
      <c r="DF17" s="680"/>
      <c r="DG17" s="680"/>
      <c r="DH17" s="680"/>
      <c r="DI17" s="680"/>
      <c r="DJ17" s="680"/>
      <c r="DK17" s="680"/>
      <c r="DL17" s="680"/>
      <c r="DM17" s="680"/>
      <c r="DN17" s="680"/>
      <c r="DO17" s="680"/>
      <c r="DP17" s="681"/>
      <c r="DQ17" s="688">
        <v>203061</v>
      </c>
      <c r="DR17" s="680"/>
      <c r="DS17" s="680"/>
      <c r="DT17" s="680"/>
      <c r="DU17" s="680"/>
      <c r="DV17" s="680"/>
      <c r="DW17" s="680"/>
      <c r="DX17" s="680"/>
      <c r="DY17" s="680"/>
      <c r="DZ17" s="680"/>
      <c r="EA17" s="680"/>
      <c r="EB17" s="680"/>
      <c r="EC17" s="689"/>
    </row>
    <row r="18" spans="2:133" ht="11.25" customHeight="1" x14ac:dyDescent="0.15">
      <c r="B18" s="676" t="s">
        <v>274</v>
      </c>
      <c r="C18" s="677"/>
      <c r="D18" s="677"/>
      <c r="E18" s="677"/>
      <c r="F18" s="677"/>
      <c r="G18" s="677"/>
      <c r="H18" s="677"/>
      <c r="I18" s="677"/>
      <c r="J18" s="677"/>
      <c r="K18" s="677"/>
      <c r="L18" s="677"/>
      <c r="M18" s="677"/>
      <c r="N18" s="677"/>
      <c r="O18" s="677"/>
      <c r="P18" s="677"/>
      <c r="Q18" s="678"/>
      <c r="R18" s="679">
        <v>875312</v>
      </c>
      <c r="S18" s="680"/>
      <c r="T18" s="680"/>
      <c r="U18" s="680"/>
      <c r="V18" s="680"/>
      <c r="W18" s="680"/>
      <c r="X18" s="680"/>
      <c r="Y18" s="681"/>
      <c r="Z18" s="682">
        <v>42.4</v>
      </c>
      <c r="AA18" s="682"/>
      <c r="AB18" s="682"/>
      <c r="AC18" s="682"/>
      <c r="AD18" s="683">
        <v>766147</v>
      </c>
      <c r="AE18" s="683"/>
      <c r="AF18" s="683"/>
      <c r="AG18" s="683"/>
      <c r="AH18" s="683"/>
      <c r="AI18" s="683"/>
      <c r="AJ18" s="683"/>
      <c r="AK18" s="683"/>
      <c r="AL18" s="684">
        <v>69.5</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182</v>
      </c>
      <c r="BH18" s="680"/>
      <c r="BI18" s="680"/>
      <c r="BJ18" s="680"/>
      <c r="BK18" s="680"/>
      <c r="BL18" s="680"/>
      <c r="BM18" s="680"/>
      <c r="BN18" s="681"/>
      <c r="BO18" s="682" t="s">
        <v>238</v>
      </c>
      <c r="BP18" s="682"/>
      <c r="BQ18" s="682"/>
      <c r="BR18" s="682"/>
      <c r="BS18" s="688" t="s">
        <v>182</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182</v>
      </c>
      <c r="CS18" s="680"/>
      <c r="CT18" s="680"/>
      <c r="CU18" s="680"/>
      <c r="CV18" s="680"/>
      <c r="CW18" s="680"/>
      <c r="CX18" s="680"/>
      <c r="CY18" s="681"/>
      <c r="CZ18" s="682" t="s">
        <v>182</v>
      </c>
      <c r="DA18" s="682"/>
      <c r="DB18" s="682"/>
      <c r="DC18" s="682"/>
      <c r="DD18" s="688" t="s">
        <v>249</v>
      </c>
      <c r="DE18" s="680"/>
      <c r="DF18" s="680"/>
      <c r="DG18" s="680"/>
      <c r="DH18" s="680"/>
      <c r="DI18" s="680"/>
      <c r="DJ18" s="680"/>
      <c r="DK18" s="680"/>
      <c r="DL18" s="680"/>
      <c r="DM18" s="680"/>
      <c r="DN18" s="680"/>
      <c r="DO18" s="680"/>
      <c r="DP18" s="681"/>
      <c r="DQ18" s="688" t="s">
        <v>182</v>
      </c>
      <c r="DR18" s="680"/>
      <c r="DS18" s="680"/>
      <c r="DT18" s="680"/>
      <c r="DU18" s="680"/>
      <c r="DV18" s="680"/>
      <c r="DW18" s="680"/>
      <c r="DX18" s="680"/>
      <c r="DY18" s="680"/>
      <c r="DZ18" s="680"/>
      <c r="EA18" s="680"/>
      <c r="EB18" s="680"/>
      <c r="EC18" s="689"/>
    </row>
    <row r="19" spans="2:133" ht="11.25" customHeight="1" x14ac:dyDescent="0.15">
      <c r="B19" s="676" t="s">
        <v>277</v>
      </c>
      <c r="C19" s="677"/>
      <c r="D19" s="677"/>
      <c r="E19" s="677"/>
      <c r="F19" s="677"/>
      <c r="G19" s="677"/>
      <c r="H19" s="677"/>
      <c r="I19" s="677"/>
      <c r="J19" s="677"/>
      <c r="K19" s="677"/>
      <c r="L19" s="677"/>
      <c r="M19" s="677"/>
      <c r="N19" s="677"/>
      <c r="O19" s="677"/>
      <c r="P19" s="677"/>
      <c r="Q19" s="678"/>
      <c r="R19" s="679">
        <v>766147</v>
      </c>
      <c r="S19" s="680"/>
      <c r="T19" s="680"/>
      <c r="U19" s="680"/>
      <c r="V19" s="680"/>
      <c r="W19" s="680"/>
      <c r="X19" s="680"/>
      <c r="Y19" s="681"/>
      <c r="Z19" s="682">
        <v>37.1</v>
      </c>
      <c r="AA19" s="682"/>
      <c r="AB19" s="682"/>
      <c r="AC19" s="682"/>
      <c r="AD19" s="683">
        <v>766147</v>
      </c>
      <c r="AE19" s="683"/>
      <c r="AF19" s="683"/>
      <c r="AG19" s="683"/>
      <c r="AH19" s="683"/>
      <c r="AI19" s="683"/>
      <c r="AJ19" s="683"/>
      <c r="AK19" s="683"/>
      <c r="AL19" s="684">
        <v>69.5</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v>311</v>
      </c>
      <c r="BH19" s="680"/>
      <c r="BI19" s="680"/>
      <c r="BJ19" s="680"/>
      <c r="BK19" s="680"/>
      <c r="BL19" s="680"/>
      <c r="BM19" s="680"/>
      <c r="BN19" s="681"/>
      <c r="BO19" s="682">
        <v>0.1</v>
      </c>
      <c r="BP19" s="682"/>
      <c r="BQ19" s="682"/>
      <c r="BR19" s="682"/>
      <c r="BS19" s="688" t="s">
        <v>182</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249</v>
      </c>
      <c r="CS19" s="680"/>
      <c r="CT19" s="680"/>
      <c r="CU19" s="680"/>
      <c r="CV19" s="680"/>
      <c r="CW19" s="680"/>
      <c r="CX19" s="680"/>
      <c r="CY19" s="681"/>
      <c r="CZ19" s="682" t="s">
        <v>182</v>
      </c>
      <c r="DA19" s="682"/>
      <c r="DB19" s="682"/>
      <c r="DC19" s="682"/>
      <c r="DD19" s="688" t="s">
        <v>182</v>
      </c>
      <c r="DE19" s="680"/>
      <c r="DF19" s="680"/>
      <c r="DG19" s="680"/>
      <c r="DH19" s="680"/>
      <c r="DI19" s="680"/>
      <c r="DJ19" s="680"/>
      <c r="DK19" s="680"/>
      <c r="DL19" s="680"/>
      <c r="DM19" s="680"/>
      <c r="DN19" s="680"/>
      <c r="DO19" s="680"/>
      <c r="DP19" s="681"/>
      <c r="DQ19" s="688" t="s">
        <v>182</v>
      </c>
      <c r="DR19" s="680"/>
      <c r="DS19" s="680"/>
      <c r="DT19" s="680"/>
      <c r="DU19" s="680"/>
      <c r="DV19" s="680"/>
      <c r="DW19" s="680"/>
      <c r="DX19" s="680"/>
      <c r="DY19" s="680"/>
      <c r="DZ19" s="680"/>
      <c r="EA19" s="680"/>
      <c r="EB19" s="680"/>
      <c r="EC19" s="689"/>
    </row>
    <row r="20" spans="2:133" ht="11.25" customHeight="1" x14ac:dyDescent="0.15">
      <c r="B20" s="676" t="s">
        <v>280</v>
      </c>
      <c r="C20" s="677"/>
      <c r="D20" s="677"/>
      <c r="E20" s="677"/>
      <c r="F20" s="677"/>
      <c r="G20" s="677"/>
      <c r="H20" s="677"/>
      <c r="I20" s="677"/>
      <c r="J20" s="677"/>
      <c r="K20" s="677"/>
      <c r="L20" s="677"/>
      <c r="M20" s="677"/>
      <c r="N20" s="677"/>
      <c r="O20" s="677"/>
      <c r="P20" s="677"/>
      <c r="Q20" s="678"/>
      <c r="R20" s="679">
        <v>109165</v>
      </c>
      <c r="S20" s="680"/>
      <c r="T20" s="680"/>
      <c r="U20" s="680"/>
      <c r="V20" s="680"/>
      <c r="W20" s="680"/>
      <c r="X20" s="680"/>
      <c r="Y20" s="681"/>
      <c r="Z20" s="682">
        <v>5.3</v>
      </c>
      <c r="AA20" s="682"/>
      <c r="AB20" s="682"/>
      <c r="AC20" s="682"/>
      <c r="AD20" s="683" t="s">
        <v>182</v>
      </c>
      <c r="AE20" s="683"/>
      <c r="AF20" s="683"/>
      <c r="AG20" s="683"/>
      <c r="AH20" s="683"/>
      <c r="AI20" s="683"/>
      <c r="AJ20" s="683"/>
      <c r="AK20" s="683"/>
      <c r="AL20" s="684" t="s">
        <v>182</v>
      </c>
      <c r="AM20" s="685"/>
      <c r="AN20" s="685"/>
      <c r="AO20" s="686"/>
      <c r="AP20" s="676" t="s">
        <v>281</v>
      </c>
      <c r="AQ20" s="677"/>
      <c r="AR20" s="677"/>
      <c r="AS20" s="677"/>
      <c r="AT20" s="677"/>
      <c r="AU20" s="677"/>
      <c r="AV20" s="677"/>
      <c r="AW20" s="677"/>
      <c r="AX20" s="677"/>
      <c r="AY20" s="677"/>
      <c r="AZ20" s="677"/>
      <c r="BA20" s="677"/>
      <c r="BB20" s="677"/>
      <c r="BC20" s="677"/>
      <c r="BD20" s="677"/>
      <c r="BE20" s="677"/>
      <c r="BF20" s="678"/>
      <c r="BG20" s="679">
        <v>311</v>
      </c>
      <c r="BH20" s="680"/>
      <c r="BI20" s="680"/>
      <c r="BJ20" s="680"/>
      <c r="BK20" s="680"/>
      <c r="BL20" s="680"/>
      <c r="BM20" s="680"/>
      <c r="BN20" s="681"/>
      <c r="BO20" s="682">
        <v>0.1</v>
      </c>
      <c r="BP20" s="682"/>
      <c r="BQ20" s="682"/>
      <c r="BR20" s="682"/>
      <c r="BS20" s="688" t="s">
        <v>182</v>
      </c>
      <c r="BT20" s="680"/>
      <c r="BU20" s="680"/>
      <c r="BV20" s="680"/>
      <c r="BW20" s="680"/>
      <c r="BX20" s="680"/>
      <c r="BY20" s="680"/>
      <c r="BZ20" s="680"/>
      <c r="CA20" s="680"/>
      <c r="CB20" s="689"/>
      <c r="CD20" s="694" t="s">
        <v>282</v>
      </c>
      <c r="CE20" s="695"/>
      <c r="CF20" s="695"/>
      <c r="CG20" s="695"/>
      <c r="CH20" s="695"/>
      <c r="CI20" s="695"/>
      <c r="CJ20" s="695"/>
      <c r="CK20" s="695"/>
      <c r="CL20" s="695"/>
      <c r="CM20" s="695"/>
      <c r="CN20" s="695"/>
      <c r="CO20" s="695"/>
      <c r="CP20" s="695"/>
      <c r="CQ20" s="696"/>
      <c r="CR20" s="679">
        <v>1961511</v>
      </c>
      <c r="CS20" s="680"/>
      <c r="CT20" s="680"/>
      <c r="CU20" s="680"/>
      <c r="CV20" s="680"/>
      <c r="CW20" s="680"/>
      <c r="CX20" s="680"/>
      <c r="CY20" s="681"/>
      <c r="CZ20" s="682">
        <v>100</v>
      </c>
      <c r="DA20" s="682"/>
      <c r="DB20" s="682"/>
      <c r="DC20" s="682"/>
      <c r="DD20" s="688">
        <v>145456</v>
      </c>
      <c r="DE20" s="680"/>
      <c r="DF20" s="680"/>
      <c r="DG20" s="680"/>
      <c r="DH20" s="680"/>
      <c r="DI20" s="680"/>
      <c r="DJ20" s="680"/>
      <c r="DK20" s="680"/>
      <c r="DL20" s="680"/>
      <c r="DM20" s="680"/>
      <c r="DN20" s="680"/>
      <c r="DO20" s="680"/>
      <c r="DP20" s="681"/>
      <c r="DQ20" s="688">
        <v>1515477</v>
      </c>
      <c r="DR20" s="680"/>
      <c r="DS20" s="680"/>
      <c r="DT20" s="680"/>
      <c r="DU20" s="680"/>
      <c r="DV20" s="680"/>
      <c r="DW20" s="680"/>
      <c r="DX20" s="680"/>
      <c r="DY20" s="680"/>
      <c r="DZ20" s="680"/>
      <c r="EA20" s="680"/>
      <c r="EB20" s="680"/>
      <c r="EC20" s="689"/>
    </row>
    <row r="21" spans="2:133" ht="11.25" customHeight="1" x14ac:dyDescent="0.15">
      <c r="B21" s="676" t="s">
        <v>283</v>
      </c>
      <c r="C21" s="677"/>
      <c r="D21" s="677"/>
      <c r="E21" s="677"/>
      <c r="F21" s="677"/>
      <c r="G21" s="677"/>
      <c r="H21" s="677"/>
      <c r="I21" s="677"/>
      <c r="J21" s="677"/>
      <c r="K21" s="677"/>
      <c r="L21" s="677"/>
      <c r="M21" s="677"/>
      <c r="N21" s="677"/>
      <c r="O21" s="677"/>
      <c r="P21" s="677"/>
      <c r="Q21" s="678"/>
      <c r="R21" s="679" t="s">
        <v>182</v>
      </c>
      <c r="S21" s="680"/>
      <c r="T21" s="680"/>
      <c r="U21" s="680"/>
      <c r="V21" s="680"/>
      <c r="W21" s="680"/>
      <c r="X21" s="680"/>
      <c r="Y21" s="681"/>
      <c r="Z21" s="682" t="s">
        <v>238</v>
      </c>
      <c r="AA21" s="682"/>
      <c r="AB21" s="682"/>
      <c r="AC21" s="682"/>
      <c r="AD21" s="683" t="s">
        <v>238</v>
      </c>
      <c r="AE21" s="683"/>
      <c r="AF21" s="683"/>
      <c r="AG21" s="683"/>
      <c r="AH21" s="683"/>
      <c r="AI21" s="683"/>
      <c r="AJ21" s="683"/>
      <c r="AK21" s="683"/>
      <c r="AL21" s="684" t="s">
        <v>182</v>
      </c>
      <c r="AM21" s="685"/>
      <c r="AN21" s="685"/>
      <c r="AO21" s="686"/>
      <c r="AP21" s="697" t="s">
        <v>284</v>
      </c>
      <c r="AQ21" s="698"/>
      <c r="AR21" s="698"/>
      <c r="AS21" s="698"/>
      <c r="AT21" s="698"/>
      <c r="AU21" s="698"/>
      <c r="AV21" s="698"/>
      <c r="AW21" s="698"/>
      <c r="AX21" s="698"/>
      <c r="AY21" s="698"/>
      <c r="AZ21" s="698"/>
      <c r="BA21" s="698"/>
      <c r="BB21" s="698"/>
      <c r="BC21" s="698"/>
      <c r="BD21" s="698"/>
      <c r="BE21" s="698"/>
      <c r="BF21" s="699"/>
      <c r="BG21" s="679">
        <v>311</v>
      </c>
      <c r="BH21" s="680"/>
      <c r="BI21" s="680"/>
      <c r="BJ21" s="680"/>
      <c r="BK21" s="680"/>
      <c r="BL21" s="680"/>
      <c r="BM21" s="680"/>
      <c r="BN21" s="681"/>
      <c r="BO21" s="682">
        <v>0.1</v>
      </c>
      <c r="BP21" s="682"/>
      <c r="BQ21" s="682"/>
      <c r="BR21" s="682"/>
      <c r="BS21" s="688" t="s">
        <v>238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285</v>
      </c>
      <c r="C22" s="677"/>
      <c r="D22" s="677"/>
      <c r="E22" s="677"/>
      <c r="F22" s="677"/>
      <c r="G22" s="677"/>
      <c r="H22" s="677"/>
      <c r="I22" s="677"/>
      <c r="J22" s="677"/>
      <c r="K22" s="677"/>
      <c r="L22" s="677"/>
      <c r="M22" s="677"/>
      <c r="N22" s="677"/>
      <c r="O22" s="677"/>
      <c r="P22" s="677"/>
      <c r="Q22" s="678"/>
      <c r="R22" s="679">
        <v>1187304</v>
      </c>
      <c r="S22" s="680"/>
      <c r="T22" s="680"/>
      <c r="U22" s="680"/>
      <c r="V22" s="680"/>
      <c r="W22" s="680"/>
      <c r="X22" s="680"/>
      <c r="Y22" s="681"/>
      <c r="Z22" s="682">
        <v>57.6</v>
      </c>
      <c r="AA22" s="682"/>
      <c r="AB22" s="682"/>
      <c r="AC22" s="682"/>
      <c r="AD22" s="683">
        <v>1078132</v>
      </c>
      <c r="AE22" s="683"/>
      <c r="AF22" s="683"/>
      <c r="AG22" s="683"/>
      <c r="AH22" s="683"/>
      <c r="AI22" s="683"/>
      <c r="AJ22" s="683"/>
      <c r="AK22" s="683"/>
      <c r="AL22" s="684">
        <v>97.8</v>
      </c>
      <c r="AM22" s="685"/>
      <c r="AN22" s="685"/>
      <c r="AO22" s="686"/>
      <c r="AP22" s="697" t="s">
        <v>286</v>
      </c>
      <c r="AQ22" s="698"/>
      <c r="AR22" s="698"/>
      <c r="AS22" s="698"/>
      <c r="AT22" s="698"/>
      <c r="AU22" s="698"/>
      <c r="AV22" s="698"/>
      <c r="AW22" s="698"/>
      <c r="AX22" s="698"/>
      <c r="AY22" s="698"/>
      <c r="AZ22" s="698"/>
      <c r="BA22" s="698"/>
      <c r="BB22" s="698"/>
      <c r="BC22" s="698"/>
      <c r="BD22" s="698"/>
      <c r="BE22" s="698"/>
      <c r="BF22" s="699"/>
      <c r="BG22" s="679" t="s">
        <v>182</v>
      </c>
      <c r="BH22" s="680"/>
      <c r="BI22" s="680"/>
      <c r="BJ22" s="680"/>
      <c r="BK22" s="680"/>
      <c r="BL22" s="680"/>
      <c r="BM22" s="680"/>
      <c r="BN22" s="681"/>
      <c r="BO22" s="682" t="s">
        <v>182</v>
      </c>
      <c r="BP22" s="682"/>
      <c r="BQ22" s="682"/>
      <c r="BR22" s="682"/>
      <c r="BS22" s="688" t="s">
        <v>182</v>
      </c>
      <c r="BT22" s="680"/>
      <c r="BU22" s="680"/>
      <c r="BV22" s="680"/>
      <c r="BW22" s="680"/>
      <c r="BX22" s="680"/>
      <c r="BY22" s="680"/>
      <c r="BZ22" s="680"/>
      <c r="CA22" s="680"/>
      <c r="CB22" s="689"/>
      <c r="CD22" s="661" t="s">
        <v>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288</v>
      </c>
      <c r="C23" s="677"/>
      <c r="D23" s="677"/>
      <c r="E23" s="677"/>
      <c r="F23" s="677"/>
      <c r="G23" s="677"/>
      <c r="H23" s="677"/>
      <c r="I23" s="677"/>
      <c r="J23" s="677"/>
      <c r="K23" s="677"/>
      <c r="L23" s="677"/>
      <c r="M23" s="677"/>
      <c r="N23" s="677"/>
      <c r="O23" s="677"/>
      <c r="P23" s="677"/>
      <c r="Q23" s="678"/>
      <c r="R23" s="679" t="s">
        <v>182</v>
      </c>
      <c r="S23" s="680"/>
      <c r="T23" s="680"/>
      <c r="U23" s="680"/>
      <c r="V23" s="680"/>
      <c r="W23" s="680"/>
      <c r="X23" s="680"/>
      <c r="Y23" s="681"/>
      <c r="Z23" s="682" t="s">
        <v>182</v>
      </c>
      <c r="AA23" s="682"/>
      <c r="AB23" s="682"/>
      <c r="AC23" s="682"/>
      <c r="AD23" s="683" t="s">
        <v>272</v>
      </c>
      <c r="AE23" s="683"/>
      <c r="AF23" s="683"/>
      <c r="AG23" s="683"/>
      <c r="AH23" s="683"/>
      <c r="AI23" s="683"/>
      <c r="AJ23" s="683"/>
      <c r="AK23" s="683"/>
      <c r="AL23" s="684" t="s">
        <v>182</v>
      </c>
      <c r="AM23" s="685"/>
      <c r="AN23" s="685"/>
      <c r="AO23" s="686"/>
      <c r="AP23" s="697" t="s">
        <v>289</v>
      </c>
      <c r="AQ23" s="698"/>
      <c r="AR23" s="698"/>
      <c r="AS23" s="698"/>
      <c r="AT23" s="698"/>
      <c r="AU23" s="698"/>
      <c r="AV23" s="698"/>
      <c r="AW23" s="698"/>
      <c r="AX23" s="698"/>
      <c r="AY23" s="698"/>
      <c r="AZ23" s="698"/>
      <c r="BA23" s="698"/>
      <c r="BB23" s="698"/>
      <c r="BC23" s="698"/>
      <c r="BD23" s="698"/>
      <c r="BE23" s="698"/>
      <c r="BF23" s="699"/>
      <c r="BG23" s="679" t="s">
        <v>182</v>
      </c>
      <c r="BH23" s="680"/>
      <c r="BI23" s="680"/>
      <c r="BJ23" s="680"/>
      <c r="BK23" s="680"/>
      <c r="BL23" s="680"/>
      <c r="BM23" s="680"/>
      <c r="BN23" s="681"/>
      <c r="BO23" s="682" t="s">
        <v>238</v>
      </c>
      <c r="BP23" s="682"/>
      <c r="BQ23" s="682"/>
      <c r="BR23" s="682"/>
      <c r="BS23" s="688" t="s">
        <v>182</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290</v>
      </c>
      <c r="CS23" s="662"/>
      <c r="CT23" s="662"/>
      <c r="CU23" s="662"/>
      <c r="CV23" s="662"/>
      <c r="CW23" s="662"/>
      <c r="CX23" s="662"/>
      <c r="CY23" s="663"/>
      <c r="CZ23" s="661" t="s">
        <v>291</v>
      </c>
      <c r="DA23" s="662"/>
      <c r="DB23" s="662"/>
      <c r="DC23" s="663"/>
      <c r="DD23" s="661" t="s">
        <v>292</v>
      </c>
      <c r="DE23" s="662"/>
      <c r="DF23" s="662"/>
      <c r="DG23" s="662"/>
      <c r="DH23" s="662"/>
      <c r="DI23" s="662"/>
      <c r="DJ23" s="662"/>
      <c r="DK23" s="663"/>
      <c r="DL23" s="709" t="s">
        <v>293</v>
      </c>
      <c r="DM23" s="710"/>
      <c r="DN23" s="710"/>
      <c r="DO23" s="710"/>
      <c r="DP23" s="710"/>
      <c r="DQ23" s="710"/>
      <c r="DR23" s="710"/>
      <c r="DS23" s="710"/>
      <c r="DT23" s="710"/>
      <c r="DU23" s="710"/>
      <c r="DV23" s="711"/>
      <c r="DW23" s="661" t="s">
        <v>294</v>
      </c>
      <c r="DX23" s="662"/>
      <c r="DY23" s="662"/>
      <c r="DZ23" s="662"/>
      <c r="EA23" s="662"/>
      <c r="EB23" s="662"/>
      <c r="EC23" s="663"/>
    </row>
    <row r="24" spans="2:133" ht="11.25" customHeight="1" x14ac:dyDescent="0.15">
      <c r="B24" s="676" t="s">
        <v>295</v>
      </c>
      <c r="C24" s="677"/>
      <c r="D24" s="677"/>
      <c r="E24" s="677"/>
      <c r="F24" s="677"/>
      <c r="G24" s="677"/>
      <c r="H24" s="677"/>
      <c r="I24" s="677"/>
      <c r="J24" s="677"/>
      <c r="K24" s="677"/>
      <c r="L24" s="677"/>
      <c r="M24" s="677"/>
      <c r="N24" s="677"/>
      <c r="O24" s="677"/>
      <c r="P24" s="677"/>
      <c r="Q24" s="678"/>
      <c r="R24" s="679">
        <v>329</v>
      </c>
      <c r="S24" s="680"/>
      <c r="T24" s="680"/>
      <c r="U24" s="680"/>
      <c r="V24" s="680"/>
      <c r="W24" s="680"/>
      <c r="X24" s="680"/>
      <c r="Y24" s="681"/>
      <c r="Z24" s="682">
        <v>0</v>
      </c>
      <c r="AA24" s="682"/>
      <c r="AB24" s="682"/>
      <c r="AC24" s="682"/>
      <c r="AD24" s="683" t="s">
        <v>238</v>
      </c>
      <c r="AE24" s="683"/>
      <c r="AF24" s="683"/>
      <c r="AG24" s="683"/>
      <c r="AH24" s="683"/>
      <c r="AI24" s="683"/>
      <c r="AJ24" s="683"/>
      <c r="AK24" s="683"/>
      <c r="AL24" s="684" t="s">
        <v>182</v>
      </c>
      <c r="AM24" s="685"/>
      <c r="AN24" s="685"/>
      <c r="AO24" s="686"/>
      <c r="AP24" s="697" t="s">
        <v>296</v>
      </c>
      <c r="AQ24" s="698"/>
      <c r="AR24" s="698"/>
      <c r="AS24" s="698"/>
      <c r="AT24" s="698"/>
      <c r="AU24" s="698"/>
      <c r="AV24" s="698"/>
      <c r="AW24" s="698"/>
      <c r="AX24" s="698"/>
      <c r="AY24" s="698"/>
      <c r="AZ24" s="698"/>
      <c r="BA24" s="698"/>
      <c r="BB24" s="698"/>
      <c r="BC24" s="698"/>
      <c r="BD24" s="698"/>
      <c r="BE24" s="698"/>
      <c r="BF24" s="699"/>
      <c r="BG24" s="679" t="s">
        <v>238</v>
      </c>
      <c r="BH24" s="680"/>
      <c r="BI24" s="680"/>
      <c r="BJ24" s="680"/>
      <c r="BK24" s="680"/>
      <c r="BL24" s="680"/>
      <c r="BM24" s="680"/>
      <c r="BN24" s="681"/>
      <c r="BO24" s="682" t="s">
        <v>182</v>
      </c>
      <c r="BP24" s="682"/>
      <c r="BQ24" s="682"/>
      <c r="BR24" s="682"/>
      <c r="BS24" s="688" t="s">
        <v>182</v>
      </c>
      <c r="BT24" s="680"/>
      <c r="BU24" s="680"/>
      <c r="BV24" s="680"/>
      <c r="BW24" s="680"/>
      <c r="BX24" s="680"/>
      <c r="BY24" s="680"/>
      <c r="BZ24" s="680"/>
      <c r="CA24" s="680"/>
      <c r="CB24" s="689"/>
      <c r="CD24" s="690" t="s">
        <v>297</v>
      </c>
      <c r="CE24" s="691"/>
      <c r="CF24" s="691"/>
      <c r="CG24" s="691"/>
      <c r="CH24" s="691"/>
      <c r="CI24" s="691"/>
      <c r="CJ24" s="691"/>
      <c r="CK24" s="691"/>
      <c r="CL24" s="691"/>
      <c r="CM24" s="691"/>
      <c r="CN24" s="691"/>
      <c r="CO24" s="691"/>
      <c r="CP24" s="691"/>
      <c r="CQ24" s="692"/>
      <c r="CR24" s="668">
        <v>613344</v>
      </c>
      <c r="CS24" s="669"/>
      <c r="CT24" s="669"/>
      <c r="CU24" s="669"/>
      <c r="CV24" s="669"/>
      <c r="CW24" s="669"/>
      <c r="CX24" s="669"/>
      <c r="CY24" s="670"/>
      <c r="CZ24" s="673">
        <v>31.3</v>
      </c>
      <c r="DA24" s="674"/>
      <c r="DB24" s="674"/>
      <c r="DC24" s="693"/>
      <c r="DD24" s="712">
        <v>574305</v>
      </c>
      <c r="DE24" s="669"/>
      <c r="DF24" s="669"/>
      <c r="DG24" s="669"/>
      <c r="DH24" s="669"/>
      <c r="DI24" s="669"/>
      <c r="DJ24" s="669"/>
      <c r="DK24" s="670"/>
      <c r="DL24" s="712">
        <v>562009</v>
      </c>
      <c r="DM24" s="669"/>
      <c r="DN24" s="669"/>
      <c r="DO24" s="669"/>
      <c r="DP24" s="669"/>
      <c r="DQ24" s="669"/>
      <c r="DR24" s="669"/>
      <c r="DS24" s="669"/>
      <c r="DT24" s="669"/>
      <c r="DU24" s="669"/>
      <c r="DV24" s="670"/>
      <c r="DW24" s="673">
        <v>49.1</v>
      </c>
      <c r="DX24" s="674"/>
      <c r="DY24" s="674"/>
      <c r="DZ24" s="674"/>
      <c r="EA24" s="674"/>
      <c r="EB24" s="674"/>
      <c r="EC24" s="675"/>
    </row>
    <row r="25" spans="2:133" ht="11.25" customHeight="1" x14ac:dyDescent="0.15">
      <c r="B25" s="676" t="s">
        <v>298</v>
      </c>
      <c r="C25" s="677"/>
      <c r="D25" s="677"/>
      <c r="E25" s="677"/>
      <c r="F25" s="677"/>
      <c r="G25" s="677"/>
      <c r="H25" s="677"/>
      <c r="I25" s="677"/>
      <c r="J25" s="677"/>
      <c r="K25" s="677"/>
      <c r="L25" s="677"/>
      <c r="M25" s="677"/>
      <c r="N25" s="677"/>
      <c r="O25" s="677"/>
      <c r="P25" s="677"/>
      <c r="Q25" s="678"/>
      <c r="R25" s="679">
        <v>5507</v>
      </c>
      <c r="S25" s="680"/>
      <c r="T25" s="680"/>
      <c r="U25" s="680"/>
      <c r="V25" s="680"/>
      <c r="W25" s="680"/>
      <c r="X25" s="680"/>
      <c r="Y25" s="681"/>
      <c r="Z25" s="682">
        <v>0.3</v>
      </c>
      <c r="AA25" s="682"/>
      <c r="AB25" s="682"/>
      <c r="AC25" s="682"/>
      <c r="AD25" s="683">
        <v>1942</v>
      </c>
      <c r="AE25" s="683"/>
      <c r="AF25" s="683"/>
      <c r="AG25" s="683"/>
      <c r="AH25" s="683"/>
      <c r="AI25" s="683"/>
      <c r="AJ25" s="683"/>
      <c r="AK25" s="683"/>
      <c r="AL25" s="684">
        <v>0.2</v>
      </c>
      <c r="AM25" s="685"/>
      <c r="AN25" s="685"/>
      <c r="AO25" s="686"/>
      <c r="AP25" s="697" t="s">
        <v>299</v>
      </c>
      <c r="AQ25" s="698"/>
      <c r="AR25" s="698"/>
      <c r="AS25" s="698"/>
      <c r="AT25" s="698"/>
      <c r="AU25" s="698"/>
      <c r="AV25" s="698"/>
      <c r="AW25" s="698"/>
      <c r="AX25" s="698"/>
      <c r="AY25" s="698"/>
      <c r="AZ25" s="698"/>
      <c r="BA25" s="698"/>
      <c r="BB25" s="698"/>
      <c r="BC25" s="698"/>
      <c r="BD25" s="698"/>
      <c r="BE25" s="698"/>
      <c r="BF25" s="699"/>
      <c r="BG25" s="679" t="s">
        <v>238</v>
      </c>
      <c r="BH25" s="680"/>
      <c r="BI25" s="680"/>
      <c r="BJ25" s="680"/>
      <c r="BK25" s="680"/>
      <c r="BL25" s="680"/>
      <c r="BM25" s="680"/>
      <c r="BN25" s="681"/>
      <c r="BO25" s="682" t="s">
        <v>272</v>
      </c>
      <c r="BP25" s="682"/>
      <c r="BQ25" s="682"/>
      <c r="BR25" s="682"/>
      <c r="BS25" s="688" t="s">
        <v>249</v>
      </c>
      <c r="BT25" s="680"/>
      <c r="BU25" s="680"/>
      <c r="BV25" s="680"/>
      <c r="BW25" s="680"/>
      <c r="BX25" s="680"/>
      <c r="BY25" s="680"/>
      <c r="BZ25" s="680"/>
      <c r="CA25" s="680"/>
      <c r="CB25" s="689"/>
      <c r="CD25" s="694" t="s">
        <v>300</v>
      </c>
      <c r="CE25" s="695"/>
      <c r="CF25" s="695"/>
      <c r="CG25" s="695"/>
      <c r="CH25" s="695"/>
      <c r="CI25" s="695"/>
      <c r="CJ25" s="695"/>
      <c r="CK25" s="695"/>
      <c r="CL25" s="695"/>
      <c r="CM25" s="695"/>
      <c r="CN25" s="695"/>
      <c r="CO25" s="695"/>
      <c r="CP25" s="695"/>
      <c r="CQ25" s="696"/>
      <c r="CR25" s="679">
        <v>362200</v>
      </c>
      <c r="CS25" s="715"/>
      <c r="CT25" s="715"/>
      <c r="CU25" s="715"/>
      <c r="CV25" s="715"/>
      <c r="CW25" s="715"/>
      <c r="CX25" s="715"/>
      <c r="CY25" s="716"/>
      <c r="CZ25" s="684">
        <v>18.5</v>
      </c>
      <c r="DA25" s="713"/>
      <c r="DB25" s="713"/>
      <c r="DC25" s="717"/>
      <c r="DD25" s="688">
        <v>355056</v>
      </c>
      <c r="DE25" s="715"/>
      <c r="DF25" s="715"/>
      <c r="DG25" s="715"/>
      <c r="DH25" s="715"/>
      <c r="DI25" s="715"/>
      <c r="DJ25" s="715"/>
      <c r="DK25" s="716"/>
      <c r="DL25" s="688">
        <v>343101</v>
      </c>
      <c r="DM25" s="715"/>
      <c r="DN25" s="715"/>
      <c r="DO25" s="715"/>
      <c r="DP25" s="715"/>
      <c r="DQ25" s="715"/>
      <c r="DR25" s="715"/>
      <c r="DS25" s="715"/>
      <c r="DT25" s="715"/>
      <c r="DU25" s="715"/>
      <c r="DV25" s="716"/>
      <c r="DW25" s="684">
        <v>30</v>
      </c>
      <c r="DX25" s="713"/>
      <c r="DY25" s="713"/>
      <c r="DZ25" s="713"/>
      <c r="EA25" s="713"/>
      <c r="EB25" s="713"/>
      <c r="EC25" s="714"/>
    </row>
    <row r="26" spans="2:133" ht="11.25" customHeight="1" x14ac:dyDescent="0.15">
      <c r="B26" s="676" t="s">
        <v>301</v>
      </c>
      <c r="C26" s="677"/>
      <c r="D26" s="677"/>
      <c r="E26" s="677"/>
      <c r="F26" s="677"/>
      <c r="G26" s="677"/>
      <c r="H26" s="677"/>
      <c r="I26" s="677"/>
      <c r="J26" s="677"/>
      <c r="K26" s="677"/>
      <c r="L26" s="677"/>
      <c r="M26" s="677"/>
      <c r="N26" s="677"/>
      <c r="O26" s="677"/>
      <c r="P26" s="677"/>
      <c r="Q26" s="678"/>
      <c r="R26" s="679">
        <v>623</v>
      </c>
      <c r="S26" s="680"/>
      <c r="T26" s="680"/>
      <c r="U26" s="680"/>
      <c r="V26" s="680"/>
      <c r="W26" s="680"/>
      <c r="X26" s="680"/>
      <c r="Y26" s="681"/>
      <c r="Z26" s="682">
        <v>0</v>
      </c>
      <c r="AA26" s="682"/>
      <c r="AB26" s="682"/>
      <c r="AC26" s="682"/>
      <c r="AD26" s="683" t="s">
        <v>238</v>
      </c>
      <c r="AE26" s="683"/>
      <c r="AF26" s="683"/>
      <c r="AG26" s="683"/>
      <c r="AH26" s="683"/>
      <c r="AI26" s="683"/>
      <c r="AJ26" s="683"/>
      <c r="AK26" s="683"/>
      <c r="AL26" s="684" t="s">
        <v>182</v>
      </c>
      <c r="AM26" s="685"/>
      <c r="AN26" s="685"/>
      <c r="AO26" s="686"/>
      <c r="AP26" s="697" t="s">
        <v>302</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182</v>
      </c>
      <c r="BP26" s="682"/>
      <c r="BQ26" s="682"/>
      <c r="BR26" s="682"/>
      <c r="BS26" s="688" t="s">
        <v>249</v>
      </c>
      <c r="BT26" s="680"/>
      <c r="BU26" s="680"/>
      <c r="BV26" s="680"/>
      <c r="BW26" s="680"/>
      <c r="BX26" s="680"/>
      <c r="BY26" s="680"/>
      <c r="BZ26" s="680"/>
      <c r="CA26" s="680"/>
      <c r="CB26" s="689"/>
      <c r="CD26" s="694" t="s">
        <v>303</v>
      </c>
      <c r="CE26" s="695"/>
      <c r="CF26" s="695"/>
      <c r="CG26" s="695"/>
      <c r="CH26" s="695"/>
      <c r="CI26" s="695"/>
      <c r="CJ26" s="695"/>
      <c r="CK26" s="695"/>
      <c r="CL26" s="695"/>
      <c r="CM26" s="695"/>
      <c r="CN26" s="695"/>
      <c r="CO26" s="695"/>
      <c r="CP26" s="695"/>
      <c r="CQ26" s="696"/>
      <c r="CR26" s="679">
        <v>222016</v>
      </c>
      <c r="CS26" s="680"/>
      <c r="CT26" s="680"/>
      <c r="CU26" s="680"/>
      <c r="CV26" s="680"/>
      <c r="CW26" s="680"/>
      <c r="CX26" s="680"/>
      <c r="CY26" s="681"/>
      <c r="CZ26" s="684">
        <v>11.3</v>
      </c>
      <c r="DA26" s="713"/>
      <c r="DB26" s="713"/>
      <c r="DC26" s="717"/>
      <c r="DD26" s="688">
        <v>215611</v>
      </c>
      <c r="DE26" s="680"/>
      <c r="DF26" s="680"/>
      <c r="DG26" s="680"/>
      <c r="DH26" s="680"/>
      <c r="DI26" s="680"/>
      <c r="DJ26" s="680"/>
      <c r="DK26" s="681"/>
      <c r="DL26" s="688" t="s">
        <v>238</v>
      </c>
      <c r="DM26" s="680"/>
      <c r="DN26" s="680"/>
      <c r="DO26" s="680"/>
      <c r="DP26" s="680"/>
      <c r="DQ26" s="680"/>
      <c r="DR26" s="680"/>
      <c r="DS26" s="680"/>
      <c r="DT26" s="680"/>
      <c r="DU26" s="680"/>
      <c r="DV26" s="681"/>
      <c r="DW26" s="684" t="s">
        <v>182</v>
      </c>
      <c r="DX26" s="713"/>
      <c r="DY26" s="713"/>
      <c r="DZ26" s="713"/>
      <c r="EA26" s="713"/>
      <c r="EB26" s="713"/>
      <c r="EC26" s="714"/>
    </row>
    <row r="27" spans="2:133" ht="11.25" customHeight="1" x14ac:dyDescent="0.15">
      <c r="B27" s="676" t="s">
        <v>304</v>
      </c>
      <c r="C27" s="677"/>
      <c r="D27" s="677"/>
      <c r="E27" s="677"/>
      <c r="F27" s="677"/>
      <c r="G27" s="677"/>
      <c r="H27" s="677"/>
      <c r="I27" s="677"/>
      <c r="J27" s="677"/>
      <c r="K27" s="677"/>
      <c r="L27" s="677"/>
      <c r="M27" s="677"/>
      <c r="N27" s="677"/>
      <c r="O27" s="677"/>
      <c r="P27" s="677"/>
      <c r="Q27" s="678"/>
      <c r="R27" s="679">
        <v>40846</v>
      </c>
      <c r="S27" s="680"/>
      <c r="T27" s="680"/>
      <c r="U27" s="680"/>
      <c r="V27" s="680"/>
      <c r="W27" s="680"/>
      <c r="X27" s="680"/>
      <c r="Y27" s="681"/>
      <c r="Z27" s="682">
        <v>2</v>
      </c>
      <c r="AA27" s="682"/>
      <c r="AB27" s="682"/>
      <c r="AC27" s="682"/>
      <c r="AD27" s="683" t="s">
        <v>249</v>
      </c>
      <c r="AE27" s="683"/>
      <c r="AF27" s="683"/>
      <c r="AG27" s="683"/>
      <c r="AH27" s="683"/>
      <c r="AI27" s="683"/>
      <c r="AJ27" s="683"/>
      <c r="AK27" s="683"/>
      <c r="AL27" s="684" t="s">
        <v>182</v>
      </c>
      <c r="AM27" s="685"/>
      <c r="AN27" s="685"/>
      <c r="AO27" s="686"/>
      <c r="AP27" s="676" t="s">
        <v>305</v>
      </c>
      <c r="AQ27" s="677"/>
      <c r="AR27" s="677"/>
      <c r="AS27" s="677"/>
      <c r="AT27" s="677"/>
      <c r="AU27" s="677"/>
      <c r="AV27" s="677"/>
      <c r="AW27" s="677"/>
      <c r="AX27" s="677"/>
      <c r="AY27" s="677"/>
      <c r="AZ27" s="677"/>
      <c r="BA27" s="677"/>
      <c r="BB27" s="677"/>
      <c r="BC27" s="677"/>
      <c r="BD27" s="677"/>
      <c r="BE27" s="677"/>
      <c r="BF27" s="678"/>
      <c r="BG27" s="679">
        <v>246502</v>
      </c>
      <c r="BH27" s="680"/>
      <c r="BI27" s="680"/>
      <c r="BJ27" s="680"/>
      <c r="BK27" s="680"/>
      <c r="BL27" s="680"/>
      <c r="BM27" s="680"/>
      <c r="BN27" s="681"/>
      <c r="BO27" s="682">
        <v>100</v>
      </c>
      <c r="BP27" s="682"/>
      <c r="BQ27" s="682"/>
      <c r="BR27" s="682"/>
      <c r="BS27" s="688">
        <v>32704</v>
      </c>
      <c r="BT27" s="680"/>
      <c r="BU27" s="680"/>
      <c r="BV27" s="680"/>
      <c r="BW27" s="680"/>
      <c r="BX27" s="680"/>
      <c r="BY27" s="680"/>
      <c r="BZ27" s="680"/>
      <c r="CA27" s="680"/>
      <c r="CB27" s="689"/>
      <c r="CD27" s="694" t="s">
        <v>306</v>
      </c>
      <c r="CE27" s="695"/>
      <c r="CF27" s="695"/>
      <c r="CG27" s="695"/>
      <c r="CH27" s="695"/>
      <c r="CI27" s="695"/>
      <c r="CJ27" s="695"/>
      <c r="CK27" s="695"/>
      <c r="CL27" s="695"/>
      <c r="CM27" s="695"/>
      <c r="CN27" s="695"/>
      <c r="CO27" s="695"/>
      <c r="CP27" s="695"/>
      <c r="CQ27" s="696"/>
      <c r="CR27" s="679">
        <v>48083</v>
      </c>
      <c r="CS27" s="715"/>
      <c r="CT27" s="715"/>
      <c r="CU27" s="715"/>
      <c r="CV27" s="715"/>
      <c r="CW27" s="715"/>
      <c r="CX27" s="715"/>
      <c r="CY27" s="716"/>
      <c r="CZ27" s="684">
        <v>2.5</v>
      </c>
      <c r="DA27" s="713"/>
      <c r="DB27" s="713"/>
      <c r="DC27" s="717"/>
      <c r="DD27" s="688">
        <v>16188</v>
      </c>
      <c r="DE27" s="715"/>
      <c r="DF27" s="715"/>
      <c r="DG27" s="715"/>
      <c r="DH27" s="715"/>
      <c r="DI27" s="715"/>
      <c r="DJ27" s="715"/>
      <c r="DK27" s="716"/>
      <c r="DL27" s="688">
        <v>15847</v>
      </c>
      <c r="DM27" s="715"/>
      <c r="DN27" s="715"/>
      <c r="DO27" s="715"/>
      <c r="DP27" s="715"/>
      <c r="DQ27" s="715"/>
      <c r="DR27" s="715"/>
      <c r="DS27" s="715"/>
      <c r="DT27" s="715"/>
      <c r="DU27" s="715"/>
      <c r="DV27" s="716"/>
      <c r="DW27" s="684">
        <v>1.4</v>
      </c>
      <c r="DX27" s="713"/>
      <c r="DY27" s="713"/>
      <c r="DZ27" s="713"/>
      <c r="EA27" s="713"/>
      <c r="EB27" s="713"/>
      <c r="EC27" s="714"/>
    </row>
    <row r="28" spans="2:133" ht="11.25" customHeight="1" x14ac:dyDescent="0.15">
      <c r="B28" s="721" t="s">
        <v>307</v>
      </c>
      <c r="C28" s="722"/>
      <c r="D28" s="722"/>
      <c r="E28" s="722"/>
      <c r="F28" s="722"/>
      <c r="G28" s="722"/>
      <c r="H28" s="722"/>
      <c r="I28" s="722"/>
      <c r="J28" s="722"/>
      <c r="K28" s="722"/>
      <c r="L28" s="722"/>
      <c r="M28" s="722"/>
      <c r="N28" s="722"/>
      <c r="O28" s="722"/>
      <c r="P28" s="722"/>
      <c r="Q28" s="723"/>
      <c r="R28" s="679" t="s">
        <v>182</v>
      </c>
      <c r="S28" s="680"/>
      <c r="T28" s="680"/>
      <c r="U28" s="680"/>
      <c r="V28" s="680"/>
      <c r="W28" s="680"/>
      <c r="X28" s="680"/>
      <c r="Y28" s="681"/>
      <c r="Z28" s="682" t="s">
        <v>182</v>
      </c>
      <c r="AA28" s="682"/>
      <c r="AB28" s="682"/>
      <c r="AC28" s="682"/>
      <c r="AD28" s="683" t="s">
        <v>182</v>
      </c>
      <c r="AE28" s="683"/>
      <c r="AF28" s="683"/>
      <c r="AG28" s="683"/>
      <c r="AH28" s="683"/>
      <c r="AI28" s="683"/>
      <c r="AJ28" s="683"/>
      <c r="AK28" s="683"/>
      <c r="AL28" s="684" t="s">
        <v>182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308</v>
      </c>
      <c r="CE28" s="695"/>
      <c r="CF28" s="695"/>
      <c r="CG28" s="695"/>
      <c r="CH28" s="695"/>
      <c r="CI28" s="695"/>
      <c r="CJ28" s="695"/>
      <c r="CK28" s="695"/>
      <c r="CL28" s="695"/>
      <c r="CM28" s="695"/>
      <c r="CN28" s="695"/>
      <c r="CO28" s="695"/>
      <c r="CP28" s="695"/>
      <c r="CQ28" s="696"/>
      <c r="CR28" s="679">
        <v>203061</v>
      </c>
      <c r="CS28" s="680"/>
      <c r="CT28" s="680"/>
      <c r="CU28" s="680"/>
      <c r="CV28" s="680"/>
      <c r="CW28" s="680"/>
      <c r="CX28" s="680"/>
      <c r="CY28" s="681"/>
      <c r="CZ28" s="684">
        <v>10.4</v>
      </c>
      <c r="DA28" s="713"/>
      <c r="DB28" s="713"/>
      <c r="DC28" s="717"/>
      <c r="DD28" s="688">
        <v>203061</v>
      </c>
      <c r="DE28" s="680"/>
      <c r="DF28" s="680"/>
      <c r="DG28" s="680"/>
      <c r="DH28" s="680"/>
      <c r="DI28" s="680"/>
      <c r="DJ28" s="680"/>
      <c r="DK28" s="681"/>
      <c r="DL28" s="688">
        <v>203061</v>
      </c>
      <c r="DM28" s="680"/>
      <c r="DN28" s="680"/>
      <c r="DO28" s="680"/>
      <c r="DP28" s="680"/>
      <c r="DQ28" s="680"/>
      <c r="DR28" s="680"/>
      <c r="DS28" s="680"/>
      <c r="DT28" s="680"/>
      <c r="DU28" s="680"/>
      <c r="DV28" s="681"/>
      <c r="DW28" s="684">
        <v>17.7</v>
      </c>
      <c r="DX28" s="713"/>
      <c r="DY28" s="713"/>
      <c r="DZ28" s="713"/>
      <c r="EA28" s="713"/>
      <c r="EB28" s="713"/>
      <c r="EC28" s="714"/>
    </row>
    <row r="29" spans="2:133" ht="11.25" customHeight="1" x14ac:dyDescent="0.15">
      <c r="B29" s="676" t="s">
        <v>309</v>
      </c>
      <c r="C29" s="677"/>
      <c r="D29" s="677"/>
      <c r="E29" s="677"/>
      <c r="F29" s="677"/>
      <c r="G29" s="677"/>
      <c r="H29" s="677"/>
      <c r="I29" s="677"/>
      <c r="J29" s="677"/>
      <c r="K29" s="677"/>
      <c r="L29" s="677"/>
      <c r="M29" s="677"/>
      <c r="N29" s="677"/>
      <c r="O29" s="677"/>
      <c r="P29" s="677"/>
      <c r="Q29" s="678"/>
      <c r="R29" s="679">
        <v>43217</v>
      </c>
      <c r="S29" s="680"/>
      <c r="T29" s="680"/>
      <c r="U29" s="680"/>
      <c r="V29" s="680"/>
      <c r="W29" s="680"/>
      <c r="X29" s="680"/>
      <c r="Y29" s="681"/>
      <c r="Z29" s="682">
        <v>2.1</v>
      </c>
      <c r="AA29" s="682"/>
      <c r="AB29" s="682"/>
      <c r="AC29" s="682"/>
      <c r="AD29" s="683" t="s">
        <v>238</v>
      </c>
      <c r="AE29" s="683"/>
      <c r="AF29" s="683"/>
      <c r="AG29" s="683"/>
      <c r="AH29" s="683"/>
      <c r="AI29" s="683"/>
      <c r="AJ29" s="683"/>
      <c r="AK29" s="683"/>
      <c r="AL29" s="684" t="s">
        <v>182</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310</v>
      </c>
      <c r="BH29" s="719"/>
      <c r="BI29" s="719"/>
      <c r="BJ29" s="719"/>
      <c r="BK29" s="719"/>
      <c r="BL29" s="719"/>
      <c r="BM29" s="719"/>
      <c r="BN29" s="719"/>
      <c r="BO29" s="719"/>
      <c r="BP29" s="719"/>
      <c r="BQ29" s="720"/>
      <c r="BR29" s="658" t="s">
        <v>311</v>
      </c>
      <c r="BS29" s="719"/>
      <c r="BT29" s="719"/>
      <c r="BU29" s="719"/>
      <c r="BV29" s="719"/>
      <c r="BW29" s="719"/>
      <c r="BX29" s="719"/>
      <c r="BY29" s="719"/>
      <c r="BZ29" s="719"/>
      <c r="CA29" s="719"/>
      <c r="CB29" s="720"/>
      <c r="CD29" s="742" t="s">
        <v>312</v>
      </c>
      <c r="CE29" s="743"/>
      <c r="CF29" s="694" t="s">
        <v>313</v>
      </c>
      <c r="CG29" s="695"/>
      <c r="CH29" s="695"/>
      <c r="CI29" s="695"/>
      <c r="CJ29" s="695"/>
      <c r="CK29" s="695"/>
      <c r="CL29" s="695"/>
      <c r="CM29" s="695"/>
      <c r="CN29" s="695"/>
      <c r="CO29" s="695"/>
      <c r="CP29" s="695"/>
      <c r="CQ29" s="696"/>
      <c r="CR29" s="679">
        <v>203061</v>
      </c>
      <c r="CS29" s="715"/>
      <c r="CT29" s="715"/>
      <c r="CU29" s="715"/>
      <c r="CV29" s="715"/>
      <c r="CW29" s="715"/>
      <c r="CX29" s="715"/>
      <c r="CY29" s="716"/>
      <c r="CZ29" s="684">
        <v>10.4</v>
      </c>
      <c r="DA29" s="713"/>
      <c r="DB29" s="713"/>
      <c r="DC29" s="717"/>
      <c r="DD29" s="688">
        <v>203061</v>
      </c>
      <c r="DE29" s="715"/>
      <c r="DF29" s="715"/>
      <c r="DG29" s="715"/>
      <c r="DH29" s="715"/>
      <c r="DI29" s="715"/>
      <c r="DJ29" s="715"/>
      <c r="DK29" s="716"/>
      <c r="DL29" s="688">
        <v>203061</v>
      </c>
      <c r="DM29" s="715"/>
      <c r="DN29" s="715"/>
      <c r="DO29" s="715"/>
      <c r="DP29" s="715"/>
      <c r="DQ29" s="715"/>
      <c r="DR29" s="715"/>
      <c r="DS29" s="715"/>
      <c r="DT29" s="715"/>
      <c r="DU29" s="715"/>
      <c r="DV29" s="716"/>
      <c r="DW29" s="684">
        <v>17.7</v>
      </c>
      <c r="DX29" s="713"/>
      <c r="DY29" s="713"/>
      <c r="DZ29" s="713"/>
      <c r="EA29" s="713"/>
      <c r="EB29" s="713"/>
      <c r="EC29" s="714"/>
    </row>
    <row r="30" spans="2:133" ht="11.25" customHeight="1" x14ac:dyDescent="0.15">
      <c r="B30" s="676" t="s">
        <v>314</v>
      </c>
      <c r="C30" s="677"/>
      <c r="D30" s="677"/>
      <c r="E30" s="677"/>
      <c r="F30" s="677"/>
      <c r="G30" s="677"/>
      <c r="H30" s="677"/>
      <c r="I30" s="677"/>
      <c r="J30" s="677"/>
      <c r="K30" s="677"/>
      <c r="L30" s="677"/>
      <c r="M30" s="677"/>
      <c r="N30" s="677"/>
      <c r="O30" s="677"/>
      <c r="P30" s="677"/>
      <c r="Q30" s="678"/>
      <c r="R30" s="679">
        <v>23531</v>
      </c>
      <c r="S30" s="680"/>
      <c r="T30" s="680"/>
      <c r="U30" s="680"/>
      <c r="V30" s="680"/>
      <c r="W30" s="680"/>
      <c r="X30" s="680"/>
      <c r="Y30" s="681"/>
      <c r="Z30" s="682">
        <v>1.1000000000000001</v>
      </c>
      <c r="AA30" s="682"/>
      <c r="AB30" s="682"/>
      <c r="AC30" s="682"/>
      <c r="AD30" s="683">
        <v>22752</v>
      </c>
      <c r="AE30" s="683"/>
      <c r="AF30" s="683"/>
      <c r="AG30" s="683"/>
      <c r="AH30" s="683"/>
      <c r="AI30" s="683"/>
      <c r="AJ30" s="683"/>
      <c r="AK30" s="683"/>
      <c r="AL30" s="684">
        <v>2.1</v>
      </c>
      <c r="AM30" s="685"/>
      <c r="AN30" s="685"/>
      <c r="AO30" s="686"/>
      <c r="AP30" s="727" t="s">
        <v>315</v>
      </c>
      <c r="AQ30" s="728"/>
      <c r="AR30" s="728"/>
      <c r="AS30" s="728"/>
      <c r="AT30" s="733" t="s">
        <v>316</v>
      </c>
      <c r="AU30" s="230"/>
      <c r="AV30" s="230"/>
      <c r="AW30" s="230"/>
      <c r="AX30" s="665" t="s">
        <v>191</v>
      </c>
      <c r="AY30" s="666"/>
      <c r="AZ30" s="666"/>
      <c r="BA30" s="666"/>
      <c r="BB30" s="666"/>
      <c r="BC30" s="666"/>
      <c r="BD30" s="666"/>
      <c r="BE30" s="666"/>
      <c r="BF30" s="667"/>
      <c r="BG30" s="739">
        <v>98.4</v>
      </c>
      <c r="BH30" s="740"/>
      <c r="BI30" s="740"/>
      <c r="BJ30" s="740"/>
      <c r="BK30" s="740"/>
      <c r="BL30" s="740"/>
      <c r="BM30" s="674">
        <v>91.8</v>
      </c>
      <c r="BN30" s="740"/>
      <c r="BO30" s="740"/>
      <c r="BP30" s="740"/>
      <c r="BQ30" s="741"/>
      <c r="BR30" s="739">
        <v>98.2</v>
      </c>
      <c r="BS30" s="740"/>
      <c r="BT30" s="740"/>
      <c r="BU30" s="740"/>
      <c r="BV30" s="740"/>
      <c r="BW30" s="740"/>
      <c r="BX30" s="674">
        <v>91.7</v>
      </c>
      <c r="BY30" s="740"/>
      <c r="BZ30" s="740"/>
      <c r="CA30" s="740"/>
      <c r="CB30" s="741"/>
      <c r="CD30" s="744"/>
      <c r="CE30" s="745"/>
      <c r="CF30" s="694" t="s">
        <v>317</v>
      </c>
      <c r="CG30" s="695"/>
      <c r="CH30" s="695"/>
      <c r="CI30" s="695"/>
      <c r="CJ30" s="695"/>
      <c r="CK30" s="695"/>
      <c r="CL30" s="695"/>
      <c r="CM30" s="695"/>
      <c r="CN30" s="695"/>
      <c r="CO30" s="695"/>
      <c r="CP30" s="695"/>
      <c r="CQ30" s="696"/>
      <c r="CR30" s="679">
        <v>192075</v>
      </c>
      <c r="CS30" s="680"/>
      <c r="CT30" s="680"/>
      <c r="CU30" s="680"/>
      <c r="CV30" s="680"/>
      <c r="CW30" s="680"/>
      <c r="CX30" s="680"/>
      <c r="CY30" s="681"/>
      <c r="CZ30" s="684">
        <v>9.8000000000000007</v>
      </c>
      <c r="DA30" s="713"/>
      <c r="DB30" s="713"/>
      <c r="DC30" s="717"/>
      <c r="DD30" s="688">
        <v>192075</v>
      </c>
      <c r="DE30" s="680"/>
      <c r="DF30" s="680"/>
      <c r="DG30" s="680"/>
      <c r="DH30" s="680"/>
      <c r="DI30" s="680"/>
      <c r="DJ30" s="680"/>
      <c r="DK30" s="681"/>
      <c r="DL30" s="688">
        <v>192075</v>
      </c>
      <c r="DM30" s="680"/>
      <c r="DN30" s="680"/>
      <c r="DO30" s="680"/>
      <c r="DP30" s="680"/>
      <c r="DQ30" s="680"/>
      <c r="DR30" s="680"/>
      <c r="DS30" s="680"/>
      <c r="DT30" s="680"/>
      <c r="DU30" s="680"/>
      <c r="DV30" s="681"/>
      <c r="DW30" s="684">
        <v>16.8</v>
      </c>
      <c r="DX30" s="713"/>
      <c r="DY30" s="713"/>
      <c r="DZ30" s="713"/>
      <c r="EA30" s="713"/>
      <c r="EB30" s="713"/>
      <c r="EC30" s="714"/>
    </row>
    <row r="31" spans="2:133" ht="11.25" customHeight="1" x14ac:dyDescent="0.15">
      <c r="B31" s="676" t="s">
        <v>318</v>
      </c>
      <c r="C31" s="677"/>
      <c r="D31" s="677"/>
      <c r="E31" s="677"/>
      <c r="F31" s="677"/>
      <c r="G31" s="677"/>
      <c r="H31" s="677"/>
      <c r="I31" s="677"/>
      <c r="J31" s="677"/>
      <c r="K31" s="677"/>
      <c r="L31" s="677"/>
      <c r="M31" s="677"/>
      <c r="N31" s="677"/>
      <c r="O31" s="677"/>
      <c r="P31" s="677"/>
      <c r="Q31" s="678"/>
      <c r="R31" s="679">
        <v>11294</v>
      </c>
      <c r="S31" s="680"/>
      <c r="T31" s="680"/>
      <c r="U31" s="680"/>
      <c r="V31" s="680"/>
      <c r="W31" s="680"/>
      <c r="X31" s="680"/>
      <c r="Y31" s="681"/>
      <c r="Z31" s="682">
        <v>0.5</v>
      </c>
      <c r="AA31" s="682"/>
      <c r="AB31" s="682"/>
      <c r="AC31" s="682"/>
      <c r="AD31" s="683" t="s">
        <v>182</v>
      </c>
      <c r="AE31" s="683"/>
      <c r="AF31" s="683"/>
      <c r="AG31" s="683"/>
      <c r="AH31" s="683"/>
      <c r="AI31" s="683"/>
      <c r="AJ31" s="683"/>
      <c r="AK31" s="683"/>
      <c r="AL31" s="684" t="s">
        <v>182</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99.5</v>
      </c>
      <c r="BH31" s="715"/>
      <c r="BI31" s="715"/>
      <c r="BJ31" s="715"/>
      <c r="BK31" s="715"/>
      <c r="BL31" s="715"/>
      <c r="BM31" s="685">
        <v>99.3</v>
      </c>
      <c r="BN31" s="737"/>
      <c r="BO31" s="737"/>
      <c r="BP31" s="737"/>
      <c r="BQ31" s="738"/>
      <c r="BR31" s="736">
        <v>99.1</v>
      </c>
      <c r="BS31" s="715"/>
      <c r="BT31" s="715"/>
      <c r="BU31" s="715"/>
      <c r="BV31" s="715"/>
      <c r="BW31" s="715"/>
      <c r="BX31" s="685">
        <v>98.5</v>
      </c>
      <c r="BY31" s="737"/>
      <c r="BZ31" s="737"/>
      <c r="CA31" s="737"/>
      <c r="CB31" s="738"/>
      <c r="CD31" s="744"/>
      <c r="CE31" s="745"/>
      <c r="CF31" s="694" t="s">
        <v>321</v>
      </c>
      <c r="CG31" s="695"/>
      <c r="CH31" s="695"/>
      <c r="CI31" s="695"/>
      <c r="CJ31" s="695"/>
      <c r="CK31" s="695"/>
      <c r="CL31" s="695"/>
      <c r="CM31" s="695"/>
      <c r="CN31" s="695"/>
      <c r="CO31" s="695"/>
      <c r="CP31" s="695"/>
      <c r="CQ31" s="696"/>
      <c r="CR31" s="679">
        <v>10986</v>
      </c>
      <c r="CS31" s="715"/>
      <c r="CT31" s="715"/>
      <c r="CU31" s="715"/>
      <c r="CV31" s="715"/>
      <c r="CW31" s="715"/>
      <c r="CX31" s="715"/>
      <c r="CY31" s="716"/>
      <c r="CZ31" s="684">
        <v>0.6</v>
      </c>
      <c r="DA31" s="713"/>
      <c r="DB31" s="713"/>
      <c r="DC31" s="717"/>
      <c r="DD31" s="688">
        <v>10986</v>
      </c>
      <c r="DE31" s="715"/>
      <c r="DF31" s="715"/>
      <c r="DG31" s="715"/>
      <c r="DH31" s="715"/>
      <c r="DI31" s="715"/>
      <c r="DJ31" s="715"/>
      <c r="DK31" s="716"/>
      <c r="DL31" s="688">
        <v>10986</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322</v>
      </c>
      <c r="C32" s="677"/>
      <c r="D32" s="677"/>
      <c r="E32" s="677"/>
      <c r="F32" s="677"/>
      <c r="G32" s="677"/>
      <c r="H32" s="677"/>
      <c r="I32" s="677"/>
      <c r="J32" s="677"/>
      <c r="K32" s="677"/>
      <c r="L32" s="677"/>
      <c r="M32" s="677"/>
      <c r="N32" s="677"/>
      <c r="O32" s="677"/>
      <c r="P32" s="677"/>
      <c r="Q32" s="678"/>
      <c r="R32" s="679">
        <v>318965</v>
      </c>
      <c r="S32" s="680"/>
      <c r="T32" s="680"/>
      <c r="U32" s="680"/>
      <c r="V32" s="680"/>
      <c r="W32" s="680"/>
      <c r="X32" s="680"/>
      <c r="Y32" s="681"/>
      <c r="Z32" s="682">
        <v>15.5</v>
      </c>
      <c r="AA32" s="682"/>
      <c r="AB32" s="682"/>
      <c r="AC32" s="682"/>
      <c r="AD32" s="683" t="s">
        <v>238</v>
      </c>
      <c r="AE32" s="683"/>
      <c r="AF32" s="683"/>
      <c r="AG32" s="683"/>
      <c r="AH32" s="683"/>
      <c r="AI32" s="683"/>
      <c r="AJ32" s="683"/>
      <c r="AK32" s="683"/>
      <c r="AL32" s="684" t="s">
        <v>238</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97.8</v>
      </c>
      <c r="BH32" s="749"/>
      <c r="BI32" s="749"/>
      <c r="BJ32" s="749"/>
      <c r="BK32" s="749"/>
      <c r="BL32" s="749"/>
      <c r="BM32" s="750">
        <v>88.5</v>
      </c>
      <c r="BN32" s="749"/>
      <c r="BO32" s="749"/>
      <c r="BP32" s="749"/>
      <c r="BQ32" s="751"/>
      <c r="BR32" s="748">
        <v>97.6</v>
      </c>
      <c r="BS32" s="749"/>
      <c r="BT32" s="749"/>
      <c r="BU32" s="749"/>
      <c r="BV32" s="749"/>
      <c r="BW32" s="749"/>
      <c r="BX32" s="750">
        <v>88.5</v>
      </c>
      <c r="BY32" s="749"/>
      <c r="BZ32" s="749"/>
      <c r="CA32" s="749"/>
      <c r="CB32" s="751"/>
      <c r="CD32" s="746"/>
      <c r="CE32" s="747"/>
      <c r="CF32" s="694" t="s">
        <v>324</v>
      </c>
      <c r="CG32" s="695"/>
      <c r="CH32" s="695"/>
      <c r="CI32" s="695"/>
      <c r="CJ32" s="695"/>
      <c r="CK32" s="695"/>
      <c r="CL32" s="695"/>
      <c r="CM32" s="695"/>
      <c r="CN32" s="695"/>
      <c r="CO32" s="695"/>
      <c r="CP32" s="695"/>
      <c r="CQ32" s="696"/>
      <c r="CR32" s="679" t="s">
        <v>182</v>
      </c>
      <c r="CS32" s="680"/>
      <c r="CT32" s="680"/>
      <c r="CU32" s="680"/>
      <c r="CV32" s="680"/>
      <c r="CW32" s="680"/>
      <c r="CX32" s="680"/>
      <c r="CY32" s="681"/>
      <c r="CZ32" s="684" t="s">
        <v>272</v>
      </c>
      <c r="DA32" s="713"/>
      <c r="DB32" s="713"/>
      <c r="DC32" s="717"/>
      <c r="DD32" s="688" t="s">
        <v>238</v>
      </c>
      <c r="DE32" s="680"/>
      <c r="DF32" s="680"/>
      <c r="DG32" s="680"/>
      <c r="DH32" s="680"/>
      <c r="DI32" s="680"/>
      <c r="DJ32" s="680"/>
      <c r="DK32" s="681"/>
      <c r="DL32" s="688" t="s">
        <v>238</v>
      </c>
      <c r="DM32" s="680"/>
      <c r="DN32" s="680"/>
      <c r="DO32" s="680"/>
      <c r="DP32" s="680"/>
      <c r="DQ32" s="680"/>
      <c r="DR32" s="680"/>
      <c r="DS32" s="680"/>
      <c r="DT32" s="680"/>
      <c r="DU32" s="680"/>
      <c r="DV32" s="681"/>
      <c r="DW32" s="684" t="s">
        <v>182</v>
      </c>
      <c r="DX32" s="713"/>
      <c r="DY32" s="713"/>
      <c r="DZ32" s="713"/>
      <c r="EA32" s="713"/>
      <c r="EB32" s="713"/>
      <c r="EC32" s="714"/>
    </row>
    <row r="33" spans="2:133" ht="11.25" customHeight="1" x14ac:dyDescent="0.15">
      <c r="B33" s="676" t="s">
        <v>325</v>
      </c>
      <c r="C33" s="677"/>
      <c r="D33" s="677"/>
      <c r="E33" s="677"/>
      <c r="F33" s="677"/>
      <c r="G33" s="677"/>
      <c r="H33" s="677"/>
      <c r="I33" s="677"/>
      <c r="J33" s="677"/>
      <c r="K33" s="677"/>
      <c r="L33" s="677"/>
      <c r="M33" s="677"/>
      <c r="N33" s="677"/>
      <c r="O33" s="677"/>
      <c r="P33" s="677"/>
      <c r="Q33" s="678"/>
      <c r="R33" s="679">
        <v>77183</v>
      </c>
      <c r="S33" s="680"/>
      <c r="T33" s="680"/>
      <c r="U33" s="680"/>
      <c r="V33" s="680"/>
      <c r="W33" s="680"/>
      <c r="X33" s="680"/>
      <c r="Y33" s="681"/>
      <c r="Z33" s="682">
        <v>3.7</v>
      </c>
      <c r="AA33" s="682"/>
      <c r="AB33" s="682"/>
      <c r="AC33" s="682"/>
      <c r="AD33" s="683" t="s">
        <v>182</v>
      </c>
      <c r="AE33" s="683"/>
      <c r="AF33" s="683"/>
      <c r="AG33" s="683"/>
      <c r="AH33" s="683"/>
      <c r="AI33" s="683"/>
      <c r="AJ33" s="683"/>
      <c r="AK33" s="683"/>
      <c r="AL33" s="684" t="s">
        <v>182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1186364</v>
      </c>
      <c r="CS33" s="715"/>
      <c r="CT33" s="715"/>
      <c r="CU33" s="715"/>
      <c r="CV33" s="715"/>
      <c r="CW33" s="715"/>
      <c r="CX33" s="715"/>
      <c r="CY33" s="716"/>
      <c r="CZ33" s="684">
        <v>60.5</v>
      </c>
      <c r="DA33" s="713"/>
      <c r="DB33" s="713"/>
      <c r="DC33" s="717"/>
      <c r="DD33" s="688">
        <v>850803</v>
      </c>
      <c r="DE33" s="715"/>
      <c r="DF33" s="715"/>
      <c r="DG33" s="715"/>
      <c r="DH33" s="715"/>
      <c r="DI33" s="715"/>
      <c r="DJ33" s="715"/>
      <c r="DK33" s="716"/>
      <c r="DL33" s="688">
        <v>359676</v>
      </c>
      <c r="DM33" s="715"/>
      <c r="DN33" s="715"/>
      <c r="DO33" s="715"/>
      <c r="DP33" s="715"/>
      <c r="DQ33" s="715"/>
      <c r="DR33" s="715"/>
      <c r="DS33" s="715"/>
      <c r="DT33" s="715"/>
      <c r="DU33" s="715"/>
      <c r="DV33" s="716"/>
      <c r="DW33" s="684">
        <v>31.4</v>
      </c>
      <c r="DX33" s="713"/>
      <c r="DY33" s="713"/>
      <c r="DZ33" s="713"/>
      <c r="EA33" s="713"/>
      <c r="EB33" s="713"/>
      <c r="EC33" s="714"/>
    </row>
    <row r="34" spans="2:133" ht="11.25" customHeight="1" x14ac:dyDescent="0.15">
      <c r="B34" s="676" t="s">
        <v>327</v>
      </c>
      <c r="C34" s="677"/>
      <c r="D34" s="677"/>
      <c r="E34" s="677"/>
      <c r="F34" s="677"/>
      <c r="G34" s="677"/>
      <c r="H34" s="677"/>
      <c r="I34" s="677"/>
      <c r="J34" s="677"/>
      <c r="K34" s="677"/>
      <c r="L34" s="677"/>
      <c r="M34" s="677"/>
      <c r="N34" s="677"/>
      <c r="O34" s="677"/>
      <c r="P34" s="677"/>
      <c r="Q34" s="678"/>
      <c r="R34" s="679">
        <v>98128</v>
      </c>
      <c r="S34" s="680"/>
      <c r="T34" s="680"/>
      <c r="U34" s="680"/>
      <c r="V34" s="680"/>
      <c r="W34" s="680"/>
      <c r="X34" s="680"/>
      <c r="Y34" s="681"/>
      <c r="Z34" s="682">
        <v>4.8</v>
      </c>
      <c r="AA34" s="682"/>
      <c r="AB34" s="682"/>
      <c r="AC34" s="682"/>
      <c r="AD34" s="683">
        <v>4</v>
      </c>
      <c r="AE34" s="683"/>
      <c r="AF34" s="683"/>
      <c r="AG34" s="683"/>
      <c r="AH34" s="683"/>
      <c r="AI34" s="683"/>
      <c r="AJ34" s="683"/>
      <c r="AK34" s="683"/>
      <c r="AL34" s="684">
        <v>0</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294082</v>
      </c>
      <c r="CS34" s="680"/>
      <c r="CT34" s="680"/>
      <c r="CU34" s="680"/>
      <c r="CV34" s="680"/>
      <c r="CW34" s="680"/>
      <c r="CX34" s="680"/>
      <c r="CY34" s="681"/>
      <c r="CZ34" s="684">
        <v>15</v>
      </c>
      <c r="DA34" s="713"/>
      <c r="DB34" s="713"/>
      <c r="DC34" s="717"/>
      <c r="DD34" s="688">
        <v>234677</v>
      </c>
      <c r="DE34" s="680"/>
      <c r="DF34" s="680"/>
      <c r="DG34" s="680"/>
      <c r="DH34" s="680"/>
      <c r="DI34" s="680"/>
      <c r="DJ34" s="680"/>
      <c r="DK34" s="681"/>
      <c r="DL34" s="688">
        <v>140811</v>
      </c>
      <c r="DM34" s="680"/>
      <c r="DN34" s="680"/>
      <c r="DO34" s="680"/>
      <c r="DP34" s="680"/>
      <c r="DQ34" s="680"/>
      <c r="DR34" s="680"/>
      <c r="DS34" s="680"/>
      <c r="DT34" s="680"/>
      <c r="DU34" s="680"/>
      <c r="DV34" s="681"/>
      <c r="DW34" s="684">
        <v>12.3</v>
      </c>
      <c r="DX34" s="713"/>
      <c r="DY34" s="713"/>
      <c r="DZ34" s="713"/>
      <c r="EA34" s="713"/>
      <c r="EB34" s="713"/>
      <c r="EC34" s="714"/>
    </row>
    <row r="35" spans="2:133" ht="11.25" customHeight="1" x14ac:dyDescent="0.15">
      <c r="B35" s="676" t="s">
        <v>331</v>
      </c>
      <c r="C35" s="677"/>
      <c r="D35" s="677"/>
      <c r="E35" s="677"/>
      <c r="F35" s="677"/>
      <c r="G35" s="677"/>
      <c r="H35" s="677"/>
      <c r="I35" s="677"/>
      <c r="J35" s="677"/>
      <c r="K35" s="677"/>
      <c r="L35" s="677"/>
      <c r="M35" s="677"/>
      <c r="N35" s="677"/>
      <c r="O35" s="677"/>
      <c r="P35" s="677"/>
      <c r="Q35" s="678"/>
      <c r="R35" s="679">
        <v>256100</v>
      </c>
      <c r="S35" s="680"/>
      <c r="T35" s="680"/>
      <c r="U35" s="680"/>
      <c r="V35" s="680"/>
      <c r="W35" s="680"/>
      <c r="X35" s="680"/>
      <c r="Y35" s="681"/>
      <c r="Z35" s="682">
        <v>12.4</v>
      </c>
      <c r="AA35" s="682"/>
      <c r="AB35" s="682"/>
      <c r="AC35" s="682"/>
      <c r="AD35" s="683" t="s">
        <v>182</v>
      </c>
      <c r="AE35" s="683"/>
      <c r="AF35" s="683"/>
      <c r="AG35" s="683"/>
      <c r="AH35" s="683"/>
      <c r="AI35" s="683"/>
      <c r="AJ35" s="683"/>
      <c r="AK35" s="683"/>
      <c r="AL35" s="684" t="s">
        <v>238</v>
      </c>
      <c r="AM35" s="685"/>
      <c r="AN35" s="685"/>
      <c r="AO35" s="686"/>
      <c r="AP35" s="234"/>
      <c r="AQ35" s="752" t="s">
        <v>332</v>
      </c>
      <c r="AR35" s="753"/>
      <c r="AS35" s="753"/>
      <c r="AT35" s="753"/>
      <c r="AU35" s="753"/>
      <c r="AV35" s="753"/>
      <c r="AW35" s="753"/>
      <c r="AX35" s="753"/>
      <c r="AY35" s="754"/>
      <c r="AZ35" s="668">
        <v>261509</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11132</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9007</v>
      </c>
      <c r="CS35" s="715"/>
      <c r="CT35" s="715"/>
      <c r="CU35" s="715"/>
      <c r="CV35" s="715"/>
      <c r="CW35" s="715"/>
      <c r="CX35" s="715"/>
      <c r="CY35" s="716"/>
      <c r="CZ35" s="684">
        <v>0.5</v>
      </c>
      <c r="DA35" s="713"/>
      <c r="DB35" s="713"/>
      <c r="DC35" s="717"/>
      <c r="DD35" s="688">
        <v>8923</v>
      </c>
      <c r="DE35" s="715"/>
      <c r="DF35" s="715"/>
      <c r="DG35" s="715"/>
      <c r="DH35" s="715"/>
      <c r="DI35" s="715"/>
      <c r="DJ35" s="715"/>
      <c r="DK35" s="716"/>
      <c r="DL35" s="688">
        <v>8923</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335</v>
      </c>
      <c r="C36" s="677"/>
      <c r="D36" s="677"/>
      <c r="E36" s="677"/>
      <c r="F36" s="677"/>
      <c r="G36" s="677"/>
      <c r="H36" s="677"/>
      <c r="I36" s="677"/>
      <c r="J36" s="677"/>
      <c r="K36" s="677"/>
      <c r="L36" s="677"/>
      <c r="M36" s="677"/>
      <c r="N36" s="677"/>
      <c r="O36" s="677"/>
      <c r="P36" s="677"/>
      <c r="Q36" s="678"/>
      <c r="R36" s="679" t="s">
        <v>182</v>
      </c>
      <c r="S36" s="680"/>
      <c r="T36" s="680"/>
      <c r="U36" s="680"/>
      <c r="V36" s="680"/>
      <c r="W36" s="680"/>
      <c r="X36" s="680"/>
      <c r="Y36" s="681"/>
      <c r="Z36" s="682" t="s">
        <v>182</v>
      </c>
      <c r="AA36" s="682"/>
      <c r="AB36" s="682"/>
      <c r="AC36" s="682"/>
      <c r="AD36" s="683" t="s">
        <v>272</v>
      </c>
      <c r="AE36" s="683"/>
      <c r="AF36" s="683"/>
      <c r="AG36" s="683"/>
      <c r="AH36" s="683"/>
      <c r="AI36" s="683"/>
      <c r="AJ36" s="683"/>
      <c r="AK36" s="683"/>
      <c r="AL36" s="684" t="s">
        <v>272</v>
      </c>
      <c r="AM36" s="685"/>
      <c r="AN36" s="685"/>
      <c r="AO36" s="686"/>
      <c r="AQ36" s="756" t="s">
        <v>336</v>
      </c>
      <c r="AR36" s="757"/>
      <c r="AS36" s="757"/>
      <c r="AT36" s="757"/>
      <c r="AU36" s="757"/>
      <c r="AV36" s="757"/>
      <c r="AW36" s="757"/>
      <c r="AX36" s="757"/>
      <c r="AY36" s="758"/>
      <c r="AZ36" s="679">
        <v>186857</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11132</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604570</v>
      </c>
      <c r="CS36" s="680"/>
      <c r="CT36" s="680"/>
      <c r="CU36" s="680"/>
      <c r="CV36" s="680"/>
      <c r="CW36" s="680"/>
      <c r="CX36" s="680"/>
      <c r="CY36" s="681"/>
      <c r="CZ36" s="684">
        <v>30.8</v>
      </c>
      <c r="DA36" s="713"/>
      <c r="DB36" s="713"/>
      <c r="DC36" s="717"/>
      <c r="DD36" s="688">
        <v>391036</v>
      </c>
      <c r="DE36" s="680"/>
      <c r="DF36" s="680"/>
      <c r="DG36" s="680"/>
      <c r="DH36" s="680"/>
      <c r="DI36" s="680"/>
      <c r="DJ36" s="680"/>
      <c r="DK36" s="681"/>
      <c r="DL36" s="688">
        <v>162032</v>
      </c>
      <c r="DM36" s="680"/>
      <c r="DN36" s="680"/>
      <c r="DO36" s="680"/>
      <c r="DP36" s="680"/>
      <c r="DQ36" s="680"/>
      <c r="DR36" s="680"/>
      <c r="DS36" s="680"/>
      <c r="DT36" s="680"/>
      <c r="DU36" s="680"/>
      <c r="DV36" s="681"/>
      <c r="DW36" s="684">
        <v>14.2</v>
      </c>
      <c r="DX36" s="713"/>
      <c r="DY36" s="713"/>
      <c r="DZ36" s="713"/>
      <c r="EA36" s="713"/>
      <c r="EB36" s="713"/>
      <c r="EC36" s="714"/>
    </row>
    <row r="37" spans="2:133" ht="11.25" customHeight="1" x14ac:dyDescent="0.15">
      <c r="B37" s="676" t="s">
        <v>339</v>
      </c>
      <c r="C37" s="677"/>
      <c r="D37" s="677"/>
      <c r="E37" s="677"/>
      <c r="F37" s="677"/>
      <c r="G37" s="677"/>
      <c r="H37" s="677"/>
      <c r="I37" s="677"/>
      <c r="J37" s="677"/>
      <c r="K37" s="677"/>
      <c r="L37" s="677"/>
      <c r="M37" s="677"/>
      <c r="N37" s="677"/>
      <c r="O37" s="677"/>
      <c r="P37" s="677"/>
      <c r="Q37" s="678"/>
      <c r="R37" s="679">
        <v>42100</v>
      </c>
      <c r="S37" s="680"/>
      <c r="T37" s="680"/>
      <c r="U37" s="680"/>
      <c r="V37" s="680"/>
      <c r="W37" s="680"/>
      <c r="X37" s="680"/>
      <c r="Y37" s="681"/>
      <c r="Z37" s="682">
        <v>2</v>
      </c>
      <c r="AA37" s="682"/>
      <c r="AB37" s="682"/>
      <c r="AC37" s="682"/>
      <c r="AD37" s="683" t="s">
        <v>182</v>
      </c>
      <c r="AE37" s="683"/>
      <c r="AF37" s="683"/>
      <c r="AG37" s="683"/>
      <c r="AH37" s="683"/>
      <c r="AI37" s="683"/>
      <c r="AJ37" s="683"/>
      <c r="AK37" s="683"/>
      <c r="AL37" s="684" t="s">
        <v>182</v>
      </c>
      <c r="AM37" s="685"/>
      <c r="AN37" s="685"/>
      <c r="AO37" s="686"/>
      <c r="AQ37" s="756" t="s">
        <v>340</v>
      </c>
      <c r="AR37" s="757"/>
      <c r="AS37" s="757"/>
      <c r="AT37" s="757"/>
      <c r="AU37" s="757"/>
      <c r="AV37" s="757"/>
      <c r="AW37" s="757"/>
      <c r="AX37" s="757"/>
      <c r="AY37" s="758"/>
      <c r="AZ37" s="679">
        <v>20205</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111</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264068</v>
      </c>
      <c r="CS37" s="715"/>
      <c r="CT37" s="715"/>
      <c r="CU37" s="715"/>
      <c r="CV37" s="715"/>
      <c r="CW37" s="715"/>
      <c r="CX37" s="715"/>
      <c r="CY37" s="716"/>
      <c r="CZ37" s="684">
        <v>13.5</v>
      </c>
      <c r="DA37" s="713"/>
      <c r="DB37" s="713"/>
      <c r="DC37" s="717"/>
      <c r="DD37" s="688">
        <v>94142</v>
      </c>
      <c r="DE37" s="715"/>
      <c r="DF37" s="715"/>
      <c r="DG37" s="715"/>
      <c r="DH37" s="715"/>
      <c r="DI37" s="715"/>
      <c r="DJ37" s="715"/>
      <c r="DK37" s="716"/>
      <c r="DL37" s="688">
        <v>87124</v>
      </c>
      <c r="DM37" s="715"/>
      <c r="DN37" s="715"/>
      <c r="DO37" s="715"/>
      <c r="DP37" s="715"/>
      <c r="DQ37" s="715"/>
      <c r="DR37" s="715"/>
      <c r="DS37" s="715"/>
      <c r="DT37" s="715"/>
      <c r="DU37" s="715"/>
      <c r="DV37" s="716"/>
      <c r="DW37" s="684">
        <v>7.6</v>
      </c>
      <c r="DX37" s="713"/>
      <c r="DY37" s="713"/>
      <c r="DZ37" s="713"/>
      <c r="EA37" s="713"/>
      <c r="EB37" s="713"/>
      <c r="EC37" s="714"/>
    </row>
    <row r="38" spans="2:133" ht="11.25" customHeight="1" x14ac:dyDescent="0.15">
      <c r="B38" s="724" t="s">
        <v>343</v>
      </c>
      <c r="C38" s="725"/>
      <c r="D38" s="725"/>
      <c r="E38" s="725"/>
      <c r="F38" s="725"/>
      <c r="G38" s="725"/>
      <c r="H38" s="725"/>
      <c r="I38" s="725"/>
      <c r="J38" s="725"/>
      <c r="K38" s="725"/>
      <c r="L38" s="725"/>
      <c r="M38" s="725"/>
      <c r="N38" s="725"/>
      <c r="O38" s="725"/>
      <c r="P38" s="725"/>
      <c r="Q38" s="726"/>
      <c r="R38" s="759">
        <v>2063027</v>
      </c>
      <c r="S38" s="760"/>
      <c r="T38" s="760"/>
      <c r="U38" s="760"/>
      <c r="V38" s="760"/>
      <c r="W38" s="760"/>
      <c r="X38" s="760"/>
      <c r="Y38" s="761"/>
      <c r="Z38" s="762">
        <v>100</v>
      </c>
      <c r="AA38" s="762"/>
      <c r="AB38" s="762"/>
      <c r="AC38" s="762"/>
      <c r="AD38" s="763">
        <v>1102830</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v>7263</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157</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74652</v>
      </c>
      <c r="CS38" s="680"/>
      <c r="CT38" s="680"/>
      <c r="CU38" s="680"/>
      <c r="CV38" s="680"/>
      <c r="CW38" s="680"/>
      <c r="CX38" s="680"/>
      <c r="CY38" s="681"/>
      <c r="CZ38" s="684">
        <v>3.8</v>
      </c>
      <c r="DA38" s="713"/>
      <c r="DB38" s="713"/>
      <c r="DC38" s="717"/>
      <c r="DD38" s="688">
        <v>48098</v>
      </c>
      <c r="DE38" s="680"/>
      <c r="DF38" s="680"/>
      <c r="DG38" s="680"/>
      <c r="DH38" s="680"/>
      <c r="DI38" s="680"/>
      <c r="DJ38" s="680"/>
      <c r="DK38" s="681"/>
      <c r="DL38" s="688">
        <v>47910</v>
      </c>
      <c r="DM38" s="680"/>
      <c r="DN38" s="680"/>
      <c r="DO38" s="680"/>
      <c r="DP38" s="680"/>
      <c r="DQ38" s="680"/>
      <c r="DR38" s="680"/>
      <c r="DS38" s="680"/>
      <c r="DT38" s="680"/>
      <c r="DU38" s="680"/>
      <c r="DV38" s="681"/>
      <c r="DW38" s="684">
        <v>4.2</v>
      </c>
      <c r="DX38" s="713"/>
      <c r="DY38" s="713"/>
      <c r="DZ38" s="713"/>
      <c r="EA38" s="713"/>
      <c r="EB38" s="713"/>
      <c r="EC38" s="714"/>
    </row>
    <row r="39" spans="2:133" ht="11.25" customHeight="1" x14ac:dyDescent="0.15">
      <c r="AQ39" s="756" t="s">
        <v>347</v>
      </c>
      <c r="AR39" s="757"/>
      <c r="AS39" s="757"/>
      <c r="AT39" s="757"/>
      <c r="AU39" s="757"/>
      <c r="AV39" s="757"/>
      <c r="AW39" s="757"/>
      <c r="AX39" s="757"/>
      <c r="AY39" s="758"/>
      <c r="AZ39" s="679">
        <v>20</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84</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183546</v>
      </c>
      <c r="CS39" s="715"/>
      <c r="CT39" s="715"/>
      <c r="CU39" s="715"/>
      <c r="CV39" s="715"/>
      <c r="CW39" s="715"/>
      <c r="CX39" s="715"/>
      <c r="CY39" s="716"/>
      <c r="CZ39" s="684">
        <v>9.4</v>
      </c>
      <c r="DA39" s="713"/>
      <c r="DB39" s="713"/>
      <c r="DC39" s="717"/>
      <c r="DD39" s="688">
        <v>168069</v>
      </c>
      <c r="DE39" s="715"/>
      <c r="DF39" s="715"/>
      <c r="DG39" s="715"/>
      <c r="DH39" s="715"/>
      <c r="DI39" s="715"/>
      <c r="DJ39" s="715"/>
      <c r="DK39" s="716"/>
      <c r="DL39" s="688" t="s">
        <v>272</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31992</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238</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20507</v>
      </c>
      <c r="CS40" s="680"/>
      <c r="CT40" s="680"/>
      <c r="CU40" s="680"/>
      <c r="CV40" s="680"/>
      <c r="CW40" s="680"/>
      <c r="CX40" s="680"/>
      <c r="CY40" s="681"/>
      <c r="CZ40" s="684">
        <v>1</v>
      </c>
      <c r="DA40" s="713"/>
      <c r="DB40" s="713"/>
      <c r="DC40" s="717"/>
      <c r="DD40" s="688" t="s">
        <v>238</v>
      </c>
      <c r="DE40" s="680"/>
      <c r="DF40" s="680"/>
      <c r="DG40" s="680"/>
      <c r="DH40" s="680"/>
      <c r="DI40" s="680"/>
      <c r="DJ40" s="680"/>
      <c r="DK40" s="681"/>
      <c r="DL40" s="688" t="s">
        <v>238</v>
      </c>
      <c r="DM40" s="680"/>
      <c r="DN40" s="680"/>
      <c r="DO40" s="680"/>
      <c r="DP40" s="680"/>
      <c r="DQ40" s="680"/>
      <c r="DR40" s="680"/>
      <c r="DS40" s="680"/>
      <c r="DT40" s="680"/>
      <c r="DU40" s="680"/>
      <c r="DV40" s="681"/>
      <c r="DW40" s="684" t="s">
        <v>238</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15172</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290</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182</v>
      </c>
      <c r="CS41" s="715"/>
      <c r="CT41" s="715"/>
      <c r="CU41" s="715"/>
      <c r="CV41" s="715"/>
      <c r="CW41" s="715"/>
      <c r="CX41" s="715"/>
      <c r="CY41" s="716"/>
      <c r="CZ41" s="684" t="s">
        <v>182</v>
      </c>
      <c r="DA41" s="713"/>
      <c r="DB41" s="713"/>
      <c r="DC41" s="717"/>
      <c r="DD41" s="688" t="s">
        <v>249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161803</v>
      </c>
      <c r="CS42" s="680"/>
      <c r="CT42" s="680"/>
      <c r="CU42" s="680"/>
      <c r="CV42" s="680"/>
      <c r="CW42" s="680"/>
      <c r="CX42" s="680"/>
      <c r="CY42" s="681"/>
      <c r="CZ42" s="684">
        <v>8.1999999999999993</v>
      </c>
      <c r="DA42" s="685"/>
      <c r="DB42" s="685"/>
      <c r="DC42" s="780"/>
      <c r="DD42" s="688">
        <v>90369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t="s">
        <v>238</v>
      </c>
      <c r="CS43" s="715"/>
      <c r="CT43" s="715"/>
      <c r="CU43" s="715"/>
      <c r="CV43" s="715"/>
      <c r="CW43" s="715"/>
      <c r="CX43" s="715"/>
      <c r="CY43" s="716"/>
      <c r="CZ43" s="684" t="s">
        <v>182</v>
      </c>
      <c r="DA43" s="713"/>
      <c r="DB43" s="713"/>
      <c r="DC43" s="717"/>
      <c r="DD43" s="688" t="s">
        <v>182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361</v>
      </c>
      <c r="CD44" s="791" t="s">
        <v>312</v>
      </c>
      <c r="CE44" s="792"/>
      <c r="CF44" s="676" t="s">
        <v>362</v>
      </c>
      <c r="CG44" s="677"/>
      <c r="CH44" s="677"/>
      <c r="CI44" s="677"/>
      <c r="CJ44" s="677"/>
      <c r="CK44" s="677"/>
      <c r="CL44" s="677"/>
      <c r="CM44" s="677"/>
      <c r="CN44" s="677"/>
      <c r="CO44" s="677"/>
      <c r="CP44" s="677"/>
      <c r="CQ44" s="678"/>
      <c r="CR44" s="679">
        <v>145456</v>
      </c>
      <c r="CS44" s="680"/>
      <c r="CT44" s="680"/>
      <c r="CU44" s="680"/>
      <c r="CV44" s="680"/>
      <c r="CW44" s="680"/>
      <c r="CX44" s="680"/>
      <c r="CY44" s="681"/>
      <c r="CZ44" s="684">
        <v>7.4</v>
      </c>
      <c r="DA44" s="685"/>
      <c r="DB44" s="685"/>
      <c r="DC44" s="780"/>
      <c r="DD44" s="688">
        <v>74022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7884</v>
      </c>
      <c r="CS45" s="715"/>
      <c r="CT45" s="715"/>
      <c r="CU45" s="715"/>
      <c r="CV45" s="715"/>
      <c r="CW45" s="715"/>
      <c r="CX45" s="715"/>
      <c r="CY45" s="716"/>
      <c r="CZ45" s="684">
        <v>0.4</v>
      </c>
      <c r="DA45" s="713"/>
      <c r="DB45" s="713"/>
      <c r="DC45" s="717"/>
      <c r="DD45" s="688">
        <v>36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137572</v>
      </c>
      <c r="CS46" s="680"/>
      <c r="CT46" s="680"/>
      <c r="CU46" s="680"/>
      <c r="CV46" s="680"/>
      <c r="CW46" s="680"/>
      <c r="CX46" s="680"/>
      <c r="CY46" s="681"/>
      <c r="CZ46" s="684">
        <v>7</v>
      </c>
      <c r="DA46" s="685"/>
      <c r="DB46" s="685"/>
      <c r="DC46" s="780"/>
      <c r="DD46" s="688">
        <v>73986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v>16347</v>
      </c>
      <c r="CS47" s="715"/>
      <c r="CT47" s="715"/>
      <c r="CU47" s="715"/>
      <c r="CV47" s="715"/>
      <c r="CW47" s="715"/>
      <c r="CX47" s="715"/>
      <c r="CY47" s="716"/>
      <c r="CZ47" s="684">
        <v>0.8</v>
      </c>
      <c r="DA47" s="713"/>
      <c r="DB47" s="713"/>
      <c r="DC47" s="717"/>
      <c r="DD47" s="688">
        <v>16347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238</v>
      </c>
      <c r="CS48" s="680"/>
      <c r="CT48" s="680"/>
      <c r="CU48" s="680"/>
      <c r="CV48" s="680"/>
      <c r="CW48" s="680"/>
      <c r="CX48" s="680"/>
      <c r="CY48" s="681"/>
      <c r="CZ48" s="684" t="s">
        <v>182</v>
      </c>
      <c r="DA48" s="685"/>
      <c r="DB48" s="685"/>
      <c r="DC48" s="780"/>
      <c r="DD48" s="688" t="s">
        <v>272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1961511</v>
      </c>
      <c r="CS49" s="749"/>
      <c r="CT49" s="749"/>
      <c r="CU49" s="749"/>
      <c r="CV49" s="749"/>
      <c r="CW49" s="749"/>
      <c r="CX49" s="749"/>
      <c r="CY49" s="781"/>
      <c r="CZ49" s="764">
        <v>100</v>
      </c>
      <c r="DA49" s="782"/>
      <c r="DB49" s="782"/>
      <c r="DC49" s="783"/>
      <c r="DD49" s="784">
        <v>1515477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6QHEzzxAFucwlQIm9Dc6sxqWGFPRuW/JkqyNmrQbOcTcPqlbipvMfyY/OokYtEMv9AqrgtJ/jpG0hn0vaKPdQ==" saltValue="g/PoOj5GEzGSDci35qK2y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390</v>
      </c>
      <c r="C7" s="812"/>
      <c r="D7" s="812"/>
      <c r="E7" s="812"/>
      <c r="F7" s="812"/>
      <c r="G7" s="812"/>
      <c r="H7" s="812"/>
      <c r="I7" s="812"/>
      <c r="J7" s="812"/>
      <c r="K7" s="812"/>
      <c r="L7" s="812"/>
      <c r="M7" s="812"/>
      <c r="N7" s="812"/>
      <c r="O7" s="812"/>
      <c r="P7" s="813"/>
      <c r="Q7" s="814">
        <v>2063</v>
      </c>
      <c r="R7" s="815"/>
      <c r="S7" s="815"/>
      <c r="T7" s="815"/>
      <c r="U7" s="815"/>
      <c r="V7" s="815">
        <v>1961</v>
      </c>
      <c r="W7" s="815"/>
      <c r="X7" s="815"/>
      <c r="Y7" s="815"/>
      <c r="Z7" s="815"/>
      <c r="AA7" s="815">
        <v>102</v>
      </c>
      <c r="AB7" s="815"/>
      <c r="AC7" s="815"/>
      <c r="AD7" s="815"/>
      <c r="AE7" s="816"/>
      <c r="AF7" s="817">
        <v>98</v>
      </c>
      <c r="AG7" s="818"/>
      <c r="AH7" s="818"/>
      <c r="AI7" s="818"/>
      <c r="AJ7" s="819"/>
      <c r="AK7" s="854" t="s">
        <v>589</v>
      </c>
      <c r="AL7" s="855"/>
      <c r="AM7" s="855"/>
      <c r="AN7" s="855"/>
      <c r="AO7" s="855"/>
      <c r="AP7" s="855">
        <v>2168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2063</v>
      </c>
      <c r="R23" s="874"/>
      <c r="S23" s="874"/>
      <c r="T23" s="874"/>
      <c r="U23" s="874"/>
      <c r="V23" s="874">
        <v>1961</v>
      </c>
      <c r="W23" s="874"/>
      <c r="X23" s="874"/>
      <c r="Y23" s="874"/>
      <c r="Z23" s="874"/>
      <c r="AA23" s="874">
        <v>102</v>
      </c>
      <c r="AB23" s="874"/>
      <c r="AC23" s="874"/>
      <c r="AD23" s="874"/>
      <c r="AE23" s="875"/>
      <c r="AF23" s="876">
        <v>98</v>
      </c>
      <c r="AG23" s="874"/>
      <c r="AH23" s="874"/>
      <c r="AI23" s="874"/>
      <c r="AJ23" s="877"/>
      <c r="AK23" s="878"/>
      <c r="AL23" s="879"/>
      <c r="AM23" s="879"/>
      <c r="AN23" s="879"/>
      <c r="AO23" s="879"/>
      <c r="AP23" s="874">
        <v>2168</v>
      </c>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373</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108</v>
      </c>
      <c r="R28" s="903"/>
      <c r="S28" s="903"/>
      <c r="T28" s="903"/>
      <c r="U28" s="903"/>
      <c r="V28" s="903">
        <v>97</v>
      </c>
      <c r="W28" s="903"/>
      <c r="X28" s="903"/>
      <c r="Y28" s="903"/>
      <c r="Z28" s="903"/>
      <c r="AA28" s="903">
        <v>11</v>
      </c>
      <c r="AB28" s="903"/>
      <c r="AC28" s="903"/>
      <c r="AD28" s="903"/>
      <c r="AE28" s="904"/>
      <c r="AF28" s="905">
        <v>11</v>
      </c>
      <c r="AG28" s="903"/>
      <c r="AH28" s="903"/>
      <c r="AI28" s="903"/>
      <c r="AJ28" s="906"/>
      <c r="AK28" s="907" t="s">
        <v>591</v>
      </c>
      <c r="AL28" s="898"/>
      <c r="AM28" s="898"/>
      <c r="AN28" s="898"/>
      <c r="AO28" s="898"/>
      <c r="AP28" s="898" t="s">
        <v>590</v>
      </c>
      <c r="AQ28" s="898"/>
      <c r="AR28" s="898"/>
      <c r="AS28" s="898"/>
      <c r="AT28" s="898"/>
      <c r="AU28" s="898" t="s">
        <v>590</v>
      </c>
      <c r="AV28" s="898"/>
      <c r="AW28" s="898"/>
      <c r="AX28" s="898"/>
      <c r="AY28" s="898"/>
      <c r="AZ28" s="899" t="s">
        <v>590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73</v>
      </c>
      <c r="R29" s="839"/>
      <c r="S29" s="839"/>
      <c r="T29" s="839"/>
      <c r="U29" s="839"/>
      <c r="V29" s="839">
        <v>73</v>
      </c>
      <c r="W29" s="839"/>
      <c r="X29" s="839"/>
      <c r="Y29" s="839"/>
      <c r="Z29" s="839"/>
      <c r="AA29" s="839">
        <v>0</v>
      </c>
      <c r="AB29" s="839"/>
      <c r="AC29" s="839"/>
      <c r="AD29" s="839"/>
      <c r="AE29" s="840"/>
      <c r="AF29" s="841">
        <v>0</v>
      </c>
      <c r="AG29" s="842"/>
      <c r="AH29" s="842"/>
      <c r="AI29" s="842"/>
      <c r="AJ29" s="843"/>
      <c r="AK29" s="910" t="s">
        <v>590</v>
      </c>
      <c r="AL29" s="911"/>
      <c r="AM29" s="911"/>
      <c r="AN29" s="911"/>
      <c r="AO29" s="911"/>
      <c r="AP29" s="911" t="s">
        <v>591</v>
      </c>
      <c r="AQ29" s="911"/>
      <c r="AR29" s="911"/>
      <c r="AS29" s="911"/>
      <c r="AT29" s="911"/>
      <c r="AU29" s="911" t="s">
        <v>591</v>
      </c>
      <c r="AV29" s="911"/>
      <c r="AW29" s="911"/>
      <c r="AX29" s="911"/>
      <c r="AY29" s="911"/>
      <c r="AZ29" s="912" t="s">
        <v>593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13</v>
      </c>
      <c r="R30" s="839"/>
      <c r="S30" s="839"/>
      <c r="T30" s="839"/>
      <c r="U30" s="839"/>
      <c r="V30" s="839">
        <v>13</v>
      </c>
      <c r="W30" s="839"/>
      <c r="X30" s="839"/>
      <c r="Y30" s="839"/>
      <c r="Z30" s="839"/>
      <c r="AA30" s="839" t="s">
        <v>590</v>
      </c>
      <c r="AB30" s="839"/>
      <c r="AC30" s="839"/>
      <c r="AD30" s="839"/>
      <c r="AE30" s="840"/>
      <c r="AF30" s="841" t="s">
        <v>408</v>
      </c>
      <c r="AG30" s="842"/>
      <c r="AH30" s="842"/>
      <c r="AI30" s="842"/>
      <c r="AJ30" s="843"/>
      <c r="AK30" s="910" t="s">
        <v>591</v>
      </c>
      <c r="AL30" s="911"/>
      <c r="AM30" s="911"/>
      <c r="AN30" s="911"/>
      <c r="AO30" s="911"/>
      <c r="AP30" s="911" t="s">
        <v>591</v>
      </c>
      <c r="AQ30" s="911"/>
      <c r="AR30" s="911"/>
      <c r="AS30" s="911"/>
      <c r="AT30" s="911"/>
      <c r="AU30" s="911" t="s">
        <v>592</v>
      </c>
      <c r="AV30" s="911"/>
      <c r="AW30" s="911"/>
      <c r="AX30" s="911"/>
      <c r="AY30" s="911"/>
      <c r="AZ30" s="912" t="s">
        <v>590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181</v>
      </c>
      <c r="R31" s="839"/>
      <c r="S31" s="839"/>
      <c r="T31" s="839"/>
      <c r="U31" s="839"/>
      <c r="V31" s="839">
        <v>352</v>
      </c>
      <c r="W31" s="839"/>
      <c r="X31" s="839"/>
      <c r="Y31" s="839"/>
      <c r="Z31" s="839"/>
      <c r="AA31" s="839">
        <v>-171</v>
      </c>
      <c r="AB31" s="839"/>
      <c r="AC31" s="839"/>
      <c r="AD31" s="839"/>
      <c r="AE31" s="840"/>
      <c r="AF31" s="841">
        <v>2</v>
      </c>
      <c r="AG31" s="842"/>
      <c r="AH31" s="842"/>
      <c r="AI31" s="842"/>
      <c r="AJ31" s="843"/>
      <c r="AK31" s="910">
        <v>178</v>
      </c>
      <c r="AL31" s="911"/>
      <c r="AM31" s="911"/>
      <c r="AN31" s="911"/>
      <c r="AO31" s="911"/>
      <c r="AP31" s="911" t="s">
        <v>591</v>
      </c>
      <c r="AQ31" s="911"/>
      <c r="AR31" s="911"/>
      <c r="AS31" s="911"/>
      <c r="AT31" s="911"/>
      <c r="AU31" s="911" t="s">
        <v>590</v>
      </c>
      <c r="AV31" s="911"/>
      <c r="AW31" s="911"/>
      <c r="AX31" s="911"/>
      <c r="AY31" s="911"/>
      <c r="AZ31" s="912" t="s">
        <v>591</v>
      </c>
      <c r="BA31" s="912"/>
      <c r="BB31" s="912"/>
      <c r="BC31" s="912"/>
      <c r="BD31" s="912"/>
      <c r="BE31" s="908" t="s">
        <v>410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18</v>
      </c>
      <c r="R32" s="839"/>
      <c r="S32" s="839"/>
      <c r="T32" s="839"/>
      <c r="U32" s="839"/>
      <c r="V32" s="839">
        <v>15</v>
      </c>
      <c r="W32" s="839"/>
      <c r="X32" s="839"/>
      <c r="Y32" s="839"/>
      <c r="Z32" s="839"/>
      <c r="AA32" s="839">
        <v>3</v>
      </c>
      <c r="AB32" s="839"/>
      <c r="AC32" s="839"/>
      <c r="AD32" s="839"/>
      <c r="AE32" s="840"/>
      <c r="AF32" s="841">
        <v>3</v>
      </c>
      <c r="AG32" s="842"/>
      <c r="AH32" s="842"/>
      <c r="AI32" s="842"/>
      <c r="AJ32" s="843"/>
      <c r="AK32" s="910" t="s">
        <v>590</v>
      </c>
      <c r="AL32" s="911"/>
      <c r="AM32" s="911"/>
      <c r="AN32" s="911"/>
      <c r="AO32" s="911"/>
      <c r="AP32" s="911">
        <v>2</v>
      </c>
      <c r="AQ32" s="911"/>
      <c r="AR32" s="911"/>
      <c r="AS32" s="911"/>
      <c r="AT32" s="911"/>
      <c r="AU32" s="911" t="s">
        <v>591</v>
      </c>
      <c r="AV32" s="911"/>
      <c r="AW32" s="911"/>
      <c r="AX32" s="911"/>
      <c r="AY32" s="911"/>
      <c r="AZ32" s="912" t="s">
        <v>591</v>
      </c>
      <c r="BA32" s="912"/>
      <c r="BB32" s="912"/>
      <c r="BC32" s="912"/>
      <c r="BD32" s="912"/>
      <c r="BE32" s="908" t="s">
        <v>412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413</v>
      </c>
      <c r="C33" s="836"/>
      <c r="D33" s="836"/>
      <c r="E33" s="836"/>
      <c r="F33" s="836"/>
      <c r="G33" s="836"/>
      <c r="H33" s="836"/>
      <c r="I33" s="836"/>
      <c r="J33" s="836"/>
      <c r="K33" s="836"/>
      <c r="L33" s="836"/>
      <c r="M33" s="836"/>
      <c r="N33" s="836"/>
      <c r="O33" s="836"/>
      <c r="P33" s="837"/>
      <c r="Q33" s="838">
        <v>17</v>
      </c>
      <c r="R33" s="839"/>
      <c r="S33" s="839"/>
      <c r="T33" s="839"/>
      <c r="U33" s="839"/>
      <c r="V33" s="839">
        <v>17</v>
      </c>
      <c r="W33" s="839"/>
      <c r="X33" s="839"/>
      <c r="Y33" s="839"/>
      <c r="Z33" s="839"/>
      <c r="AA33" s="839">
        <v>0</v>
      </c>
      <c r="AB33" s="839"/>
      <c r="AC33" s="839"/>
      <c r="AD33" s="839"/>
      <c r="AE33" s="840"/>
      <c r="AF33" s="841">
        <v>0</v>
      </c>
      <c r="AG33" s="842"/>
      <c r="AH33" s="842"/>
      <c r="AI33" s="842"/>
      <c r="AJ33" s="843"/>
      <c r="AK33" s="910">
        <v>7</v>
      </c>
      <c r="AL33" s="911"/>
      <c r="AM33" s="911"/>
      <c r="AN33" s="911"/>
      <c r="AO33" s="911"/>
      <c r="AP33" s="911" t="s">
        <v>591</v>
      </c>
      <c r="AQ33" s="911"/>
      <c r="AR33" s="911"/>
      <c r="AS33" s="911"/>
      <c r="AT33" s="911"/>
      <c r="AU33" s="911" t="s">
        <v>590</v>
      </c>
      <c r="AV33" s="911"/>
      <c r="AW33" s="911"/>
      <c r="AX33" s="911"/>
      <c r="AY33" s="911"/>
      <c r="AZ33" s="912" t="s">
        <v>591</v>
      </c>
      <c r="BA33" s="912"/>
      <c r="BB33" s="912"/>
      <c r="BC33" s="912"/>
      <c r="BD33" s="912"/>
      <c r="BE33" s="908" t="s">
        <v>414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415</v>
      </c>
      <c r="C34" s="836"/>
      <c r="D34" s="836"/>
      <c r="E34" s="836"/>
      <c r="F34" s="836"/>
      <c r="G34" s="836"/>
      <c r="H34" s="836"/>
      <c r="I34" s="836"/>
      <c r="J34" s="836"/>
      <c r="K34" s="836"/>
      <c r="L34" s="836"/>
      <c r="M34" s="836"/>
      <c r="N34" s="836"/>
      <c r="O34" s="836"/>
      <c r="P34" s="837"/>
      <c r="Q34" s="838">
        <v>37</v>
      </c>
      <c r="R34" s="839"/>
      <c r="S34" s="839"/>
      <c r="T34" s="839"/>
      <c r="U34" s="839"/>
      <c r="V34" s="839">
        <v>37</v>
      </c>
      <c r="W34" s="839"/>
      <c r="X34" s="839"/>
      <c r="Y34" s="839"/>
      <c r="Z34" s="839"/>
      <c r="AA34" s="839">
        <v>0</v>
      </c>
      <c r="AB34" s="839"/>
      <c r="AC34" s="839"/>
      <c r="AD34" s="839"/>
      <c r="AE34" s="840"/>
      <c r="AF34" s="841">
        <v>0</v>
      </c>
      <c r="AG34" s="842"/>
      <c r="AH34" s="842"/>
      <c r="AI34" s="842"/>
      <c r="AJ34" s="843"/>
      <c r="AK34" s="910">
        <v>14</v>
      </c>
      <c r="AL34" s="911"/>
      <c r="AM34" s="911"/>
      <c r="AN34" s="911"/>
      <c r="AO34" s="911"/>
      <c r="AP34" s="911">
        <v>162</v>
      </c>
      <c r="AQ34" s="911"/>
      <c r="AR34" s="911"/>
      <c r="AS34" s="911"/>
      <c r="AT34" s="911"/>
      <c r="AU34" s="911" t="s">
        <v>591</v>
      </c>
      <c r="AV34" s="911"/>
      <c r="AW34" s="911"/>
      <c r="AX34" s="911"/>
      <c r="AY34" s="911"/>
      <c r="AZ34" s="912" t="s">
        <v>590</v>
      </c>
      <c r="BA34" s="912"/>
      <c r="BB34" s="912"/>
      <c r="BC34" s="912"/>
      <c r="BD34" s="912"/>
      <c r="BE34" s="908" t="s">
        <v>416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417</v>
      </c>
      <c r="C35" s="836"/>
      <c r="D35" s="836"/>
      <c r="E35" s="836"/>
      <c r="F35" s="836"/>
      <c r="G35" s="836"/>
      <c r="H35" s="836"/>
      <c r="I35" s="836"/>
      <c r="J35" s="836"/>
      <c r="K35" s="836"/>
      <c r="L35" s="836"/>
      <c r="M35" s="836"/>
      <c r="N35" s="836"/>
      <c r="O35" s="836"/>
      <c r="P35" s="837"/>
      <c r="Q35" s="838">
        <v>3</v>
      </c>
      <c r="R35" s="839"/>
      <c r="S35" s="839"/>
      <c r="T35" s="839"/>
      <c r="U35" s="839"/>
      <c r="V35" s="839">
        <v>3</v>
      </c>
      <c r="W35" s="839"/>
      <c r="X35" s="839"/>
      <c r="Y35" s="839"/>
      <c r="Z35" s="839"/>
      <c r="AA35" s="839">
        <v>0</v>
      </c>
      <c r="AB35" s="839"/>
      <c r="AC35" s="839"/>
      <c r="AD35" s="839"/>
      <c r="AE35" s="840"/>
      <c r="AF35" s="841">
        <v>0</v>
      </c>
      <c r="AG35" s="842"/>
      <c r="AH35" s="842"/>
      <c r="AI35" s="842"/>
      <c r="AJ35" s="843"/>
      <c r="AK35" s="910">
        <v>1</v>
      </c>
      <c r="AL35" s="911"/>
      <c r="AM35" s="911"/>
      <c r="AN35" s="911"/>
      <c r="AO35" s="911"/>
      <c r="AP35" s="911" t="s">
        <v>591</v>
      </c>
      <c r="AQ35" s="911"/>
      <c r="AR35" s="911"/>
      <c r="AS35" s="911"/>
      <c r="AT35" s="911"/>
      <c r="AU35" s="911" t="s">
        <v>591</v>
      </c>
      <c r="AV35" s="911"/>
      <c r="AW35" s="911"/>
      <c r="AX35" s="911"/>
      <c r="AY35" s="911"/>
      <c r="AZ35" s="912" t="s">
        <v>590</v>
      </c>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418</v>
      </c>
      <c r="C36" s="836"/>
      <c r="D36" s="836"/>
      <c r="E36" s="836"/>
      <c r="F36" s="836"/>
      <c r="G36" s="836"/>
      <c r="H36" s="836"/>
      <c r="I36" s="836"/>
      <c r="J36" s="836"/>
      <c r="K36" s="836"/>
      <c r="L36" s="836"/>
      <c r="M36" s="836"/>
      <c r="N36" s="836"/>
      <c r="O36" s="836"/>
      <c r="P36" s="837"/>
      <c r="Q36" s="838">
        <v>0</v>
      </c>
      <c r="R36" s="839"/>
      <c r="S36" s="839"/>
      <c r="T36" s="839"/>
      <c r="U36" s="839"/>
      <c r="V36" s="839">
        <v>0</v>
      </c>
      <c r="W36" s="839"/>
      <c r="X36" s="839"/>
      <c r="Y36" s="839"/>
      <c r="Z36" s="839"/>
      <c r="AA36" s="839">
        <v>0</v>
      </c>
      <c r="AB36" s="839"/>
      <c r="AC36" s="839"/>
      <c r="AD36" s="839"/>
      <c r="AE36" s="840"/>
      <c r="AF36" s="841">
        <v>2</v>
      </c>
      <c r="AG36" s="842"/>
      <c r="AH36" s="842"/>
      <c r="AI36" s="842"/>
      <c r="AJ36" s="843"/>
      <c r="AK36" s="910">
        <v>0</v>
      </c>
      <c r="AL36" s="911"/>
      <c r="AM36" s="911"/>
      <c r="AN36" s="911"/>
      <c r="AO36" s="911"/>
      <c r="AP36" s="911" t="s">
        <v>591</v>
      </c>
      <c r="AQ36" s="911"/>
      <c r="AR36" s="911"/>
      <c r="AS36" s="911"/>
      <c r="AT36" s="911"/>
      <c r="AU36" s="911" t="s">
        <v>590</v>
      </c>
      <c r="AV36" s="911"/>
      <c r="AW36" s="911"/>
      <c r="AX36" s="911"/>
      <c r="AY36" s="911"/>
      <c r="AZ36" s="912" t="s">
        <v>590</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420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v>
      </c>
      <c r="AG63" s="922"/>
      <c r="AH63" s="922"/>
      <c r="AI63" s="922"/>
      <c r="AJ63" s="923"/>
      <c r="AK63" s="924"/>
      <c r="AL63" s="919"/>
      <c r="AM63" s="919"/>
      <c r="AN63" s="919"/>
      <c r="AO63" s="919"/>
      <c r="AP63" s="922">
        <v>164</v>
      </c>
      <c r="AQ63" s="922"/>
      <c r="AR63" s="922"/>
      <c r="AS63" s="922"/>
      <c r="AT63" s="922"/>
      <c r="AU63" s="922" t="s">
        <v>592</v>
      </c>
      <c r="AV63" s="922"/>
      <c r="AW63" s="922"/>
      <c r="AX63" s="922"/>
      <c r="AY63" s="922"/>
      <c r="AZ63" s="926"/>
      <c r="BA63" s="926"/>
      <c r="BB63" s="926"/>
      <c r="BC63" s="926"/>
      <c r="BD63" s="926"/>
      <c r="BE63" s="927"/>
      <c r="BF63" s="927"/>
      <c r="BG63" s="927"/>
      <c r="BH63" s="927"/>
      <c r="BI63" s="928"/>
      <c r="BJ63" s="929" t="s">
        <v>421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423</v>
      </c>
      <c r="B66" s="821"/>
      <c r="C66" s="821"/>
      <c r="D66" s="821"/>
      <c r="E66" s="821"/>
      <c r="F66" s="821"/>
      <c r="G66" s="821"/>
      <c r="H66" s="821"/>
      <c r="I66" s="821"/>
      <c r="J66" s="821"/>
      <c r="K66" s="821"/>
      <c r="L66" s="821"/>
      <c r="M66" s="821"/>
      <c r="N66" s="821"/>
      <c r="O66" s="821"/>
      <c r="P66" s="822"/>
      <c r="Q66" s="797" t="s">
        <v>424</v>
      </c>
      <c r="R66" s="798"/>
      <c r="S66" s="798"/>
      <c r="T66" s="798"/>
      <c r="U66" s="799"/>
      <c r="V66" s="797" t="s">
        <v>425</v>
      </c>
      <c r="W66" s="798"/>
      <c r="X66" s="798"/>
      <c r="Y66" s="798"/>
      <c r="Z66" s="799"/>
      <c r="AA66" s="797" t="s">
        <v>426</v>
      </c>
      <c r="AB66" s="798"/>
      <c r="AC66" s="798"/>
      <c r="AD66" s="798"/>
      <c r="AE66" s="799"/>
      <c r="AF66" s="932" t="s">
        <v>427</v>
      </c>
      <c r="AG66" s="893"/>
      <c r="AH66" s="893"/>
      <c r="AI66" s="893"/>
      <c r="AJ66" s="933"/>
      <c r="AK66" s="797" t="s">
        <v>428</v>
      </c>
      <c r="AL66" s="821"/>
      <c r="AM66" s="821"/>
      <c r="AN66" s="821"/>
      <c r="AO66" s="822"/>
      <c r="AP66" s="797" t="s">
        <v>402</v>
      </c>
      <c r="AQ66" s="798"/>
      <c r="AR66" s="798"/>
      <c r="AS66" s="798"/>
      <c r="AT66" s="799"/>
      <c r="AU66" s="797" t="s">
        <v>429</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600</v>
      </c>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601</v>
      </c>
      <c r="C69" s="954"/>
      <c r="D69" s="954"/>
      <c r="E69" s="954"/>
      <c r="F69" s="954"/>
      <c r="G69" s="954"/>
      <c r="H69" s="954"/>
      <c r="I69" s="954"/>
      <c r="J69" s="954"/>
      <c r="K69" s="954"/>
      <c r="L69" s="954"/>
      <c r="M69" s="954"/>
      <c r="N69" s="954"/>
      <c r="O69" s="954"/>
      <c r="P69" s="955"/>
      <c r="Q69" s="956">
        <v>3913</v>
      </c>
      <c r="R69" s="911"/>
      <c r="S69" s="911"/>
      <c r="T69" s="911"/>
      <c r="U69" s="911"/>
      <c r="V69" s="911">
        <v>3465</v>
      </c>
      <c r="W69" s="911"/>
      <c r="X69" s="911"/>
      <c r="Y69" s="911"/>
      <c r="Z69" s="911"/>
      <c r="AA69" s="911">
        <v>447</v>
      </c>
      <c r="AB69" s="911"/>
      <c r="AC69" s="911"/>
      <c r="AD69" s="911"/>
      <c r="AE69" s="911"/>
      <c r="AF69" s="911">
        <v>72</v>
      </c>
      <c r="AG69" s="911"/>
      <c r="AH69" s="911"/>
      <c r="AI69" s="911"/>
      <c r="AJ69" s="911"/>
      <c r="AK69" s="911">
        <v>151</v>
      </c>
      <c r="AL69" s="911"/>
      <c r="AM69" s="911"/>
      <c r="AN69" s="911"/>
      <c r="AO69" s="911"/>
      <c r="AP69" s="911">
        <v>696</v>
      </c>
      <c r="AQ69" s="911"/>
      <c r="AR69" s="911"/>
      <c r="AS69" s="911"/>
      <c r="AT69" s="911"/>
      <c r="AU69" s="911">
        <v>23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602</v>
      </c>
      <c r="C70" s="954"/>
      <c r="D70" s="954"/>
      <c r="E70" s="954"/>
      <c r="F70" s="954"/>
      <c r="G70" s="954"/>
      <c r="H70" s="954"/>
      <c r="I70" s="954"/>
      <c r="J70" s="954"/>
      <c r="K70" s="954"/>
      <c r="L70" s="954"/>
      <c r="M70" s="954"/>
      <c r="N70" s="954"/>
      <c r="O70" s="954"/>
      <c r="P70" s="955"/>
      <c r="Q70" s="956">
        <v>75</v>
      </c>
      <c r="R70" s="911"/>
      <c r="S70" s="911"/>
      <c r="T70" s="911"/>
      <c r="U70" s="911"/>
      <c r="V70" s="911">
        <v>74</v>
      </c>
      <c r="W70" s="911"/>
      <c r="X70" s="911"/>
      <c r="Y70" s="911"/>
      <c r="Z70" s="911"/>
      <c r="AA70" s="911">
        <v>1</v>
      </c>
      <c r="AB70" s="911"/>
      <c r="AC70" s="911"/>
      <c r="AD70" s="911"/>
      <c r="AE70" s="911"/>
      <c r="AF70" s="911" t="s">
        <v>612</v>
      </c>
      <c r="AG70" s="911"/>
      <c r="AH70" s="911"/>
      <c r="AI70" s="911"/>
      <c r="AJ70" s="911"/>
      <c r="AK70" s="911" t="s">
        <v>611</v>
      </c>
      <c r="AL70" s="911"/>
      <c r="AM70" s="911"/>
      <c r="AN70" s="911"/>
      <c r="AO70" s="911"/>
      <c r="AP70" s="959" t="s">
        <v>612</v>
      </c>
      <c r="AQ70" s="960"/>
      <c r="AR70" s="960"/>
      <c r="AS70" s="960"/>
      <c r="AT70" s="910"/>
      <c r="AU70" s="959" t="s">
        <v>612</v>
      </c>
      <c r="AV70" s="960"/>
      <c r="AW70" s="960"/>
      <c r="AX70" s="960"/>
      <c r="AY70" s="910"/>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603</v>
      </c>
      <c r="C71" s="954"/>
      <c r="D71" s="954"/>
      <c r="E71" s="954"/>
      <c r="F71" s="954"/>
      <c r="G71" s="954"/>
      <c r="H71" s="954"/>
      <c r="I71" s="954"/>
      <c r="J71" s="954"/>
      <c r="K71" s="954"/>
      <c r="L71" s="954"/>
      <c r="M71" s="954"/>
      <c r="N71" s="954"/>
      <c r="O71" s="954"/>
      <c r="P71" s="955"/>
      <c r="Q71" s="956">
        <v>4068</v>
      </c>
      <c r="R71" s="911"/>
      <c r="S71" s="911"/>
      <c r="T71" s="911"/>
      <c r="U71" s="911"/>
      <c r="V71" s="911">
        <v>3945</v>
      </c>
      <c r="W71" s="911"/>
      <c r="X71" s="911"/>
      <c r="Y71" s="911"/>
      <c r="Z71" s="911"/>
      <c r="AA71" s="911">
        <v>124</v>
      </c>
      <c r="AB71" s="911"/>
      <c r="AC71" s="911"/>
      <c r="AD71" s="911"/>
      <c r="AE71" s="911"/>
      <c r="AF71" s="911">
        <v>124</v>
      </c>
      <c r="AG71" s="911"/>
      <c r="AH71" s="911"/>
      <c r="AI71" s="911"/>
      <c r="AJ71" s="911"/>
      <c r="AK71" s="911">
        <v>4</v>
      </c>
      <c r="AL71" s="911"/>
      <c r="AM71" s="911"/>
      <c r="AN71" s="911"/>
      <c r="AO71" s="911"/>
      <c r="AP71" s="959" t="s">
        <v>594</v>
      </c>
      <c r="AQ71" s="960"/>
      <c r="AR71" s="960"/>
      <c r="AS71" s="960"/>
      <c r="AT71" s="910"/>
      <c r="AU71" s="959" t="s">
        <v>594</v>
      </c>
      <c r="AV71" s="960"/>
      <c r="AW71" s="960"/>
      <c r="AX71" s="960"/>
      <c r="AY71" s="910"/>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604</v>
      </c>
      <c r="C72" s="954"/>
      <c r="D72" s="954"/>
      <c r="E72" s="954"/>
      <c r="F72" s="954"/>
      <c r="G72" s="954"/>
      <c r="H72" s="954"/>
      <c r="I72" s="954"/>
      <c r="J72" s="954"/>
      <c r="K72" s="954"/>
      <c r="L72" s="954"/>
      <c r="M72" s="954"/>
      <c r="N72" s="954"/>
      <c r="O72" s="954"/>
      <c r="P72" s="955"/>
      <c r="Q72" s="956">
        <v>1048</v>
      </c>
      <c r="R72" s="911"/>
      <c r="S72" s="911"/>
      <c r="T72" s="911"/>
      <c r="U72" s="911"/>
      <c r="V72" s="911">
        <v>1001</v>
      </c>
      <c r="W72" s="911"/>
      <c r="X72" s="911"/>
      <c r="Y72" s="911"/>
      <c r="Z72" s="911"/>
      <c r="AA72" s="911">
        <v>47</v>
      </c>
      <c r="AB72" s="911"/>
      <c r="AC72" s="911"/>
      <c r="AD72" s="911"/>
      <c r="AE72" s="911"/>
      <c r="AF72" s="911">
        <v>47</v>
      </c>
      <c r="AG72" s="911"/>
      <c r="AH72" s="911"/>
      <c r="AI72" s="911"/>
      <c r="AJ72" s="911"/>
      <c r="AK72" s="911">
        <v>42</v>
      </c>
      <c r="AL72" s="911"/>
      <c r="AM72" s="911"/>
      <c r="AN72" s="911"/>
      <c r="AO72" s="911"/>
      <c r="AP72" s="959" t="s">
        <v>594</v>
      </c>
      <c r="AQ72" s="960"/>
      <c r="AR72" s="960"/>
      <c r="AS72" s="960"/>
      <c r="AT72" s="910"/>
      <c r="AU72" s="959" t="s">
        <v>594</v>
      </c>
      <c r="AV72" s="960"/>
      <c r="AW72" s="960"/>
      <c r="AX72" s="960"/>
      <c r="AY72" s="910"/>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605</v>
      </c>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59"/>
      <c r="AQ73" s="960"/>
      <c r="AR73" s="960"/>
      <c r="AS73" s="960"/>
      <c r="AT73" s="910"/>
      <c r="AU73" s="959"/>
      <c r="AV73" s="960"/>
      <c r="AW73" s="960"/>
      <c r="AX73" s="960"/>
      <c r="AY73" s="910"/>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601</v>
      </c>
      <c r="C74" s="954"/>
      <c r="D74" s="954"/>
      <c r="E74" s="954"/>
      <c r="F74" s="954"/>
      <c r="G74" s="954"/>
      <c r="H74" s="954"/>
      <c r="I74" s="954"/>
      <c r="J74" s="954"/>
      <c r="K74" s="954"/>
      <c r="L74" s="954"/>
      <c r="M74" s="954"/>
      <c r="N74" s="954"/>
      <c r="O74" s="954"/>
      <c r="P74" s="955"/>
      <c r="Q74" s="956">
        <v>1268</v>
      </c>
      <c r="R74" s="911"/>
      <c r="S74" s="911"/>
      <c r="T74" s="911"/>
      <c r="U74" s="911"/>
      <c r="V74" s="911">
        <v>1133</v>
      </c>
      <c r="W74" s="911"/>
      <c r="X74" s="911"/>
      <c r="Y74" s="911"/>
      <c r="Z74" s="911"/>
      <c r="AA74" s="911">
        <v>135</v>
      </c>
      <c r="AB74" s="911"/>
      <c r="AC74" s="911"/>
      <c r="AD74" s="911"/>
      <c r="AE74" s="911"/>
      <c r="AF74" s="911">
        <v>135</v>
      </c>
      <c r="AG74" s="911"/>
      <c r="AH74" s="911"/>
      <c r="AI74" s="911"/>
      <c r="AJ74" s="911"/>
      <c r="AK74" s="911">
        <v>0</v>
      </c>
      <c r="AL74" s="911"/>
      <c r="AM74" s="911"/>
      <c r="AN74" s="911"/>
      <c r="AO74" s="911"/>
      <c r="AP74" s="959" t="s">
        <v>594</v>
      </c>
      <c r="AQ74" s="960"/>
      <c r="AR74" s="960"/>
      <c r="AS74" s="960"/>
      <c r="AT74" s="910"/>
      <c r="AU74" s="959" t="s">
        <v>594</v>
      </c>
      <c r="AV74" s="960"/>
      <c r="AW74" s="960"/>
      <c r="AX74" s="960"/>
      <c r="AY74" s="910"/>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613</v>
      </c>
      <c r="C75" s="954"/>
      <c r="D75" s="954"/>
      <c r="E75" s="954"/>
      <c r="F75" s="954"/>
      <c r="G75" s="954"/>
      <c r="H75" s="954"/>
      <c r="I75" s="954"/>
      <c r="J75" s="954"/>
      <c r="K75" s="954"/>
      <c r="L75" s="954"/>
      <c r="M75" s="954"/>
      <c r="N75" s="954"/>
      <c r="O75" s="954"/>
      <c r="P75" s="955"/>
      <c r="Q75" s="956">
        <v>285242</v>
      </c>
      <c r="R75" s="911"/>
      <c r="S75" s="911"/>
      <c r="T75" s="911"/>
      <c r="U75" s="911"/>
      <c r="V75" s="911">
        <v>271656</v>
      </c>
      <c r="W75" s="911"/>
      <c r="X75" s="911"/>
      <c r="Y75" s="911"/>
      <c r="Z75" s="911"/>
      <c r="AA75" s="911">
        <v>13586</v>
      </c>
      <c r="AB75" s="911"/>
      <c r="AC75" s="911"/>
      <c r="AD75" s="911"/>
      <c r="AE75" s="911"/>
      <c r="AF75" s="911">
        <v>13586</v>
      </c>
      <c r="AG75" s="911"/>
      <c r="AH75" s="911"/>
      <c r="AI75" s="911"/>
      <c r="AJ75" s="911"/>
      <c r="AK75" s="911">
        <v>983</v>
      </c>
      <c r="AL75" s="911"/>
      <c r="AM75" s="911"/>
      <c r="AN75" s="911"/>
      <c r="AO75" s="911"/>
      <c r="AP75" s="959" t="s">
        <v>594</v>
      </c>
      <c r="AQ75" s="960"/>
      <c r="AR75" s="960"/>
      <c r="AS75" s="960"/>
      <c r="AT75" s="910"/>
      <c r="AU75" s="959" t="s">
        <v>594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606</v>
      </c>
      <c r="C76" s="954"/>
      <c r="D76" s="954"/>
      <c r="E76" s="954"/>
      <c r="F76" s="954"/>
      <c r="G76" s="954"/>
      <c r="H76" s="954"/>
      <c r="I76" s="954"/>
      <c r="J76" s="954"/>
      <c r="K76" s="954"/>
      <c r="L76" s="954"/>
      <c r="M76" s="954"/>
      <c r="N76" s="954"/>
      <c r="O76" s="954"/>
      <c r="P76" s="955"/>
      <c r="Q76" s="961"/>
      <c r="R76" s="960"/>
      <c r="S76" s="960"/>
      <c r="T76" s="960"/>
      <c r="U76" s="910"/>
      <c r="V76" s="959"/>
      <c r="W76" s="960"/>
      <c r="X76" s="960"/>
      <c r="Y76" s="960"/>
      <c r="Z76" s="910"/>
      <c r="AA76" s="959"/>
      <c r="AB76" s="960"/>
      <c r="AC76" s="960"/>
      <c r="AD76" s="960"/>
      <c r="AE76" s="910"/>
      <c r="AF76" s="959"/>
      <c r="AG76" s="960"/>
      <c r="AH76" s="960"/>
      <c r="AI76" s="960"/>
      <c r="AJ76" s="910"/>
      <c r="AK76" s="959"/>
      <c r="AL76" s="960"/>
      <c r="AM76" s="960"/>
      <c r="AN76" s="960"/>
      <c r="AO76" s="910"/>
      <c r="AP76" s="959"/>
      <c r="AQ76" s="960"/>
      <c r="AR76" s="960"/>
      <c r="AS76" s="960"/>
      <c r="AT76" s="910"/>
      <c r="AU76" s="959"/>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601</v>
      </c>
      <c r="C77" s="954"/>
      <c r="D77" s="954"/>
      <c r="E77" s="954"/>
      <c r="F77" s="954"/>
      <c r="G77" s="954"/>
      <c r="H77" s="954"/>
      <c r="I77" s="954"/>
      <c r="J77" s="954"/>
      <c r="K77" s="954"/>
      <c r="L77" s="954"/>
      <c r="M77" s="954"/>
      <c r="N77" s="954"/>
      <c r="O77" s="954"/>
      <c r="P77" s="955"/>
      <c r="Q77" s="961">
        <v>6381</v>
      </c>
      <c r="R77" s="960"/>
      <c r="S77" s="960"/>
      <c r="T77" s="960"/>
      <c r="U77" s="910"/>
      <c r="V77" s="959">
        <v>6104</v>
      </c>
      <c r="W77" s="960"/>
      <c r="X77" s="960"/>
      <c r="Y77" s="960"/>
      <c r="Z77" s="910"/>
      <c r="AA77" s="959">
        <v>277</v>
      </c>
      <c r="AB77" s="960"/>
      <c r="AC77" s="960"/>
      <c r="AD77" s="960"/>
      <c r="AE77" s="910"/>
      <c r="AF77" s="959">
        <v>277</v>
      </c>
      <c r="AG77" s="960"/>
      <c r="AH77" s="960"/>
      <c r="AI77" s="960"/>
      <c r="AJ77" s="910"/>
      <c r="AK77" s="959">
        <v>80</v>
      </c>
      <c r="AL77" s="960"/>
      <c r="AM77" s="960"/>
      <c r="AN77" s="960"/>
      <c r="AO77" s="910"/>
      <c r="AP77" s="959" t="s">
        <v>594</v>
      </c>
      <c r="AQ77" s="960"/>
      <c r="AR77" s="960"/>
      <c r="AS77" s="960"/>
      <c r="AT77" s="910"/>
      <c r="AU77" s="959" t="s">
        <v>595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607</v>
      </c>
      <c r="C78" s="954"/>
      <c r="D78" s="954"/>
      <c r="E78" s="954"/>
      <c r="F78" s="954"/>
      <c r="G78" s="954"/>
      <c r="H78" s="954"/>
      <c r="I78" s="954"/>
      <c r="J78" s="954"/>
      <c r="K78" s="954"/>
      <c r="L78" s="954"/>
      <c r="M78" s="954"/>
      <c r="N78" s="954"/>
      <c r="O78" s="954"/>
      <c r="P78" s="955"/>
      <c r="Q78" s="961">
        <v>36</v>
      </c>
      <c r="R78" s="960"/>
      <c r="S78" s="960"/>
      <c r="T78" s="960"/>
      <c r="U78" s="910"/>
      <c r="V78" s="959">
        <v>33</v>
      </c>
      <c r="W78" s="960"/>
      <c r="X78" s="960"/>
      <c r="Y78" s="960"/>
      <c r="Z78" s="910"/>
      <c r="AA78" s="959">
        <v>3</v>
      </c>
      <c r="AB78" s="960"/>
      <c r="AC78" s="960"/>
      <c r="AD78" s="960"/>
      <c r="AE78" s="910"/>
      <c r="AF78" s="959">
        <v>3</v>
      </c>
      <c r="AG78" s="960"/>
      <c r="AH78" s="960"/>
      <c r="AI78" s="960"/>
      <c r="AJ78" s="910"/>
      <c r="AK78" s="959">
        <v>29</v>
      </c>
      <c r="AL78" s="960"/>
      <c r="AM78" s="960"/>
      <c r="AN78" s="960"/>
      <c r="AO78" s="910"/>
      <c r="AP78" s="959" t="s">
        <v>594</v>
      </c>
      <c r="AQ78" s="960"/>
      <c r="AR78" s="960"/>
      <c r="AS78" s="960"/>
      <c r="AT78" s="910"/>
      <c r="AU78" s="959" t="s">
        <v>595</v>
      </c>
      <c r="AV78" s="960"/>
      <c r="AW78" s="960"/>
      <c r="AX78" s="960"/>
      <c r="AY78" s="910"/>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608</v>
      </c>
      <c r="C79" s="954"/>
      <c r="D79" s="954"/>
      <c r="E79" s="954"/>
      <c r="F79" s="954"/>
      <c r="G79" s="954"/>
      <c r="H79" s="954"/>
      <c r="I79" s="954"/>
      <c r="J79" s="954"/>
      <c r="K79" s="954"/>
      <c r="L79" s="954"/>
      <c r="M79" s="954"/>
      <c r="N79" s="954"/>
      <c r="O79" s="954"/>
      <c r="P79" s="955"/>
      <c r="Q79" s="956">
        <v>48</v>
      </c>
      <c r="R79" s="911"/>
      <c r="S79" s="911"/>
      <c r="T79" s="911"/>
      <c r="U79" s="911"/>
      <c r="V79" s="911">
        <v>38</v>
      </c>
      <c r="W79" s="911"/>
      <c r="X79" s="911"/>
      <c r="Y79" s="911"/>
      <c r="Z79" s="911"/>
      <c r="AA79" s="911">
        <v>9</v>
      </c>
      <c r="AB79" s="911"/>
      <c r="AC79" s="911"/>
      <c r="AD79" s="911"/>
      <c r="AE79" s="911"/>
      <c r="AF79" s="911">
        <v>6</v>
      </c>
      <c r="AG79" s="911"/>
      <c r="AH79" s="911"/>
      <c r="AI79" s="911"/>
      <c r="AJ79" s="911"/>
      <c r="AK79" s="911">
        <v>13</v>
      </c>
      <c r="AL79" s="911"/>
      <c r="AM79" s="911"/>
      <c r="AN79" s="911"/>
      <c r="AO79" s="911"/>
      <c r="AP79" s="959" t="s">
        <v>594</v>
      </c>
      <c r="AQ79" s="960"/>
      <c r="AR79" s="960"/>
      <c r="AS79" s="960"/>
      <c r="AT79" s="910"/>
      <c r="AU79" s="959" t="s">
        <v>594</v>
      </c>
      <c r="AV79" s="960"/>
      <c r="AW79" s="960"/>
      <c r="AX79" s="960"/>
      <c r="AY79" s="910"/>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609</v>
      </c>
      <c r="C80" s="954"/>
      <c r="D80" s="954"/>
      <c r="E80" s="954"/>
      <c r="F80" s="954"/>
      <c r="G80" s="954"/>
      <c r="H80" s="954"/>
      <c r="I80" s="954"/>
      <c r="J80" s="954"/>
      <c r="K80" s="954"/>
      <c r="L80" s="954"/>
      <c r="M80" s="954"/>
      <c r="N80" s="954"/>
      <c r="O80" s="954"/>
      <c r="P80" s="955"/>
      <c r="Q80" s="956">
        <v>4744</v>
      </c>
      <c r="R80" s="911"/>
      <c r="S80" s="911"/>
      <c r="T80" s="911"/>
      <c r="U80" s="911"/>
      <c r="V80" s="911">
        <v>4690</v>
      </c>
      <c r="W80" s="911"/>
      <c r="X80" s="911"/>
      <c r="Y80" s="911"/>
      <c r="Z80" s="911"/>
      <c r="AA80" s="911">
        <v>54</v>
      </c>
      <c r="AB80" s="911"/>
      <c r="AC80" s="911"/>
      <c r="AD80" s="911"/>
      <c r="AE80" s="911"/>
      <c r="AF80" s="911">
        <v>54</v>
      </c>
      <c r="AG80" s="911"/>
      <c r="AH80" s="911"/>
      <c r="AI80" s="911"/>
      <c r="AJ80" s="911"/>
      <c r="AK80" s="911">
        <v>195</v>
      </c>
      <c r="AL80" s="911"/>
      <c r="AM80" s="911"/>
      <c r="AN80" s="911"/>
      <c r="AO80" s="911"/>
      <c r="AP80" s="959">
        <v>149</v>
      </c>
      <c r="AQ80" s="960"/>
      <c r="AR80" s="960"/>
      <c r="AS80" s="960"/>
      <c r="AT80" s="910"/>
      <c r="AU80" s="959" t="s">
        <v>589</v>
      </c>
      <c r="AV80" s="960"/>
      <c r="AW80" s="960"/>
      <c r="AX80" s="960"/>
      <c r="AY80" s="910"/>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610</v>
      </c>
      <c r="C81" s="954"/>
      <c r="D81" s="954"/>
      <c r="E81" s="954"/>
      <c r="F81" s="954"/>
      <c r="G81" s="954"/>
      <c r="H81" s="954"/>
      <c r="I81" s="954"/>
      <c r="J81" s="954"/>
      <c r="K81" s="954"/>
      <c r="L81" s="954"/>
      <c r="M81" s="954"/>
      <c r="N81" s="954"/>
      <c r="O81" s="954"/>
      <c r="P81" s="955"/>
      <c r="Q81" s="956">
        <v>191</v>
      </c>
      <c r="R81" s="911"/>
      <c r="S81" s="911"/>
      <c r="T81" s="911"/>
      <c r="U81" s="911"/>
      <c r="V81" s="911">
        <v>182</v>
      </c>
      <c r="W81" s="911"/>
      <c r="X81" s="911"/>
      <c r="Y81" s="911"/>
      <c r="Z81" s="911"/>
      <c r="AA81" s="911">
        <v>9</v>
      </c>
      <c r="AB81" s="911"/>
      <c r="AC81" s="911"/>
      <c r="AD81" s="911"/>
      <c r="AE81" s="911"/>
      <c r="AF81" s="911">
        <v>9</v>
      </c>
      <c r="AG81" s="911"/>
      <c r="AH81" s="911"/>
      <c r="AI81" s="911"/>
      <c r="AJ81" s="911"/>
      <c r="AK81" s="959" t="s">
        <v>589</v>
      </c>
      <c r="AL81" s="960"/>
      <c r="AM81" s="960"/>
      <c r="AN81" s="960"/>
      <c r="AO81" s="910"/>
      <c r="AP81" s="959" t="s">
        <v>594</v>
      </c>
      <c r="AQ81" s="960"/>
      <c r="AR81" s="960"/>
      <c r="AS81" s="960"/>
      <c r="AT81" s="910"/>
      <c r="AU81" s="959" t="s">
        <v>594</v>
      </c>
      <c r="AV81" s="960"/>
      <c r="AW81" s="960"/>
      <c r="AX81" s="960"/>
      <c r="AY81" s="910"/>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61"/>
      <c r="R82" s="960"/>
      <c r="S82" s="960"/>
      <c r="T82" s="960"/>
      <c r="U82" s="910"/>
      <c r="V82" s="959"/>
      <c r="W82" s="960"/>
      <c r="X82" s="960"/>
      <c r="Y82" s="960"/>
      <c r="Z82" s="910"/>
      <c r="AA82" s="959"/>
      <c r="AB82" s="960"/>
      <c r="AC82" s="960"/>
      <c r="AD82" s="960"/>
      <c r="AE82" s="910"/>
      <c r="AF82" s="959"/>
      <c r="AG82" s="960"/>
      <c r="AH82" s="960"/>
      <c r="AI82" s="960"/>
      <c r="AJ82" s="910"/>
      <c r="AK82" s="959"/>
      <c r="AL82" s="960"/>
      <c r="AM82" s="960"/>
      <c r="AN82" s="960"/>
      <c r="AO82" s="910"/>
      <c r="AP82" s="959"/>
      <c r="AQ82" s="960"/>
      <c r="AR82" s="960"/>
      <c r="AS82" s="960"/>
      <c r="AT82" s="910"/>
      <c r="AU82" s="959"/>
      <c r="AV82" s="960"/>
      <c r="AW82" s="960"/>
      <c r="AX82" s="960"/>
      <c r="AY82" s="910"/>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61"/>
      <c r="R83" s="960"/>
      <c r="S83" s="960"/>
      <c r="T83" s="960"/>
      <c r="U83" s="910"/>
      <c r="V83" s="959"/>
      <c r="W83" s="960"/>
      <c r="X83" s="960"/>
      <c r="Y83" s="960"/>
      <c r="Z83" s="910"/>
      <c r="AA83" s="959"/>
      <c r="AB83" s="960"/>
      <c r="AC83" s="960"/>
      <c r="AD83" s="960"/>
      <c r="AE83" s="910"/>
      <c r="AF83" s="959"/>
      <c r="AG83" s="960"/>
      <c r="AH83" s="960"/>
      <c r="AI83" s="960"/>
      <c r="AJ83" s="910"/>
      <c r="AK83" s="959"/>
      <c r="AL83" s="960"/>
      <c r="AM83" s="960"/>
      <c r="AN83" s="960"/>
      <c r="AO83" s="910"/>
      <c r="AP83" s="959"/>
      <c r="AQ83" s="960"/>
      <c r="AR83" s="960"/>
      <c r="AS83" s="960"/>
      <c r="AT83" s="910"/>
      <c r="AU83" s="959"/>
      <c r="AV83" s="960"/>
      <c r="AW83" s="960"/>
      <c r="AX83" s="960"/>
      <c r="AY83" s="910"/>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59"/>
      <c r="AQ84" s="960"/>
      <c r="AR84" s="960"/>
      <c r="AS84" s="960"/>
      <c r="AT84" s="910"/>
      <c r="AU84" s="959"/>
      <c r="AV84" s="960"/>
      <c r="AW84" s="960"/>
      <c r="AX84" s="960"/>
      <c r="AY84" s="910"/>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59"/>
      <c r="AQ85" s="960"/>
      <c r="AR85" s="960"/>
      <c r="AS85" s="960"/>
      <c r="AT85" s="910"/>
      <c r="AU85" s="959"/>
      <c r="AV85" s="960"/>
      <c r="AW85" s="960"/>
      <c r="AX85" s="960"/>
      <c r="AY85" s="910"/>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59"/>
      <c r="AQ86" s="960"/>
      <c r="AR86" s="960"/>
      <c r="AS86" s="960"/>
      <c r="AT86" s="910"/>
      <c r="AU86" s="959"/>
      <c r="AV86" s="960"/>
      <c r="AW86" s="960"/>
      <c r="AX86" s="960"/>
      <c r="AY86" s="910"/>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430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14313</v>
      </c>
      <c r="AG88" s="922"/>
      <c r="AH88" s="922"/>
      <c r="AI88" s="922"/>
      <c r="AJ88" s="922"/>
      <c r="AK88" s="919"/>
      <c r="AL88" s="919"/>
      <c r="AM88" s="919"/>
      <c r="AN88" s="919"/>
      <c r="AO88" s="919"/>
      <c r="AP88" s="922">
        <v>845</v>
      </c>
      <c r="AQ88" s="922"/>
      <c r="AR88" s="922"/>
      <c r="AS88" s="922"/>
      <c r="AT88" s="922"/>
      <c r="AU88" s="922">
        <v>23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431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439</v>
      </c>
      <c r="AB109" s="975"/>
      <c r="AC109" s="975"/>
      <c r="AD109" s="975"/>
      <c r="AE109" s="976"/>
      <c r="AF109" s="974" t="s">
        <v>311</v>
      </c>
      <c r="AG109" s="975"/>
      <c r="AH109" s="975"/>
      <c r="AI109" s="975"/>
      <c r="AJ109" s="976"/>
      <c r="AK109" s="974" t="s">
        <v>310</v>
      </c>
      <c r="AL109" s="975"/>
      <c r="AM109" s="975"/>
      <c r="AN109" s="975"/>
      <c r="AO109" s="976"/>
      <c r="AP109" s="974" t="s">
        <v>440</v>
      </c>
      <c r="AQ109" s="975"/>
      <c r="AR109" s="975"/>
      <c r="AS109" s="975"/>
      <c r="AT109" s="977"/>
      <c r="AU109" s="994" t="s">
        <v>438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439</v>
      </c>
      <c r="BR109" s="975"/>
      <c r="BS109" s="975"/>
      <c r="BT109" s="975"/>
      <c r="BU109" s="976"/>
      <c r="BV109" s="974" t="s">
        <v>311</v>
      </c>
      <c r="BW109" s="975"/>
      <c r="BX109" s="975"/>
      <c r="BY109" s="975"/>
      <c r="BZ109" s="976"/>
      <c r="CA109" s="974" t="s">
        <v>310</v>
      </c>
      <c r="CB109" s="975"/>
      <c r="CC109" s="975"/>
      <c r="CD109" s="975"/>
      <c r="CE109" s="976"/>
      <c r="CF109" s="995" t="s">
        <v>440</v>
      </c>
      <c r="CG109" s="995"/>
      <c r="CH109" s="995"/>
      <c r="CI109" s="995"/>
      <c r="CJ109" s="995"/>
      <c r="CK109" s="974" t="s">
        <v>441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439</v>
      </c>
      <c r="DH109" s="975"/>
      <c r="DI109" s="975"/>
      <c r="DJ109" s="975"/>
      <c r="DK109" s="976"/>
      <c r="DL109" s="974" t="s">
        <v>311</v>
      </c>
      <c r="DM109" s="975"/>
      <c r="DN109" s="975"/>
      <c r="DO109" s="975"/>
      <c r="DP109" s="976"/>
      <c r="DQ109" s="974" t="s">
        <v>310</v>
      </c>
      <c r="DR109" s="975"/>
      <c r="DS109" s="975"/>
      <c r="DT109" s="975"/>
      <c r="DU109" s="976"/>
      <c r="DV109" s="974" t="s">
        <v>440</v>
      </c>
      <c r="DW109" s="975"/>
      <c r="DX109" s="975"/>
      <c r="DY109" s="975"/>
      <c r="DZ109" s="977"/>
    </row>
    <row r="110" spans="1:131" s="246" customFormat="1" ht="26.25" customHeight="1" x14ac:dyDescent="0.15">
      <c r="A110" s="978" t="s">
        <v>442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205847</v>
      </c>
      <c r="AB110" s="982"/>
      <c r="AC110" s="982"/>
      <c r="AD110" s="982"/>
      <c r="AE110" s="983"/>
      <c r="AF110" s="984">
        <v>194140</v>
      </c>
      <c r="AG110" s="982"/>
      <c r="AH110" s="982"/>
      <c r="AI110" s="982"/>
      <c r="AJ110" s="983"/>
      <c r="AK110" s="984">
        <v>203061</v>
      </c>
      <c r="AL110" s="982"/>
      <c r="AM110" s="982"/>
      <c r="AN110" s="982"/>
      <c r="AO110" s="983"/>
      <c r="AP110" s="985">
        <v>22</v>
      </c>
      <c r="AQ110" s="986"/>
      <c r="AR110" s="986"/>
      <c r="AS110" s="986"/>
      <c r="AT110" s="987"/>
      <c r="AU110" s="988" t="s">
        <v>72</v>
      </c>
      <c r="AV110" s="989"/>
      <c r="AW110" s="989"/>
      <c r="AX110" s="989"/>
      <c r="AY110" s="989"/>
      <c r="AZ110" s="1030" t="s">
        <v>443</v>
      </c>
      <c r="BA110" s="979"/>
      <c r="BB110" s="979"/>
      <c r="BC110" s="979"/>
      <c r="BD110" s="979"/>
      <c r="BE110" s="979"/>
      <c r="BF110" s="979"/>
      <c r="BG110" s="979"/>
      <c r="BH110" s="979"/>
      <c r="BI110" s="979"/>
      <c r="BJ110" s="979"/>
      <c r="BK110" s="979"/>
      <c r="BL110" s="979"/>
      <c r="BM110" s="979"/>
      <c r="BN110" s="979"/>
      <c r="BO110" s="979"/>
      <c r="BP110" s="980"/>
      <c r="BQ110" s="1016">
        <v>2034552</v>
      </c>
      <c r="BR110" s="1017"/>
      <c r="BS110" s="1017"/>
      <c r="BT110" s="1017"/>
      <c r="BU110" s="1017"/>
      <c r="BV110" s="1017">
        <v>2103798</v>
      </c>
      <c r="BW110" s="1017"/>
      <c r="BX110" s="1017"/>
      <c r="BY110" s="1017"/>
      <c r="BZ110" s="1017"/>
      <c r="CA110" s="1017">
        <v>2167823</v>
      </c>
      <c r="CB110" s="1017"/>
      <c r="CC110" s="1017"/>
      <c r="CD110" s="1017"/>
      <c r="CE110" s="1017"/>
      <c r="CF110" s="1031">
        <v>234.5</v>
      </c>
      <c r="CG110" s="1032"/>
      <c r="CH110" s="1032"/>
      <c r="CI110" s="1032"/>
      <c r="CJ110" s="1032"/>
      <c r="CK110" s="1033" t="s">
        <v>444</v>
      </c>
      <c r="CL110" s="1034"/>
      <c r="CM110" s="1013" t="s">
        <v>445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182</v>
      </c>
      <c r="DH110" s="1017"/>
      <c r="DI110" s="1017"/>
      <c r="DJ110" s="1017"/>
      <c r="DK110" s="1017"/>
      <c r="DL110" s="1017" t="s">
        <v>182</v>
      </c>
      <c r="DM110" s="1017"/>
      <c r="DN110" s="1017"/>
      <c r="DO110" s="1017"/>
      <c r="DP110" s="1017"/>
      <c r="DQ110" s="1017" t="s">
        <v>129</v>
      </c>
      <c r="DR110" s="1017"/>
      <c r="DS110" s="1017"/>
      <c r="DT110" s="1017"/>
      <c r="DU110" s="1017"/>
      <c r="DV110" s="1018" t="s">
        <v>182</v>
      </c>
      <c r="DW110" s="1018"/>
      <c r="DX110" s="1018"/>
      <c r="DY110" s="1018"/>
      <c r="DZ110" s="1019"/>
    </row>
    <row r="111" spans="1:131" s="246" customFormat="1" ht="26.25" customHeight="1" x14ac:dyDescent="0.15">
      <c r="A111" s="1020" t="s">
        <v>446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447</v>
      </c>
      <c r="AB111" s="1024"/>
      <c r="AC111" s="1024"/>
      <c r="AD111" s="1024"/>
      <c r="AE111" s="1025"/>
      <c r="AF111" s="1026" t="s">
        <v>421</v>
      </c>
      <c r="AG111" s="1024"/>
      <c r="AH111" s="1024"/>
      <c r="AI111" s="1024"/>
      <c r="AJ111" s="1025"/>
      <c r="AK111" s="1026" t="s">
        <v>421</v>
      </c>
      <c r="AL111" s="1024"/>
      <c r="AM111" s="1024"/>
      <c r="AN111" s="1024"/>
      <c r="AO111" s="1025"/>
      <c r="AP111" s="1027" t="s">
        <v>182</v>
      </c>
      <c r="AQ111" s="1028"/>
      <c r="AR111" s="1028"/>
      <c r="AS111" s="1028"/>
      <c r="AT111" s="1029"/>
      <c r="AU111" s="990"/>
      <c r="AV111" s="991"/>
      <c r="AW111" s="991"/>
      <c r="AX111" s="991"/>
      <c r="AY111" s="991"/>
      <c r="AZ111" s="1039" t="s">
        <v>448</v>
      </c>
      <c r="BA111" s="1040"/>
      <c r="BB111" s="1040"/>
      <c r="BC111" s="1040"/>
      <c r="BD111" s="1040"/>
      <c r="BE111" s="1040"/>
      <c r="BF111" s="1040"/>
      <c r="BG111" s="1040"/>
      <c r="BH111" s="1040"/>
      <c r="BI111" s="1040"/>
      <c r="BJ111" s="1040"/>
      <c r="BK111" s="1040"/>
      <c r="BL111" s="1040"/>
      <c r="BM111" s="1040"/>
      <c r="BN111" s="1040"/>
      <c r="BO111" s="1040"/>
      <c r="BP111" s="1041"/>
      <c r="BQ111" s="1009" t="s">
        <v>182</v>
      </c>
      <c r="BR111" s="1010"/>
      <c r="BS111" s="1010"/>
      <c r="BT111" s="1010"/>
      <c r="BU111" s="1010"/>
      <c r="BV111" s="1010" t="s">
        <v>449</v>
      </c>
      <c r="BW111" s="1010"/>
      <c r="BX111" s="1010"/>
      <c r="BY111" s="1010"/>
      <c r="BZ111" s="1010"/>
      <c r="CA111" s="1010" t="s">
        <v>421</v>
      </c>
      <c r="CB111" s="1010"/>
      <c r="CC111" s="1010"/>
      <c r="CD111" s="1010"/>
      <c r="CE111" s="1010"/>
      <c r="CF111" s="1004" t="s">
        <v>182</v>
      </c>
      <c r="CG111" s="1005"/>
      <c r="CH111" s="1005"/>
      <c r="CI111" s="1005"/>
      <c r="CJ111" s="1005"/>
      <c r="CK111" s="1035"/>
      <c r="CL111" s="1036"/>
      <c r="CM111" s="1006" t="s">
        <v>450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394</v>
      </c>
      <c r="DH111" s="1010"/>
      <c r="DI111" s="1010"/>
      <c r="DJ111" s="1010"/>
      <c r="DK111" s="1010"/>
      <c r="DL111" s="1010" t="s">
        <v>447</v>
      </c>
      <c r="DM111" s="1010"/>
      <c r="DN111" s="1010"/>
      <c r="DO111" s="1010"/>
      <c r="DP111" s="1010"/>
      <c r="DQ111" s="1010" t="s">
        <v>394</v>
      </c>
      <c r="DR111" s="1010"/>
      <c r="DS111" s="1010"/>
      <c r="DT111" s="1010"/>
      <c r="DU111" s="1010"/>
      <c r="DV111" s="1011" t="s">
        <v>182</v>
      </c>
      <c r="DW111" s="1011"/>
      <c r="DX111" s="1011"/>
      <c r="DY111" s="1011"/>
      <c r="DZ111" s="1012"/>
    </row>
    <row r="112" spans="1:131" s="246" customFormat="1" ht="26.25" customHeight="1" x14ac:dyDescent="0.15">
      <c r="A112" s="1042" t="s">
        <v>451</v>
      </c>
      <c r="B112" s="1043"/>
      <c r="C112" s="1040" t="s">
        <v>452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421</v>
      </c>
      <c r="AB112" s="1049"/>
      <c r="AC112" s="1049"/>
      <c r="AD112" s="1049"/>
      <c r="AE112" s="1050"/>
      <c r="AF112" s="1051" t="s">
        <v>447</v>
      </c>
      <c r="AG112" s="1049"/>
      <c r="AH112" s="1049"/>
      <c r="AI112" s="1049"/>
      <c r="AJ112" s="1050"/>
      <c r="AK112" s="1051" t="s">
        <v>449</v>
      </c>
      <c r="AL112" s="1049"/>
      <c r="AM112" s="1049"/>
      <c r="AN112" s="1049"/>
      <c r="AO112" s="1050"/>
      <c r="AP112" s="1052" t="s">
        <v>449</v>
      </c>
      <c r="AQ112" s="1053"/>
      <c r="AR112" s="1053"/>
      <c r="AS112" s="1053"/>
      <c r="AT112" s="1054"/>
      <c r="AU112" s="990"/>
      <c r="AV112" s="991"/>
      <c r="AW112" s="991"/>
      <c r="AX112" s="991"/>
      <c r="AY112" s="991"/>
      <c r="AZ112" s="1039" t="s">
        <v>453</v>
      </c>
      <c r="BA112" s="1040"/>
      <c r="BB112" s="1040"/>
      <c r="BC112" s="1040"/>
      <c r="BD112" s="1040"/>
      <c r="BE112" s="1040"/>
      <c r="BF112" s="1040"/>
      <c r="BG112" s="1040"/>
      <c r="BH112" s="1040"/>
      <c r="BI112" s="1040"/>
      <c r="BJ112" s="1040"/>
      <c r="BK112" s="1040"/>
      <c r="BL112" s="1040"/>
      <c r="BM112" s="1040"/>
      <c r="BN112" s="1040"/>
      <c r="BO112" s="1040"/>
      <c r="BP112" s="1041"/>
      <c r="BQ112" s="1009">
        <v>126739</v>
      </c>
      <c r="BR112" s="1010"/>
      <c r="BS112" s="1010"/>
      <c r="BT112" s="1010"/>
      <c r="BU112" s="1010"/>
      <c r="BV112" s="1010">
        <v>126285</v>
      </c>
      <c r="BW112" s="1010"/>
      <c r="BX112" s="1010"/>
      <c r="BY112" s="1010"/>
      <c r="BZ112" s="1010"/>
      <c r="CA112" s="1010">
        <v>122353</v>
      </c>
      <c r="CB112" s="1010"/>
      <c r="CC112" s="1010"/>
      <c r="CD112" s="1010"/>
      <c r="CE112" s="1010"/>
      <c r="CF112" s="1004">
        <v>13.2</v>
      </c>
      <c r="CG112" s="1005"/>
      <c r="CH112" s="1005"/>
      <c r="CI112" s="1005"/>
      <c r="CJ112" s="1005"/>
      <c r="CK112" s="1035"/>
      <c r="CL112" s="1036"/>
      <c r="CM112" s="1006" t="s">
        <v>454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455</v>
      </c>
      <c r="DH112" s="1010"/>
      <c r="DI112" s="1010"/>
      <c r="DJ112" s="1010"/>
      <c r="DK112" s="1010"/>
      <c r="DL112" s="1010" t="s">
        <v>182</v>
      </c>
      <c r="DM112" s="1010"/>
      <c r="DN112" s="1010"/>
      <c r="DO112" s="1010"/>
      <c r="DP112" s="1010"/>
      <c r="DQ112" s="1010" t="s">
        <v>182</v>
      </c>
      <c r="DR112" s="1010"/>
      <c r="DS112" s="1010"/>
      <c r="DT112" s="1010"/>
      <c r="DU112" s="1010"/>
      <c r="DV112" s="1011" t="s">
        <v>182</v>
      </c>
      <c r="DW112" s="1011"/>
      <c r="DX112" s="1011"/>
      <c r="DY112" s="1011"/>
      <c r="DZ112" s="1012"/>
    </row>
    <row r="113" spans="1:130" s="246" customFormat="1" ht="26.25" customHeight="1" x14ac:dyDescent="0.15">
      <c r="A113" s="1044"/>
      <c r="B113" s="1045"/>
      <c r="C113" s="1040" t="s">
        <v>456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23758</v>
      </c>
      <c r="AB113" s="1024"/>
      <c r="AC113" s="1024"/>
      <c r="AD113" s="1024"/>
      <c r="AE113" s="1025"/>
      <c r="AF113" s="1026">
        <v>22041</v>
      </c>
      <c r="AG113" s="1024"/>
      <c r="AH113" s="1024"/>
      <c r="AI113" s="1024"/>
      <c r="AJ113" s="1025"/>
      <c r="AK113" s="1026">
        <v>19800</v>
      </c>
      <c r="AL113" s="1024"/>
      <c r="AM113" s="1024"/>
      <c r="AN113" s="1024"/>
      <c r="AO113" s="1025"/>
      <c r="AP113" s="1027">
        <v>2.1</v>
      </c>
      <c r="AQ113" s="1028"/>
      <c r="AR113" s="1028"/>
      <c r="AS113" s="1028"/>
      <c r="AT113" s="1029"/>
      <c r="AU113" s="990"/>
      <c r="AV113" s="991"/>
      <c r="AW113" s="991"/>
      <c r="AX113" s="991"/>
      <c r="AY113" s="991"/>
      <c r="AZ113" s="1039" t="s">
        <v>457</v>
      </c>
      <c r="BA113" s="1040"/>
      <c r="BB113" s="1040"/>
      <c r="BC113" s="1040"/>
      <c r="BD113" s="1040"/>
      <c r="BE113" s="1040"/>
      <c r="BF113" s="1040"/>
      <c r="BG113" s="1040"/>
      <c r="BH113" s="1040"/>
      <c r="BI113" s="1040"/>
      <c r="BJ113" s="1040"/>
      <c r="BK113" s="1040"/>
      <c r="BL113" s="1040"/>
      <c r="BM113" s="1040"/>
      <c r="BN113" s="1040"/>
      <c r="BO113" s="1040"/>
      <c r="BP113" s="1041"/>
      <c r="BQ113" s="1009">
        <v>32113</v>
      </c>
      <c r="BR113" s="1010"/>
      <c r="BS113" s="1010"/>
      <c r="BT113" s="1010"/>
      <c r="BU113" s="1010"/>
      <c r="BV113" s="1010">
        <v>27570</v>
      </c>
      <c r="BW113" s="1010"/>
      <c r="BX113" s="1010"/>
      <c r="BY113" s="1010"/>
      <c r="BZ113" s="1010"/>
      <c r="CA113" s="1010">
        <v>22715</v>
      </c>
      <c r="CB113" s="1010"/>
      <c r="CC113" s="1010"/>
      <c r="CD113" s="1010"/>
      <c r="CE113" s="1010"/>
      <c r="CF113" s="1004">
        <v>2.5</v>
      </c>
      <c r="CG113" s="1005"/>
      <c r="CH113" s="1005"/>
      <c r="CI113" s="1005"/>
      <c r="CJ113" s="1005"/>
      <c r="CK113" s="1035"/>
      <c r="CL113" s="1036"/>
      <c r="CM113" s="1006" t="s">
        <v>458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449</v>
      </c>
      <c r="DH113" s="1049"/>
      <c r="DI113" s="1049"/>
      <c r="DJ113" s="1049"/>
      <c r="DK113" s="1050"/>
      <c r="DL113" s="1051" t="s">
        <v>449</v>
      </c>
      <c r="DM113" s="1049"/>
      <c r="DN113" s="1049"/>
      <c r="DO113" s="1049"/>
      <c r="DP113" s="1050"/>
      <c r="DQ113" s="1051" t="s">
        <v>455</v>
      </c>
      <c r="DR113" s="1049"/>
      <c r="DS113" s="1049"/>
      <c r="DT113" s="1049"/>
      <c r="DU113" s="1050"/>
      <c r="DV113" s="1052" t="s">
        <v>182</v>
      </c>
      <c r="DW113" s="1053"/>
      <c r="DX113" s="1053"/>
      <c r="DY113" s="1053"/>
      <c r="DZ113" s="1054"/>
    </row>
    <row r="114" spans="1:130" s="246" customFormat="1" ht="26.25" customHeight="1" x14ac:dyDescent="0.15">
      <c r="A114" s="1044"/>
      <c r="B114" s="1045"/>
      <c r="C114" s="1040" t="s">
        <v>459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5028</v>
      </c>
      <c r="AB114" s="1049"/>
      <c r="AC114" s="1049"/>
      <c r="AD114" s="1049"/>
      <c r="AE114" s="1050"/>
      <c r="AF114" s="1051">
        <v>4678</v>
      </c>
      <c r="AG114" s="1049"/>
      <c r="AH114" s="1049"/>
      <c r="AI114" s="1049"/>
      <c r="AJ114" s="1050"/>
      <c r="AK114" s="1051">
        <v>4965</v>
      </c>
      <c r="AL114" s="1049"/>
      <c r="AM114" s="1049"/>
      <c r="AN114" s="1049"/>
      <c r="AO114" s="1050"/>
      <c r="AP114" s="1052">
        <v>0.5</v>
      </c>
      <c r="AQ114" s="1053"/>
      <c r="AR114" s="1053"/>
      <c r="AS114" s="1053"/>
      <c r="AT114" s="1054"/>
      <c r="AU114" s="990"/>
      <c r="AV114" s="991"/>
      <c r="AW114" s="991"/>
      <c r="AX114" s="991"/>
      <c r="AY114" s="991"/>
      <c r="AZ114" s="1039" t="s">
        <v>460</v>
      </c>
      <c r="BA114" s="1040"/>
      <c r="BB114" s="1040"/>
      <c r="BC114" s="1040"/>
      <c r="BD114" s="1040"/>
      <c r="BE114" s="1040"/>
      <c r="BF114" s="1040"/>
      <c r="BG114" s="1040"/>
      <c r="BH114" s="1040"/>
      <c r="BI114" s="1040"/>
      <c r="BJ114" s="1040"/>
      <c r="BK114" s="1040"/>
      <c r="BL114" s="1040"/>
      <c r="BM114" s="1040"/>
      <c r="BN114" s="1040"/>
      <c r="BO114" s="1040"/>
      <c r="BP114" s="1041"/>
      <c r="BQ114" s="1009">
        <v>475379</v>
      </c>
      <c r="BR114" s="1010"/>
      <c r="BS114" s="1010"/>
      <c r="BT114" s="1010"/>
      <c r="BU114" s="1010"/>
      <c r="BV114" s="1010">
        <v>467332</v>
      </c>
      <c r="BW114" s="1010"/>
      <c r="BX114" s="1010"/>
      <c r="BY114" s="1010"/>
      <c r="BZ114" s="1010"/>
      <c r="CA114" s="1010">
        <v>457887</v>
      </c>
      <c r="CB114" s="1010"/>
      <c r="CC114" s="1010"/>
      <c r="CD114" s="1010"/>
      <c r="CE114" s="1010"/>
      <c r="CF114" s="1004">
        <v>49.5</v>
      </c>
      <c r="CG114" s="1005"/>
      <c r="CH114" s="1005"/>
      <c r="CI114" s="1005"/>
      <c r="CJ114" s="1005"/>
      <c r="CK114" s="1035"/>
      <c r="CL114" s="1036"/>
      <c r="CM114" s="1006" t="s">
        <v>461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421</v>
      </c>
      <c r="DH114" s="1049"/>
      <c r="DI114" s="1049"/>
      <c r="DJ114" s="1049"/>
      <c r="DK114" s="1050"/>
      <c r="DL114" s="1051" t="s">
        <v>182</v>
      </c>
      <c r="DM114" s="1049"/>
      <c r="DN114" s="1049"/>
      <c r="DO114" s="1049"/>
      <c r="DP114" s="1050"/>
      <c r="DQ114" s="1051" t="s">
        <v>447</v>
      </c>
      <c r="DR114" s="1049"/>
      <c r="DS114" s="1049"/>
      <c r="DT114" s="1049"/>
      <c r="DU114" s="1050"/>
      <c r="DV114" s="1052" t="s">
        <v>394</v>
      </c>
      <c r="DW114" s="1053"/>
      <c r="DX114" s="1053"/>
      <c r="DY114" s="1053"/>
      <c r="DZ114" s="1054"/>
    </row>
    <row r="115" spans="1:130" s="246" customFormat="1" ht="26.25" customHeight="1" x14ac:dyDescent="0.15">
      <c r="A115" s="1044"/>
      <c r="B115" s="1045"/>
      <c r="C115" s="1040" t="s">
        <v>462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182</v>
      </c>
      <c r="AB115" s="1024"/>
      <c r="AC115" s="1024"/>
      <c r="AD115" s="1024"/>
      <c r="AE115" s="1025"/>
      <c r="AF115" s="1026" t="s">
        <v>447</v>
      </c>
      <c r="AG115" s="1024"/>
      <c r="AH115" s="1024"/>
      <c r="AI115" s="1024"/>
      <c r="AJ115" s="1025"/>
      <c r="AK115" s="1026" t="s">
        <v>447</v>
      </c>
      <c r="AL115" s="1024"/>
      <c r="AM115" s="1024"/>
      <c r="AN115" s="1024"/>
      <c r="AO115" s="1025"/>
      <c r="AP115" s="1027" t="s">
        <v>449</v>
      </c>
      <c r="AQ115" s="1028"/>
      <c r="AR115" s="1028"/>
      <c r="AS115" s="1028"/>
      <c r="AT115" s="1029"/>
      <c r="AU115" s="990"/>
      <c r="AV115" s="991"/>
      <c r="AW115" s="991"/>
      <c r="AX115" s="991"/>
      <c r="AY115" s="991"/>
      <c r="AZ115" s="1039" t="s">
        <v>463</v>
      </c>
      <c r="BA115" s="1040"/>
      <c r="BB115" s="1040"/>
      <c r="BC115" s="1040"/>
      <c r="BD115" s="1040"/>
      <c r="BE115" s="1040"/>
      <c r="BF115" s="1040"/>
      <c r="BG115" s="1040"/>
      <c r="BH115" s="1040"/>
      <c r="BI115" s="1040"/>
      <c r="BJ115" s="1040"/>
      <c r="BK115" s="1040"/>
      <c r="BL115" s="1040"/>
      <c r="BM115" s="1040"/>
      <c r="BN115" s="1040"/>
      <c r="BO115" s="1040"/>
      <c r="BP115" s="1041"/>
      <c r="BQ115" s="1009" t="s">
        <v>449</v>
      </c>
      <c r="BR115" s="1010"/>
      <c r="BS115" s="1010"/>
      <c r="BT115" s="1010"/>
      <c r="BU115" s="1010"/>
      <c r="BV115" s="1010" t="s">
        <v>447</v>
      </c>
      <c r="BW115" s="1010"/>
      <c r="BX115" s="1010"/>
      <c r="BY115" s="1010"/>
      <c r="BZ115" s="1010"/>
      <c r="CA115" s="1010" t="s">
        <v>447</v>
      </c>
      <c r="CB115" s="1010"/>
      <c r="CC115" s="1010"/>
      <c r="CD115" s="1010"/>
      <c r="CE115" s="1010"/>
      <c r="CF115" s="1004" t="s">
        <v>129</v>
      </c>
      <c r="CG115" s="1005"/>
      <c r="CH115" s="1005"/>
      <c r="CI115" s="1005"/>
      <c r="CJ115" s="1005"/>
      <c r="CK115" s="1035"/>
      <c r="CL115" s="1036"/>
      <c r="CM115" s="1039" t="s">
        <v>464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449</v>
      </c>
      <c r="DH115" s="1049"/>
      <c r="DI115" s="1049"/>
      <c r="DJ115" s="1049"/>
      <c r="DK115" s="1050"/>
      <c r="DL115" s="1051" t="s">
        <v>447</v>
      </c>
      <c r="DM115" s="1049"/>
      <c r="DN115" s="1049"/>
      <c r="DO115" s="1049"/>
      <c r="DP115" s="1050"/>
      <c r="DQ115" s="1051" t="s">
        <v>447</v>
      </c>
      <c r="DR115" s="1049"/>
      <c r="DS115" s="1049"/>
      <c r="DT115" s="1049"/>
      <c r="DU115" s="1050"/>
      <c r="DV115" s="1052" t="s">
        <v>447</v>
      </c>
      <c r="DW115" s="1053"/>
      <c r="DX115" s="1053"/>
      <c r="DY115" s="1053"/>
      <c r="DZ115" s="1054"/>
    </row>
    <row r="116" spans="1:130" s="246" customFormat="1" ht="26.25" customHeight="1" x14ac:dyDescent="0.15">
      <c r="A116" s="1046"/>
      <c r="B116" s="1047"/>
      <c r="C116" s="1055" t="s">
        <v>465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182</v>
      </c>
      <c r="AB116" s="1049"/>
      <c r="AC116" s="1049"/>
      <c r="AD116" s="1049"/>
      <c r="AE116" s="1050"/>
      <c r="AF116" s="1051" t="s">
        <v>447</v>
      </c>
      <c r="AG116" s="1049"/>
      <c r="AH116" s="1049"/>
      <c r="AI116" s="1049"/>
      <c r="AJ116" s="1050"/>
      <c r="AK116" s="1051" t="s">
        <v>182</v>
      </c>
      <c r="AL116" s="1049"/>
      <c r="AM116" s="1049"/>
      <c r="AN116" s="1049"/>
      <c r="AO116" s="1050"/>
      <c r="AP116" s="1052" t="s">
        <v>182</v>
      </c>
      <c r="AQ116" s="1053"/>
      <c r="AR116" s="1053"/>
      <c r="AS116" s="1053"/>
      <c r="AT116" s="1054"/>
      <c r="AU116" s="990"/>
      <c r="AV116" s="991"/>
      <c r="AW116" s="991"/>
      <c r="AX116" s="991"/>
      <c r="AY116" s="991"/>
      <c r="AZ116" s="1057" t="s">
        <v>466</v>
      </c>
      <c r="BA116" s="1058"/>
      <c r="BB116" s="1058"/>
      <c r="BC116" s="1058"/>
      <c r="BD116" s="1058"/>
      <c r="BE116" s="1058"/>
      <c r="BF116" s="1058"/>
      <c r="BG116" s="1058"/>
      <c r="BH116" s="1058"/>
      <c r="BI116" s="1058"/>
      <c r="BJ116" s="1058"/>
      <c r="BK116" s="1058"/>
      <c r="BL116" s="1058"/>
      <c r="BM116" s="1058"/>
      <c r="BN116" s="1058"/>
      <c r="BO116" s="1058"/>
      <c r="BP116" s="1059"/>
      <c r="BQ116" s="1009" t="s">
        <v>421</v>
      </c>
      <c r="BR116" s="1010"/>
      <c r="BS116" s="1010"/>
      <c r="BT116" s="1010"/>
      <c r="BU116" s="1010"/>
      <c r="BV116" s="1010" t="s">
        <v>449</v>
      </c>
      <c r="BW116" s="1010"/>
      <c r="BX116" s="1010"/>
      <c r="BY116" s="1010"/>
      <c r="BZ116" s="1010"/>
      <c r="CA116" s="1010" t="s">
        <v>182</v>
      </c>
      <c r="CB116" s="1010"/>
      <c r="CC116" s="1010"/>
      <c r="CD116" s="1010"/>
      <c r="CE116" s="1010"/>
      <c r="CF116" s="1004" t="s">
        <v>182</v>
      </c>
      <c r="CG116" s="1005"/>
      <c r="CH116" s="1005"/>
      <c r="CI116" s="1005"/>
      <c r="CJ116" s="1005"/>
      <c r="CK116" s="1035"/>
      <c r="CL116" s="1036"/>
      <c r="CM116" s="1006" t="s">
        <v>467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447</v>
      </c>
      <c r="DH116" s="1049"/>
      <c r="DI116" s="1049"/>
      <c r="DJ116" s="1049"/>
      <c r="DK116" s="1050"/>
      <c r="DL116" s="1051" t="s">
        <v>447</v>
      </c>
      <c r="DM116" s="1049"/>
      <c r="DN116" s="1049"/>
      <c r="DO116" s="1049"/>
      <c r="DP116" s="1050"/>
      <c r="DQ116" s="1051" t="s">
        <v>447</v>
      </c>
      <c r="DR116" s="1049"/>
      <c r="DS116" s="1049"/>
      <c r="DT116" s="1049"/>
      <c r="DU116" s="1050"/>
      <c r="DV116" s="1052" t="s">
        <v>447</v>
      </c>
      <c r="DW116" s="1053"/>
      <c r="DX116" s="1053"/>
      <c r="DY116" s="1053"/>
      <c r="DZ116" s="1054"/>
    </row>
    <row r="117" spans="1:130" s="246" customFormat="1" ht="26.25" customHeight="1" x14ac:dyDescent="0.15">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468</v>
      </c>
      <c r="Z117" s="976"/>
      <c r="AA117" s="1066">
        <v>234633</v>
      </c>
      <c r="AB117" s="1067"/>
      <c r="AC117" s="1067"/>
      <c r="AD117" s="1067"/>
      <c r="AE117" s="1068"/>
      <c r="AF117" s="1069">
        <v>220859</v>
      </c>
      <c r="AG117" s="1067"/>
      <c r="AH117" s="1067"/>
      <c r="AI117" s="1067"/>
      <c r="AJ117" s="1068"/>
      <c r="AK117" s="1069">
        <v>227826</v>
      </c>
      <c r="AL117" s="1067"/>
      <c r="AM117" s="1067"/>
      <c r="AN117" s="1067"/>
      <c r="AO117" s="1068"/>
      <c r="AP117" s="1070"/>
      <c r="AQ117" s="1071"/>
      <c r="AR117" s="1071"/>
      <c r="AS117" s="1071"/>
      <c r="AT117" s="1072"/>
      <c r="AU117" s="990"/>
      <c r="AV117" s="991"/>
      <c r="AW117" s="991"/>
      <c r="AX117" s="991"/>
      <c r="AY117" s="991"/>
      <c r="AZ117" s="1057" t="s">
        <v>469</v>
      </c>
      <c r="BA117" s="1058"/>
      <c r="BB117" s="1058"/>
      <c r="BC117" s="1058"/>
      <c r="BD117" s="1058"/>
      <c r="BE117" s="1058"/>
      <c r="BF117" s="1058"/>
      <c r="BG117" s="1058"/>
      <c r="BH117" s="1058"/>
      <c r="BI117" s="1058"/>
      <c r="BJ117" s="1058"/>
      <c r="BK117" s="1058"/>
      <c r="BL117" s="1058"/>
      <c r="BM117" s="1058"/>
      <c r="BN117" s="1058"/>
      <c r="BO117" s="1058"/>
      <c r="BP117" s="1059"/>
      <c r="BQ117" s="1009" t="s">
        <v>449</v>
      </c>
      <c r="BR117" s="1010"/>
      <c r="BS117" s="1010"/>
      <c r="BT117" s="1010"/>
      <c r="BU117" s="1010"/>
      <c r="BV117" s="1010" t="s">
        <v>182</v>
      </c>
      <c r="BW117" s="1010"/>
      <c r="BX117" s="1010"/>
      <c r="BY117" s="1010"/>
      <c r="BZ117" s="1010"/>
      <c r="CA117" s="1010" t="s">
        <v>447</v>
      </c>
      <c r="CB117" s="1010"/>
      <c r="CC117" s="1010"/>
      <c r="CD117" s="1010"/>
      <c r="CE117" s="1010"/>
      <c r="CF117" s="1004" t="s">
        <v>447</v>
      </c>
      <c r="CG117" s="1005"/>
      <c r="CH117" s="1005"/>
      <c r="CI117" s="1005"/>
      <c r="CJ117" s="1005"/>
      <c r="CK117" s="1035"/>
      <c r="CL117" s="1036"/>
      <c r="CM117" s="1006" t="s">
        <v>470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182</v>
      </c>
      <c r="DH117" s="1049"/>
      <c r="DI117" s="1049"/>
      <c r="DJ117" s="1049"/>
      <c r="DK117" s="1050"/>
      <c r="DL117" s="1051" t="s">
        <v>182</v>
      </c>
      <c r="DM117" s="1049"/>
      <c r="DN117" s="1049"/>
      <c r="DO117" s="1049"/>
      <c r="DP117" s="1050"/>
      <c r="DQ117" s="1051" t="s">
        <v>421</v>
      </c>
      <c r="DR117" s="1049"/>
      <c r="DS117" s="1049"/>
      <c r="DT117" s="1049"/>
      <c r="DU117" s="1050"/>
      <c r="DV117" s="1052" t="s">
        <v>449</v>
      </c>
      <c r="DW117" s="1053"/>
      <c r="DX117" s="1053"/>
      <c r="DY117" s="1053"/>
      <c r="DZ117" s="1054"/>
    </row>
    <row r="118" spans="1:130" s="246" customFormat="1" ht="26.25" customHeight="1" x14ac:dyDescent="0.15">
      <c r="A118" s="994" t="s">
        <v>441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439</v>
      </c>
      <c r="AB118" s="975"/>
      <c r="AC118" s="975"/>
      <c r="AD118" s="975"/>
      <c r="AE118" s="976"/>
      <c r="AF118" s="974" t="s">
        <v>311</v>
      </c>
      <c r="AG118" s="975"/>
      <c r="AH118" s="975"/>
      <c r="AI118" s="975"/>
      <c r="AJ118" s="976"/>
      <c r="AK118" s="974" t="s">
        <v>310</v>
      </c>
      <c r="AL118" s="975"/>
      <c r="AM118" s="975"/>
      <c r="AN118" s="975"/>
      <c r="AO118" s="976"/>
      <c r="AP118" s="1061" t="s">
        <v>440</v>
      </c>
      <c r="AQ118" s="1062"/>
      <c r="AR118" s="1062"/>
      <c r="AS118" s="1062"/>
      <c r="AT118" s="1063"/>
      <c r="AU118" s="990"/>
      <c r="AV118" s="991"/>
      <c r="AW118" s="991"/>
      <c r="AX118" s="991"/>
      <c r="AY118" s="991"/>
      <c r="AZ118" s="1064" t="s">
        <v>471</v>
      </c>
      <c r="BA118" s="1055"/>
      <c r="BB118" s="1055"/>
      <c r="BC118" s="1055"/>
      <c r="BD118" s="1055"/>
      <c r="BE118" s="1055"/>
      <c r="BF118" s="1055"/>
      <c r="BG118" s="1055"/>
      <c r="BH118" s="1055"/>
      <c r="BI118" s="1055"/>
      <c r="BJ118" s="1055"/>
      <c r="BK118" s="1055"/>
      <c r="BL118" s="1055"/>
      <c r="BM118" s="1055"/>
      <c r="BN118" s="1055"/>
      <c r="BO118" s="1055"/>
      <c r="BP118" s="1056"/>
      <c r="BQ118" s="1087" t="s">
        <v>421</v>
      </c>
      <c r="BR118" s="1088"/>
      <c r="BS118" s="1088"/>
      <c r="BT118" s="1088"/>
      <c r="BU118" s="1088"/>
      <c r="BV118" s="1088" t="s">
        <v>421</v>
      </c>
      <c r="BW118" s="1088"/>
      <c r="BX118" s="1088"/>
      <c r="BY118" s="1088"/>
      <c r="BZ118" s="1088"/>
      <c r="CA118" s="1088" t="s">
        <v>394</v>
      </c>
      <c r="CB118" s="1088"/>
      <c r="CC118" s="1088"/>
      <c r="CD118" s="1088"/>
      <c r="CE118" s="1088"/>
      <c r="CF118" s="1004" t="s">
        <v>447</v>
      </c>
      <c r="CG118" s="1005"/>
      <c r="CH118" s="1005"/>
      <c r="CI118" s="1005"/>
      <c r="CJ118" s="1005"/>
      <c r="CK118" s="1035"/>
      <c r="CL118" s="1036"/>
      <c r="CM118" s="1006" t="s">
        <v>472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447</v>
      </c>
      <c r="DH118" s="1049"/>
      <c r="DI118" s="1049"/>
      <c r="DJ118" s="1049"/>
      <c r="DK118" s="1050"/>
      <c r="DL118" s="1051" t="s">
        <v>421</v>
      </c>
      <c r="DM118" s="1049"/>
      <c r="DN118" s="1049"/>
      <c r="DO118" s="1049"/>
      <c r="DP118" s="1050"/>
      <c r="DQ118" s="1051" t="s">
        <v>447</v>
      </c>
      <c r="DR118" s="1049"/>
      <c r="DS118" s="1049"/>
      <c r="DT118" s="1049"/>
      <c r="DU118" s="1050"/>
      <c r="DV118" s="1052" t="s">
        <v>421</v>
      </c>
      <c r="DW118" s="1053"/>
      <c r="DX118" s="1053"/>
      <c r="DY118" s="1053"/>
      <c r="DZ118" s="1054"/>
    </row>
    <row r="119" spans="1:130" s="246" customFormat="1" ht="26.25" customHeight="1" x14ac:dyDescent="0.15">
      <c r="A119" s="1148" t="s">
        <v>444</v>
      </c>
      <c r="B119" s="1034"/>
      <c r="C119" s="1013" t="s">
        <v>445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182</v>
      </c>
      <c r="AB119" s="982"/>
      <c r="AC119" s="982"/>
      <c r="AD119" s="982"/>
      <c r="AE119" s="983"/>
      <c r="AF119" s="984" t="s">
        <v>394</v>
      </c>
      <c r="AG119" s="982"/>
      <c r="AH119" s="982"/>
      <c r="AI119" s="982"/>
      <c r="AJ119" s="983"/>
      <c r="AK119" s="984" t="s">
        <v>394</v>
      </c>
      <c r="AL119" s="982"/>
      <c r="AM119" s="982"/>
      <c r="AN119" s="982"/>
      <c r="AO119" s="983"/>
      <c r="AP119" s="985" t="s">
        <v>455</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473</v>
      </c>
      <c r="BP119" s="1096"/>
      <c r="BQ119" s="1087">
        <v>2668783</v>
      </c>
      <c r="BR119" s="1088"/>
      <c r="BS119" s="1088"/>
      <c r="BT119" s="1088"/>
      <c r="BU119" s="1088"/>
      <c r="BV119" s="1088">
        <v>2724985</v>
      </c>
      <c r="BW119" s="1088"/>
      <c r="BX119" s="1088"/>
      <c r="BY119" s="1088"/>
      <c r="BZ119" s="1088"/>
      <c r="CA119" s="1088">
        <v>2770778</v>
      </c>
      <c r="CB119" s="1088"/>
      <c r="CC119" s="1088"/>
      <c r="CD119" s="1088"/>
      <c r="CE119" s="1088"/>
      <c r="CF119" s="1089"/>
      <c r="CG119" s="1090"/>
      <c r="CH119" s="1090"/>
      <c r="CI119" s="1090"/>
      <c r="CJ119" s="1091"/>
      <c r="CK119" s="1037"/>
      <c r="CL119" s="1038"/>
      <c r="CM119" s="1092" t="s">
        <v>474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447</v>
      </c>
      <c r="DH119" s="1074"/>
      <c r="DI119" s="1074"/>
      <c r="DJ119" s="1074"/>
      <c r="DK119" s="1075"/>
      <c r="DL119" s="1073" t="s">
        <v>447</v>
      </c>
      <c r="DM119" s="1074"/>
      <c r="DN119" s="1074"/>
      <c r="DO119" s="1074"/>
      <c r="DP119" s="1075"/>
      <c r="DQ119" s="1073" t="s">
        <v>421</v>
      </c>
      <c r="DR119" s="1074"/>
      <c r="DS119" s="1074"/>
      <c r="DT119" s="1074"/>
      <c r="DU119" s="1075"/>
      <c r="DV119" s="1076" t="s">
        <v>447</v>
      </c>
      <c r="DW119" s="1077"/>
      <c r="DX119" s="1077"/>
      <c r="DY119" s="1077"/>
      <c r="DZ119" s="1078"/>
    </row>
    <row r="120" spans="1:130" s="246" customFormat="1" ht="26.25" customHeight="1" x14ac:dyDescent="0.15">
      <c r="A120" s="1149"/>
      <c r="B120" s="1036"/>
      <c r="C120" s="1006" t="s">
        <v>450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182</v>
      </c>
      <c r="AB120" s="1049"/>
      <c r="AC120" s="1049"/>
      <c r="AD120" s="1049"/>
      <c r="AE120" s="1050"/>
      <c r="AF120" s="1051" t="s">
        <v>182</v>
      </c>
      <c r="AG120" s="1049"/>
      <c r="AH120" s="1049"/>
      <c r="AI120" s="1049"/>
      <c r="AJ120" s="1050"/>
      <c r="AK120" s="1051" t="s">
        <v>447</v>
      </c>
      <c r="AL120" s="1049"/>
      <c r="AM120" s="1049"/>
      <c r="AN120" s="1049"/>
      <c r="AO120" s="1050"/>
      <c r="AP120" s="1052" t="s">
        <v>449</v>
      </c>
      <c r="AQ120" s="1053"/>
      <c r="AR120" s="1053"/>
      <c r="AS120" s="1053"/>
      <c r="AT120" s="1054"/>
      <c r="AU120" s="1079" t="s">
        <v>475</v>
      </c>
      <c r="AV120" s="1080"/>
      <c r="AW120" s="1080"/>
      <c r="AX120" s="1080"/>
      <c r="AY120" s="1081"/>
      <c r="AZ120" s="1030" t="s">
        <v>476</v>
      </c>
      <c r="BA120" s="979"/>
      <c r="BB120" s="979"/>
      <c r="BC120" s="979"/>
      <c r="BD120" s="979"/>
      <c r="BE120" s="979"/>
      <c r="BF120" s="979"/>
      <c r="BG120" s="979"/>
      <c r="BH120" s="979"/>
      <c r="BI120" s="979"/>
      <c r="BJ120" s="979"/>
      <c r="BK120" s="979"/>
      <c r="BL120" s="979"/>
      <c r="BM120" s="979"/>
      <c r="BN120" s="979"/>
      <c r="BO120" s="979"/>
      <c r="BP120" s="980"/>
      <c r="BQ120" s="1016">
        <v>2006511</v>
      </c>
      <c r="BR120" s="1017"/>
      <c r="BS120" s="1017"/>
      <c r="BT120" s="1017"/>
      <c r="BU120" s="1017"/>
      <c r="BV120" s="1017">
        <v>1837687</v>
      </c>
      <c r="BW120" s="1017"/>
      <c r="BX120" s="1017"/>
      <c r="BY120" s="1017"/>
      <c r="BZ120" s="1017"/>
      <c r="CA120" s="1017">
        <v>1708277</v>
      </c>
      <c r="CB120" s="1017"/>
      <c r="CC120" s="1017"/>
      <c r="CD120" s="1017"/>
      <c r="CE120" s="1017"/>
      <c r="CF120" s="1031">
        <v>184.8</v>
      </c>
      <c r="CG120" s="1032"/>
      <c r="CH120" s="1032"/>
      <c r="CI120" s="1032"/>
      <c r="CJ120" s="1032"/>
      <c r="CK120" s="1097" t="s">
        <v>477</v>
      </c>
      <c r="CL120" s="1098"/>
      <c r="CM120" s="1098"/>
      <c r="CN120" s="1098"/>
      <c r="CO120" s="1099"/>
      <c r="CP120" s="1105" t="s">
        <v>478</v>
      </c>
      <c r="CQ120" s="1106"/>
      <c r="CR120" s="1106"/>
      <c r="CS120" s="1106"/>
      <c r="CT120" s="1106"/>
      <c r="CU120" s="1106"/>
      <c r="CV120" s="1106"/>
      <c r="CW120" s="1106"/>
      <c r="CX120" s="1106"/>
      <c r="CY120" s="1106"/>
      <c r="CZ120" s="1106"/>
      <c r="DA120" s="1106"/>
      <c r="DB120" s="1106"/>
      <c r="DC120" s="1106"/>
      <c r="DD120" s="1106"/>
      <c r="DE120" s="1106"/>
      <c r="DF120" s="1107"/>
      <c r="DG120" s="1016">
        <v>123409</v>
      </c>
      <c r="DH120" s="1017"/>
      <c r="DI120" s="1017"/>
      <c r="DJ120" s="1017"/>
      <c r="DK120" s="1017"/>
      <c r="DL120" s="1017">
        <v>123829</v>
      </c>
      <c r="DM120" s="1017"/>
      <c r="DN120" s="1017"/>
      <c r="DO120" s="1017"/>
      <c r="DP120" s="1017"/>
      <c r="DQ120" s="1017">
        <v>121184</v>
      </c>
      <c r="DR120" s="1017"/>
      <c r="DS120" s="1017"/>
      <c r="DT120" s="1017"/>
      <c r="DU120" s="1017"/>
      <c r="DV120" s="1018">
        <v>13.1</v>
      </c>
      <c r="DW120" s="1018"/>
      <c r="DX120" s="1018"/>
      <c r="DY120" s="1018"/>
      <c r="DZ120" s="1019"/>
    </row>
    <row r="121" spans="1:130" s="246" customFormat="1" ht="26.25" customHeight="1" x14ac:dyDescent="0.15">
      <c r="A121" s="1149"/>
      <c r="B121" s="1036"/>
      <c r="C121" s="1057" t="s">
        <v>479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182</v>
      </c>
      <c r="AB121" s="1049"/>
      <c r="AC121" s="1049"/>
      <c r="AD121" s="1049"/>
      <c r="AE121" s="1050"/>
      <c r="AF121" s="1051" t="s">
        <v>182</v>
      </c>
      <c r="AG121" s="1049"/>
      <c r="AH121" s="1049"/>
      <c r="AI121" s="1049"/>
      <c r="AJ121" s="1050"/>
      <c r="AK121" s="1051" t="s">
        <v>447</v>
      </c>
      <c r="AL121" s="1049"/>
      <c r="AM121" s="1049"/>
      <c r="AN121" s="1049"/>
      <c r="AO121" s="1050"/>
      <c r="AP121" s="1052" t="s">
        <v>421</v>
      </c>
      <c r="AQ121" s="1053"/>
      <c r="AR121" s="1053"/>
      <c r="AS121" s="1053"/>
      <c r="AT121" s="1054"/>
      <c r="AU121" s="1082"/>
      <c r="AV121" s="1083"/>
      <c r="AW121" s="1083"/>
      <c r="AX121" s="1083"/>
      <c r="AY121" s="1084"/>
      <c r="AZ121" s="1039" t="s">
        <v>480</v>
      </c>
      <c r="BA121" s="1040"/>
      <c r="BB121" s="1040"/>
      <c r="BC121" s="1040"/>
      <c r="BD121" s="1040"/>
      <c r="BE121" s="1040"/>
      <c r="BF121" s="1040"/>
      <c r="BG121" s="1040"/>
      <c r="BH121" s="1040"/>
      <c r="BI121" s="1040"/>
      <c r="BJ121" s="1040"/>
      <c r="BK121" s="1040"/>
      <c r="BL121" s="1040"/>
      <c r="BM121" s="1040"/>
      <c r="BN121" s="1040"/>
      <c r="BO121" s="1040"/>
      <c r="BP121" s="1041"/>
      <c r="BQ121" s="1009" t="s">
        <v>447</v>
      </c>
      <c r="BR121" s="1010"/>
      <c r="BS121" s="1010"/>
      <c r="BT121" s="1010"/>
      <c r="BU121" s="1010"/>
      <c r="BV121" s="1010" t="s">
        <v>421</v>
      </c>
      <c r="BW121" s="1010"/>
      <c r="BX121" s="1010"/>
      <c r="BY121" s="1010"/>
      <c r="BZ121" s="1010"/>
      <c r="CA121" s="1010" t="s">
        <v>421</v>
      </c>
      <c r="CB121" s="1010"/>
      <c r="CC121" s="1010"/>
      <c r="CD121" s="1010"/>
      <c r="CE121" s="1010"/>
      <c r="CF121" s="1004" t="s">
        <v>447</v>
      </c>
      <c r="CG121" s="1005"/>
      <c r="CH121" s="1005"/>
      <c r="CI121" s="1005"/>
      <c r="CJ121" s="1005"/>
      <c r="CK121" s="1100"/>
      <c r="CL121" s="1101"/>
      <c r="CM121" s="1101"/>
      <c r="CN121" s="1101"/>
      <c r="CO121" s="1102"/>
      <c r="CP121" s="1110" t="s">
        <v>481</v>
      </c>
      <c r="CQ121" s="1111"/>
      <c r="CR121" s="1111"/>
      <c r="CS121" s="1111"/>
      <c r="CT121" s="1111"/>
      <c r="CU121" s="1111"/>
      <c r="CV121" s="1111"/>
      <c r="CW121" s="1111"/>
      <c r="CX121" s="1111"/>
      <c r="CY121" s="1111"/>
      <c r="CZ121" s="1111"/>
      <c r="DA121" s="1111"/>
      <c r="DB121" s="1111"/>
      <c r="DC121" s="1111"/>
      <c r="DD121" s="1111"/>
      <c r="DE121" s="1111"/>
      <c r="DF121" s="1112"/>
      <c r="DG121" s="1009">
        <v>3330</v>
      </c>
      <c r="DH121" s="1010"/>
      <c r="DI121" s="1010"/>
      <c r="DJ121" s="1010"/>
      <c r="DK121" s="1010"/>
      <c r="DL121" s="1010">
        <v>2456</v>
      </c>
      <c r="DM121" s="1010"/>
      <c r="DN121" s="1010"/>
      <c r="DO121" s="1010"/>
      <c r="DP121" s="1010"/>
      <c r="DQ121" s="1010">
        <v>1169</v>
      </c>
      <c r="DR121" s="1010"/>
      <c r="DS121" s="1010"/>
      <c r="DT121" s="1010"/>
      <c r="DU121" s="1010"/>
      <c r="DV121" s="1011">
        <v>0.1</v>
      </c>
      <c r="DW121" s="1011"/>
      <c r="DX121" s="1011"/>
      <c r="DY121" s="1011"/>
      <c r="DZ121" s="1012"/>
    </row>
    <row r="122" spans="1:130" s="246" customFormat="1" ht="26.25" customHeight="1" x14ac:dyDescent="0.15">
      <c r="A122" s="1149"/>
      <c r="B122" s="1036"/>
      <c r="C122" s="1006" t="s">
        <v>461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447</v>
      </c>
      <c r="AB122" s="1049"/>
      <c r="AC122" s="1049"/>
      <c r="AD122" s="1049"/>
      <c r="AE122" s="1050"/>
      <c r="AF122" s="1051" t="s">
        <v>421</v>
      </c>
      <c r="AG122" s="1049"/>
      <c r="AH122" s="1049"/>
      <c r="AI122" s="1049"/>
      <c r="AJ122" s="1050"/>
      <c r="AK122" s="1051" t="s">
        <v>421</v>
      </c>
      <c r="AL122" s="1049"/>
      <c r="AM122" s="1049"/>
      <c r="AN122" s="1049"/>
      <c r="AO122" s="1050"/>
      <c r="AP122" s="1052" t="s">
        <v>447</v>
      </c>
      <c r="AQ122" s="1053"/>
      <c r="AR122" s="1053"/>
      <c r="AS122" s="1053"/>
      <c r="AT122" s="1054"/>
      <c r="AU122" s="1082"/>
      <c r="AV122" s="1083"/>
      <c r="AW122" s="1083"/>
      <c r="AX122" s="1083"/>
      <c r="AY122" s="1084"/>
      <c r="AZ122" s="1064" t="s">
        <v>482</v>
      </c>
      <c r="BA122" s="1055"/>
      <c r="BB122" s="1055"/>
      <c r="BC122" s="1055"/>
      <c r="BD122" s="1055"/>
      <c r="BE122" s="1055"/>
      <c r="BF122" s="1055"/>
      <c r="BG122" s="1055"/>
      <c r="BH122" s="1055"/>
      <c r="BI122" s="1055"/>
      <c r="BJ122" s="1055"/>
      <c r="BK122" s="1055"/>
      <c r="BL122" s="1055"/>
      <c r="BM122" s="1055"/>
      <c r="BN122" s="1055"/>
      <c r="BO122" s="1055"/>
      <c r="BP122" s="1056"/>
      <c r="BQ122" s="1087">
        <v>1737974</v>
      </c>
      <c r="BR122" s="1088"/>
      <c r="BS122" s="1088"/>
      <c r="BT122" s="1088"/>
      <c r="BU122" s="1088"/>
      <c r="BV122" s="1088">
        <v>1780379</v>
      </c>
      <c r="BW122" s="1088"/>
      <c r="BX122" s="1088"/>
      <c r="BY122" s="1088"/>
      <c r="BZ122" s="1088"/>
      <c r="CA122" s="1088">
        <v>1820915</v>
      </c>
      <c r="CB122" s="1088"/>
      <c r="CC122" s="1088"/>
      <c r="CD122" s="1088"/>
      <c r="CE122" s="1088"/>
      <c r="CF122" s="1108">
        <v>197</v>
      </c>
      <c r="CG122" s="1109"/>
      <c r="CH122" s="1109"/>
      <c r="CI122" s="1109"/>
      <c r="CJ122" s="1109"/>
      <c r="CK122" s="1100"/>
      <c r="CL122" s="1101"/>
      <c r="CM122" s="1101"/>
      <c r="CN122" s="1101"/>
      <c r="CO122" s="1102"/>
      <c r="CP122" s="1110" t="s">
        <v>483</v>
      </c>
      <c r="CQ122" s="1111"/>
      <c r="CR122" s="1111"/>
      <c r="CS122" s="1111"/>
      <c r="CT122" s="1111"/>
      <c r="CU122" s="1111"/>
      <c r="CV122" s="1111"/>
      <c r="CW122" s="1111"/>
      <c r="CX122" s="1111"/>
      <c r="CY122" s="1111"/>
      <c r="CZ122" s="1111"/>
      <c r="DA122" s="1111"/>
      <c r="DB122" s="1111"/>
      <c r="DC122" s="1111"/>
      <c r="DD122" s="1111"/>
      <c r="DE122" s="1111"/>
      <c r="DF122" s="1112"/>
      <c r="DG122" s="1009" t="s">
        <v>449</v>
      </c>
      <c r="DH122" s="1010"/>
      <c r="DI122" s="1010"/>
      <c r="DJ122" s="1010"/>
      <c r="DK122" s="1010"/>
      <c r="DL122" s="1010" t="s">
        <v>449</v>
      </c>
      <c r="DM122" s="1010"/>
      <c r="DN122" s="1010"/>
      <c r="DO122" s="1010"/>
      <c r="DP122" s="1010"/>
      <c r="DQ122" s="1010" t="s">
        <v>447</v>
      </c>
      <c r="DR122" s="1010"/>
      <c r="DS122" s="1010"/>
      <c r="DT122" s="1010"/>
      <c r="DU122" s="1010"/>
      <c r="DV122" s="1011" t="s">
        <v>421</v>
      </c>
      <c r="DW122" s="1011"/>
      <c r="DX122" s="1011"/>
      <c r="DY122" s="1011"/>
      <c r="DZ122" s="1012"/>
    </row>
    <row r="123" spans="1:130" s="246" customFormat="1" ht="26.25" customHeight="1" x14ac:dyDescent="0.15">
      <c r="A123" s="1149"/>
      <c r="B123" s="1036"/>
      <c r="C123" s="1006" t="s">
        <v>467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421</v>
      </c>
      <c r="AB123" s="1049"/>
      <c r="AC123" s="1049"/>
      <c r="AD123" s="1049"/>
      <c r="AE123" s="1050"/>
      <c r="AF123" s="1051" t="s">
        <v>447</v>
      </c>
      <c r="AG123" s="1049"/>
      <c r="AH123" s="1049"/>
      <c r="AI123" s="1049"/>
      <c r="AJ123" s="1050"/>
      <c r="AK123" s="1051" t="s">
        <v>182</v>
      </c>
      <c r="AL123" s="1049"/>
      <c r="AM123" s="1049"/>
      <c r="AN123" s="1049"/>
      <c r="AO123" s="1050"/>
      <c r="AP123" s="1052" t="s">
        <v>449</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484</v>
      </c>
      <c r="BP123" s="1096"/>
      <c r="BQ123" s="1155">
        <v>3744485</v>
      </c>
      <c r="BR123" s="1156"/>
      <c r="BS123" s="1156"/>
      <c r="BT123" s="1156"/>
      <c r="BU123" s="1156"/>
      <c r="BV123" s="1156">
        <v>3618066</v>
      </c>
      <c r="BW123" s="1156"/>
      <c r="BX123" s="1156"/>
      <c r="BY123" s="1156"/>
      <c r="BZ123" s="1156"/>
      <c r="CA123" s="1156">
        <v>3529192</v>
      </c>
      <c r="CB123" s="1156"/>
      <c r="CC123" s="1156"/>
      <c r="CD123" s="1156"/>
      <c r="CE123" s="1156"/>
      <c r="CF123" s="1089"/>
      <c r="CG123" s="1090"/>
      <c r="CH123" s="1090"/>
      <c r="CI123" s="1090"/>
      <c r="CJ123" s="1091"/>
      <c r="CK123" s="1100"/>
      <c r="CL123" s="1101"/>
      <c r="CM123" s="1101"/>
      <c r="CN123" s="1101"/>
      <c r="CO123" s="1102"/>
      <c r="CP123" s="1110" t="s">
        <v>485</v>
      </c>
      <c r="CQ123" s="1111"/>
      <c r="CR123" s="1111"/>
      <c r="CS123" s="1111"/>
      <c r="CT123" s="1111"/>
      <c r="CU123" s="1111"/>
      <c r="CV123" s="1111"/>
      <c r="CW123" s="1111"/>
      <c r="CX123" s="1111"/>
      <c r="CY123" s="1111"/>
      <c r="CZ123" s="1111"/>
      <c r="DA123" s="1111"/>
      <c r="DB123" s="1111"/>
      <c r="DC123" s="1111"/>
      <c r="DD123" s="1111"/>
      <c r="DE123" s="1111"/>
      <c r="DF123" s="1112"/>
      <c r="DG123" s="1048" t="s">
        <v>447</v>
      </c>
      <c r="DH123" s="1049"/>
      <c r="DI123" s="1049"/>
      <c r="DJ123" s="1049"/>
      <c r="DK123" s="1050"/>
      <c r="DL123" s="1051" t="s">
        <v>421</v>
      </c>
      <c r="DM123" s="1049"/>
      <c r="DN123" s="1049"/>
      <c r="DO123" s="1049"/>
      <c r="DP123" s="1050"/>
      <c r="DQ123" s="1051" t="s">
        <v>182</v>
      </c>
      <c r="DR123" s="1049"/>
      <c r="DS123" s="1049"/>
      <c r="DT123" s="1049"/>
      <c r="DU123" s="1050"/>
      <c r="DV123" s="1052" t="s">
        <v>182</v>
      </c>
      <c r="DW123" s="1053"/>
      <c r="DX123" s="1053"/>
      <c r="DY123" s="1053"/>
      <c r="DZ123" s="1054"/>
    </row>
    <row r="124" spans="1:130" s="246" customFormat="1" ht="26.25" customHeight="1" thickBot="1" x14ac:dyDescent="0.2">
      <c r="A124" s="1149"/>
      <c r="B124" s="1036"/>
      <c r="C124" s="1006" t="s">
        <v>470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449</v>
      </c>
      <c r="AB124" s="1049"/>
      <c r="AC124" s="1049"/>
      <c r="AD124" s="1049"/>
      <c r="AE124" s="1050"/>
      <c r="AF124" s="1051" t="s">
        <v>182</v>
      </c>
      <c r="AG124" s="1049"/>
      <c r="AH124" s="1049"/>
      <c r="AI124" s="1049"/>
      <c r="AJ124" s="1050"/>
      <c r="AK124" s="1051" t="s">
        <v>421</v>
      </c>
      <c r="AL124" s="1049"/>
      <c r="AM124" s="1049"/>
      <c r="AN124" s="1049"/>
      <c r="AO124" s="1050"/>
      <c r="AP124" s="1052" t="s">
        <v>394</v>
      </c>
      <c r="AQ124" s="1053"/>
      <c r="AR124" s="1053"/>
      <c r="AS124" s="1053"/>
      <c r="AT124" s="1054"/>
      <c r="AU124" s="1151" t="s">
        <v>486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421</v>
      </c>
      <c r="BR124" s="1118"/>
      <c r="BS124" s="1118"/>
      <c r="BT124" s="1118"/>
      <c r="BU124" s="1118"/>
      <c r="BV124" s="1118" t="s">
        <v>449</v>
      </c>
      <c r="BW124" s="1118"/>
      <c r="BX124" s="1118"/>
      <c r="BY124" s="1118"/>
      <c r="BZ124" s="1118"/>
      <c r="CA124" s="1118" t="s">
        <v>421</v>
      </c>
      <c r="CB124" s="1118"/>
      <c r="CC124" s="1118"/>
      <c r="CD124" s="1118"/>
      <c r="CE124" s="1118"/>
      <c r="CF124" s="1119"/>
      <c r="CG124" s="1120"/>
      <c r="CH124" s="1120"/>
      <c r="CI124" s="1120"/>
      <c r="CJ124" s="1121"/>
      <c r="CK124" s="1103"/>
      <c r="CL124" s="1103"/>
      <c r="CM124" s="1103"/>
      <c r="CN124" s="1103"/>
      <c r="CO124" s="1104"/>
      <c r="CP124" s="1110" t="s">
        <v>487</v>
      </c>
      <c r="CQ124" s="1111"/>
      <c r="CR124" s="1111"/>
      <c r="CS124" s="1111"/>
      <c r="CT124" s="1111"/>
      <c r="CU124" s="1111"/>
      <c r="CV124" s="1111"/>
      <c r="CW124" s="1111"/>
      <c r="CX124" s="1111"/>
      <c r="CY124" s="1111"/>
      <c r="CZ124" s="1111"/>
      <c r="DA124" s="1111"/>
      <c r="DB124" s="1111"/>
      <c r="DC124" s="1111"/>
      <c r="DD124" s="1111"/>
      <c r="DE124" s="1111"/>
      <c r="DF124" s="1112"/>
      <c r="DG124" s="1095" t="s">
        <v>182</v>
      </c>
      <c r="DH124" s="1074"/>
      <c r="DI124" s="1074"/>
      <c r="DJ124" s="1074"/>
      <c r="DK124" s="1075"/>
      <c r="DL124" s="1073" t="s">
        <v>447</v>
      </c>
      <c r="DM124" s="1074"/>
      <c r="DN124" s="1074"/>
      <c r="DO124" s="1074"/>
      <c r="DP124" s="1075"/>
      <c r="DQ124" s="1073" t="s">
        <v>447</v>
      </c>
      <c r="DR124" s="1074"/>
      <c r="DS124" s="1074"/>
      <c r="DT124" s="1074"/>
      <c r="DU124" s="1075"/>
      <c r="DV124" s="1076" t="s">
        <v>182</v>
      </c>
      <c r="DW124" s="1077"/>
      <c r="DX124" s="1077"/>
      <c r="DY124" s="1077"/>
      <c r="DZ124" s="1078"/>
    </row>
    <row r="125" spans="1:130" s="246" customFormat="1" ht="26.25" customHeight="1" x14ac:dyDescent="0.15">
      <c r="A125" s="1149"/>
      <c r="B125" s="1036"/>
      <c r="C125" s="1006" t="s">
        <v>472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182</v>
      </c>
      <c r="AB125" s="1049"/>
      <c r="AC125" s="1049"/>
      <c r="AD125" s="1049"/>
      <c r="AE125" s="1050"/>
      <c r="AF125" s="1051" t="s">
        <v>447</v>
      </c>
      <c r="AG125" s="1049"/>
      <c r="AH125" s="1049"/>
      <c r="AI125" s="1049"/>
      <c r="AJ125" s="1050"/>
      <c r="AK125" s="1051" t="s">
        <v>182</v>
      </c>
      <c r="AL125" s="1049"/>
      <c r="AM125" s="1049"/>
      <c r="AN125" s="1049"/>
      <c r="AO125" s="1050"/>
      <c r="AP125" s="1052" t="s">
        <v>182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488</v>
      </c>
      <c r="CL125" s="1098"/>
      <c r="CM125" s="1098"/>
      <c r="CN125" s="1098"/>
      <c r="CO125" s="1099"/>
      <c r="CP125" s="1030" t="s">
        <v>489</v>
      </c>
      <c r="CQ125" s="979"/>
      <c r="CR125" s="979"/>
      <c r="CS125" s="979"/>
      <c r="CT125" s="979"/>
      <c r="CU125" s="979"/>
      <c r="CV125" s="979"/>
      <c r="CW125" s="979"/>
      <c r="CX125" s="979"/>
      <c r="CY125" s="979"/>
      <c r="CZ125" s="979"/>
      <c r="DA125" s="979"/>
      <c r="DB125" s="979"/>
      <c r="DC125" s="979"/>
      <c r="DD125" s="979"/>
      <c r="DE125" s="979"/>
      <c r="DF125" s="980"/>
      <c r="DG125" s="1016" t="s">
        <v>447</v>
      </c>
      <c r="DH125" s="1017"/>
      <c r="DI125" s="1017"/>
      <c r="DJ125" s="1017"/>
      <c r="DK125" s="1017"/>
      <c r="DL125" s="1017" t="s">
        <v>394</v>
      </c>
      <c r="DM125" s="1017"/>
      <c r="DN125" s="1017"/>
      <c r="DO125" s="1017"/>
      <c r="DP125" s="1017"/>
      <c r="DQ125" s="1017" t="s">
        <v>447</v>
      </c>
      <c r="DR125" s="1017"/>
      <c r="DS125" s="1017"/>
      <c r="DT125" s="1017"/>
      <c r="DU125" s="1017"/>
      <c r="DV125" s="1018" t="s">
        <v>447</v>
      </c>
      <c r="DW125" s="1018"/>
      <c r="DX125" s="1018"/>
      <c r="DY125" s="1018"/>
      <c r="DZ125" s="1019"/>
    </row>
    <row r="126" spans="1:130" s="246" customFormat="1" ht="26.25" customHeight="1" thickBot="1" x14ac:dyDescent="0.2">
      <c r="A126" s="1149"/>
      <c r="B126" s="1036"/>
      <c r="C126" s="1006" t="s">
        <v>474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182</v>
      </c>
      <c r="AB126" s="1049"/>
      <c r="AC126" s="1049"/>
      <c r="AD126" s="1049"/>
      <c r="AE126" s="1050"/>
      <c r="AF126" s="1051" t="s">
        <v>182</v>
      </c>
      <c r="AG126" s="1049"/>
      <c r="AH126" s="1049"/>
      <c r="AI126" s="1049"/>
      <c r="AJ126" s="1050"/>
      <c r="AK126" s="1051" t="s">
        <v>182</v>
      </c>
      <c r="AL126" s="1049"/>
      <c r="AM126" s="1049"/>
      <c r="AN126" s="1049"/>
      <c r="AO126" s="1050"/>
      <c r="AP126" s="1052" t="s">
        <v>449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490</v>
      </c>
      <c r="CQ126" s="1040"/>
      <c r="CR126" s="1040"/>
      <c r="CS126" s="1040"/>
      <c r="CT126" s="1040"/>
      <c r="CU126" s="1040"/>
      <c r="CV126" s="1040"/>
      <c r="CW126" s="1040"/>
      <c r="CX126" s="1040"/>
      <c r="CY126" s="1040"/>
      <c r="CZ126" s="1040"/>
      <c r="DA126" s="1040"/>
      <c r="DB126" s="1040"/>
      <c r="DC126" s="1040"/>
      <c r="DD126" s="1040"/>
      <c r="DE126" s="1040"/>
      <c r="DF126" s="1041"/>
      <c r="DG126" s="1009" t="s">
        <v>447</v>
      </c>
      <c r="DH126" s="1010"/>
      <c r="DI126" s="1010"/>
      <c r="DJ126" s="1010"/>
      <c r="DK126" s="1010"/>
      <c r="DL126" s="1010" t="s">
        <v>447</v>
      </c>
      <c r="DM126" s="1010"/>
      <c r="DN126" s="1010"/>
      <c r="DO126" s="1010"/>
      <c r="DP126" s="1010"/>
      <c r="DQ126" s="1010" t="s">
        <v>449</v>
      </c>
      <c r="DR126" s="1010"/>
      <c r="DS126" s="1010"/>
      <c r="DT126" s="1010"/>
      <c r="DU126" s="1010"/>
      <c r="DV126" s="1011" t="s">
        <v>447</v>
      </c>
      <c r="DW126" s="1011"/>
      <c r="DX126" s="1011"/>
      <c r="DY126" s="1011"/>
      <c r="DZ126" s="1012"/>
    </row>
    <row r="127" spans="1:130" s="246" customFormat="1" ht="26.25" customHeight="1" x14ac:dyDescent="0.15">
      <c r="A127" s="1150"/>
      <c r="B127" s="1038"/>
      <c r="C127" s="1092" t="s">
        <v>491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449</v>
      </c>
      <c r="AB127" s="1049"/>
      <c r="AC127" s="1049"/>
      <c r="AD127" s="1049"/>
      <c r="AE127" s="1050"/>
      <c r="AF127" s="1051" t="s">
        <v>182</v>
      </c>
      <c r="AG127" s="1049"/>
      <c r="AH127" s="1049"/>
      <c r="AI127" s="1049"/>
      <c r="AJ127" s="1050"/>
      <c r="AK127" s="1051" t="s">
        <v>182</v>
      </c>
      <c r="AL127" s="1049"/>
      <c r="AM127" s="1049"/>
      <c r="AN127" s="1049"/>
      <c r="AO127" s="1050"/>
      <c r="AP127" s="1052" t="s">
        <v>182</v>
      </c>
      <c r="AQ127" s="1053"/>
      <c r="AR127" s="1053"/>
      <c r="AS127" s="1053"/>
      <c r="AT127" s="1054"/>
      <c r="AU127" s="282"/>
      <c r="AV127" s="282"/>
      <c r="AW127" s="282"/>
      <c r="AX127" s="1122" t="s">
        <v>492</v>
      </c>
      <c r="AY127" s="1123"/>
      <c r="AZ127" s="1123"/>
      <c r="BA127" s="1123"/>
      <c r="BB127" s="1123"/>
      <c r="BC127" s="1123"/>
      <c r="BD127" s="1123"/>
      <c r="BE127" s="1124"/>
      <c r="BF127" s="1125" t="s">
        <v>493</v>
      </c>
      <c r="BG127" s="1123"/>
      <c r="BH127" s="1123"/>
      <c r="BI127" s="1123"/>
      <c r="BJ127" s="1123"/>
      <c r="BK127" s="1123"/>
      <c r="BL127" s="1124"/>
      <c r="BM127" s="1125" t="s">
        <v>494</v>
      </c>
      <c r="BN127" s="1123"/>
      <c r="BO127" s="1123"/>
      <c r="BP127" s="1123"/>
      <c r="BQ127" s="1123"/>
      <c r="BR127" s="1123"/>
      <c r="BS127" s="1124"/>
      <c r="BT127" s="1125" t="s">
        <v>495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496</v>
      </c>
      <c r="CQ127" s="1040"/>
      <c r="CR127" s="1040"/>
      <c r="CS127" s="1040"/>
      <c r="CT127" s="1040"/>
      <c r="CU127" s="1040"/>
      <c r="CV127" s="1040"/>
      <c r="CW127" s="1040"/>
      <c r="CX127" s="1040"/>
      <c r="CY127" s="1040"/>
      <c r="CZ127" s="1040"/>
      <c r="DA127" s="1040"/>
      <c r="DB127" s="1040"/>
      <c r="DC127" s="1040"/>
      <c r="DD127" s="1040"/>
      <c r="DE127" s="1040"/>
      <c r="DF127" s="1041"/>
      <c r="DG127" s="1009" t="s">
        <v>447</v>
      </c>
      <c r="DH127" s="1010"/>
      <c r="DI127" s="1010"/>
      <c r="DJ127" s="1010"/>
      <c r="DK127" s="1010"/>
      <c r="DL127" s="1010" t="s">
        <v>394</v>
      </c>
      <c r="DM127" s="1010"/>
      <c r="DN127" s="1010"/>
      <c r="DO127" s="1010"/>
      <c r="DP127" s="1010"/>
      <c r="DQ127" s="1010" t="s">
        <v>394</v>
      </c>
      <c r="DR127" s="1010"/>
      <c r="DS127" s="1010"/>
      <c r="DT127" s="1010"/>
      <c r="DU127" s="1010"/>
      <c r="DV127" s="1011" t="s">
        <v>182</v>
      </c>
      <c r="DW127" s="1011"/>
      <c r="DX127" s="1011"/>
      <c r="DY127" s="1011"/>
      <c r="DZ127" s="1012"/>
    </row>
    <row r="128" spans="1:130" s="246" customFormat="1" ht="26.25" customHeight="1" thickBot="1" x14ac:dyDescent="0.2">
      <c r="A128" s="1133" t="s">
        <v>497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498</v>
      </c>
      <c r="X128" s="1135"/>
      <c r="Y128" s="1135"/>
      <c r="Z128" s="1136"/>
      <c r="AA128" s="1137" t="s">
        <v>447</v>
      </c>
      <c r="AB128" s="1138"/>
      <c r="AC128" s="1138"/>
      <c r="AD128" s="1138"/>
      <c r="AE128" s="1139"/>
      <c r="AF128" s="1140" t="s">
        <v>447</v>
      </c>
      <c r="AG128" s="1138"/>
      <c r="AH128" s="1138"/>
      <c r="AI128" s="1138"/>
      <c r="AJ128" s="1139"/>
      <c r="AK128" s="1140" t="s">
        <v>182</v>
      </c>
      <c r="AL128" s="1138"/>
      <c r="AM128" s="1138"/>
      <c r="AN128" s="1138"/>
      <c r="AO128" s="1139"/>
      <c r="AP128" s="1141"/>
      <c r="AQ128" s="1142"/>
      <c r="AR128" s="1142"/>
      <c r="AS128" s="1142"/>
      <c r="AT128" s="1143"/>
      <c r="AU128" s="282"/>
      <c r="AV128" s="282"/>
      <c r="AW128" s="282"/>
      <c r="AX128" s="978" t="s">
        <v>499</v>
      </c>
      <c r="AY128" s="979"/>
      <c r="AZ128" s="979"/>
      <c r="BA128" s="979"/>
      <c r="BB128" s="979"/>
      <c r="BC128" s="979"/>
      <c r="BD128" s="979"/>
      <c r="BE128" s="980"/>
      <c r="BF128" s="1144" t="s">
        <v>447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500</v>
      </c>
      <c r="CQ128" s="1127"/>
      <c r="CR128" s="1127"/>
      <c r="CS128" s="1127"/>
      <c r="CT128" s="1127"/>
      <c r="CU128" s="1127"/>
      <c r="CV128" s="1127"/>
      <c r="CW128" s="1127"/>
      <c r="CX128" s="1127"/>
      <c r="CY128" s="1127"/>
      <c r="CZ128" s="1127"/>
      <c r="DA128" s="1127"/>
      <c r="DB128" s="1127"/>
      <c r="DC128" s="1127"/>
      <c r="DD128" s="1127"/>
      <c r="DE128" s="1127"/>
      <c r="DF128" s="1128"/>
      <c r="DG128" s="1129" t="s">
        <v>447</v>
      </c>
      <c r="DH128" s="1130"/>
      <c r="DI128" s="1130"/>
      <c r="DJ128" s="1130"/>
      <c r="DK128" s="1130"/>
      <c r="DL128" s="1130" t="s">
        <v>447</v>
      </c>
      <c r="DM128" s="1130"/>
      <c r="DN128" s="1130"/>
      <c r="DO128" s="1130"/>
      <c r="DP128" s="1130"/>
      <c r="DQ128" s="1130" t="s">
        <v>447</v>
      </c>
      <c r="DR128" s="1130"/>
      <c r="DS128" s="1130"/>
      <c r="DT128" s="1130"/>
      <c r="DU128" s="1130"/>
      <c r="DV128" s="1131" t="s">
        <v>447</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501</v>
      </c>
      <c r="X129" s="1164"/>
      <c r="Y129" s="1164"/>
      <c r="Z129" s="1165"/>
      <c r="AA129" s="1048">
        <v>1224807</v>
      </c>
      <c r="AB129" s="1049"/>
      <c r="AC129" s="1049"/>
      <c r="AD129" s="1049"/>
      <c r="AE129" s="1050"/>
      <c r="AF129" s="1051">
        <v>1147810</v>
      </c>
      <c r="AG129" s="1049"/>
      <c r="AH129" s="1049"/>
      <c r="AI129" s="1049"/>
      <c r="AJ129" s="1050"/>
      <c r="AK129" s="1051">
        <v>1089589</v>
      </c>
      <c r="AL129" s="1049"/>
      <c r="AM129" s="1049"/>
      <c r="AN129" s="1049"/>
      <c r="AO129" s="1050"/>
      <c r="AP129" s="1166"/>
      <c r="AQ129" s="1167"/>
      <c r="AR129" s="1167"/>
      <c r="AS129" s="1167"/>
      <c r="AT129" s="1168"/>
      <c r="AU129" s="284"/>
      <c r="AV129" s="284"/>
      <c r="AW129" s="284"/>
      <c r="AX129" s="1157" t="s">
        <v>502</v>
      </c>
      <c r="AY129" s="1040"/>
      <c r="AZ129" s="1040"/>
      <c r="BA129" s="1040"/>
      <c r="BB129" s="1040"/>
      <c r="BC129" s="1040"/>
      <c r="BD129" s="1040"/>
      <c r="BE129" s="1041"/>
      <c r="BF129" s="1158" t="s">
        <v>503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505</v>
      </c>
      <c r="X130" s="1164"/>
      <c r="Y130" s="1164"/>
      <c r="Z130" s="1165"/>
      <c r="AA130" s="1048">
        <v>175105</v>
      </c>
      <c r="AB130" s="1049"/>
      <c r="AC130" s="1049"/>
      <c r="AD130" s="1049"/>
      <c r="AE130" s="1050"/>
      <c r="AF130" s="1051">
        <v>162015</v>
      </c>
      <c r="AG130" s="1049"/>
      <c r="AH130" s="1049"/>
      <c r="AI130" s="1049"/>
      <c r="AJ130" s="1050"/>
      <c r="AK130" s="1051">
        <v>165282</v>
      </c>
      <c r="AL130" s="1049"/>
      <c r="AM130" s="1049"/>
      <c r="AN130" s="1049"/>
      <c r="AO130" s="1050"/>
      <c r="AP130" s="1166"/>
      <c r="AQ130" s="1167"/>
      <c r="AR130" s="1167"/>
      <c r="AS130" s="1167"/>
      <c r="AT130" s="1168"/>
      <c r="AU130" s="284"/>
      <c r="AV130" s="284"/>
      <c r="AW130" s="284"/>
      <c r="AX130" s="1157" t="s">
        <v>506</v>
      </c>
      <c r="AY130" s="1040"/>
      <c r="AZ130" s="1040"/>
      <c r="BA130" s="1040"/>
      <c r="BB130" s="1040"/>
      <c r="BC130" s="1040"/>
      <c r="BD130" s="1040"/>
      <c r="BE130" s="1041"/>
      <c r="BF130" s="1194">
        <v>6.1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507</v>
      </c>
      <c r="X131" s="1202"/>
      <c r="Y131" s="1202"/>
      <c r="Z131" s="1203"/>
      <c r="AA131" s="1095">
        <v>1049702</v>
      </c>
      <c r="AB131" s="1074"/>
      <c r="AC131" s="1074"/>
      <c r="AD131" s="1074"/>
      <c r="AE131" s="1075"/>
      <c r="AF131" s="1073">
        <v>985795</v>
      </c>
      <c r="AG131" s="1074"/>
      <c r="AH131" s="1074"/>
      <c r="AI131" s="1074"/>
      <c r="AJ131" s="1075"/>
      <c r="AK131" s="1073">
        <v>924307</v>
      </c>
      <c r="AL131" s="1074"/>
      <c r="AM131" s="1074"/>
      <c r="AN131" s="1074"/>
      <c r="AO131" s="1075"/>
      <c r="AP131" s="1204"/>
      <c r="AQ131" s="1205"/>
      <c r="AR131" s="1205"/>
      <c r="AS131" s="1205"/>
      <c r="AT131" s="1206"/>
      <c r="AU131" s="284"/>
      <c r="AV131" s="284"/>
      <c r="AW131" s="284"/>
      <c r="AX131" s="1176" t="s">
        <v>508</v>
      </c>
      <c r="AY131" s="1127"/>
      <c r="AZ131" s="1127"/>
      <c r="BA131" s="1127"/>
      <c r="BB131" s="1127"/>
      <c r="BC131" s="1127"/>
      <c r="BD131" s="1127"/>
      <c r="BE131" s="1128"/>
      <c r="BF131" s="1177" t="s">
        <v>503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510</v>
      </c>
      <c r="W132" s="1187"/>
      <c r="X132" s="1187"/>
      <c r="Y132" s="1187"/>
      <c r="Z132" s="1188"/>
      <c r="AA132" s="1189">
        <v>5.6709428009999998</v>
      </c>
      <c r="AB132" s="1190"/>
      <c r="AC132" s="1190"/>
      <c r="AD132" s="1190"/>
      <c r="AE132" s="1191"/>
      <c r="AF132" s="1192">
        <v>5.9691923779999998</v>
      </c>
      <c r="AG132" s="1190"/>
      <c r="AH132" s="1190"/>
      <c r="AI132" s="1190"/>
      <c r="AJ132" s="1191"/>
      <c r="AK132" s="1192">
        <v>6.7665829640000004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511</v>
      </c>
      <c r="W133" s="1170"/>
      <c r="X133" s="1170"/>
      <c r="Y133" s="1170"/>
      <c r="Z133" s="1171"/>
      <c r="AA133" s="1172">
        <v>5.4</v>
      </c>
      <c r="AB133" s="1173"/>
      <c r="AC133" s="1173"/>
      <c r="AD133" s="1173"/>
      <c r="AE133" s="1174"/>
      <c r="AF133" s="1172">
        <v>5.5</v>
      </c>
      <c r="AG133" s="1173"/>
      <c r="AH133" s="1173"/>
      <c r="AI133" s="1173"/>
      <c r="AJ133" s="1174"/>
      <c r="AK133" s="1172">
        <v>6.1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0FGdZS214ILR48Tt0ANz1vBC5yULshdUxzRbLRNSr+t56KcUZ8uIErI+Zb/MhGd93jO/wI2OvvcinxiwgVsLg==" saltValue="Hv5joq57bexoWPFHz9fi5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IhhFkhqJ68YGo9gBwR//oryuD/Wl0oB6479vr/8goh4RGKfP813J5QdhG/dd6dPdS231rPYmcwnJSa5z2iUtw==" saltValue="bZ2tTYUuq/rC0siQqgGS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PiWKEfxFupw/0vyxYCUXgGhrOgUlN+UWjnSLb4gR4c01jBsKA5YKQmnTHr6d+V9zLf5/JYIitz6vfY/kWKCxQ==" saltValue="tmHjm29C6u0so2VnBHJj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520</v>
      </c>
      <c r="AL9" s="1213"/>
      <c r="AM9" s="1213"/>
      <c r="AN9" s="1214"/>
      <c r="AO9" s="312">
        <v>362200</v>
      </c>
      <c r="AP9" s="312">
        <v>475953</v>
      </c>
      <c r="AQ9" s="313">
        <v>213574</v>
      </c>
      <c r="AR9" s="314">
        <v>122.9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521</v>
      </c>
      <c r="AL10" s="1213"/>
      <c r="AM10" s="1213"/>
      <c r="AN10" s="1214"/>
      <c r="AO10" s="315">
        <v>68212</v>
      </c>
      <c r="AP10" s="315">
        <v>89635</v>
      </c>
      <c r="AQ10" s="316">
        <v>27269</v>
      </c>
      <c r="AR10" s="317">
        <v>228.7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522</v>
      </c>
      <c r="AL11" s="1213"/>
      <c r="AM11" s="1213"/>
      <c r="AN11" s="1214"/>
      <c r="AO11" s="315">
        <v>42366</v>
      </c>
      <c r="AP11" s="315">
        <v>55671</v>
      </c>
      <c r="AQ11" s="316">
        <v>27363</v>
      </c>
      <c r="AR11" s="317">
        <v>103.5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523</v>
      </c>
      <c r="AL12" s="1213"/>
      <c r="AM12" s="1213"/>
      <c r="AN12" s="1214"/>
      <c r="AO12" s="315" t="s">
        <v>524</v>
      </c>
      <c r="AP12" s="315" t="s">
        <v>524</v>
      </c>
      <c r="AQ12" s="316">
        <v>4914</v>
      </c>
      <c r="AR12" s="317" t="s">
        <v>524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525</v>
      </c>
      <c r="AL13" s="1213"/>
      <c r="AM13" s="1213"/>
      <c r="AN13" s="1214"/>
      <c r="AO13" s="315" t="s">
        <v>524</v>
      </c>
      <c r="AP13" s="315" t="s">
        <v>524</v>
      </c>
      <c r="AQ13" s="316" t="s">
        <v>524</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526</v>
      </c>
      <c r="AL14" s="1213"/>
      <c r="AM14" s="1213"/>
      <c r="AN14" s="1214"/>
      <c r="AO14" s="315">
        <v>18663</v>
      </c>
      <c r="AP14" s="315">
        <v>24524</v>
      </c>
      <c r="AQ14" s="316">
        <v>8817</v>
      </c>
      <c r="AR14" s="317">
        <v>178.1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527</v>
      </c>
      <c r="AL15" s="1213"/>
      <c r="AM15" s="1213"/>
      <c r="AN15" s="1214"/>
      <c r="AO15" s="315" t="s">
        <v>524</v>
      </c>
      <c r="AP15" s="315" t="s">
        <v>524</v>
      </c>
      <c r="AQ15" s="316">
        <v>5079</v>
      </c>
      <c r="AR15" s="317" t="s">
        <v>524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528</v>
      </c>
      <c r="AL16" s="1216"/>
      <c r="AM16" s="1216"/>
      <c r="AN16" s="1217"/>
      <c r="AO16" s="315">
        <v>-28763</v>
      </c>
      <c r="AP16" s="315">
        <v>-37796</v>
      </c>
      <c r="AQ16" s="316">
        <v>-19713</v>
      </c>
      <c r="AR16" s="317">
        <v>91.7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462678</v>
      </c>
      <c r="AP17" s="315">
        <v>607987</v>
      </c>
      <c r="AQ17" s="316">
        <v>267304</v>
      </c>
      <c r="AR17" s="317">
        <v>127.5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533</v>
      </c>
      <c r="AL21" s="1208"/>
      <c r="AM21" s="1208"/>
      <c r="AN21" s="1209"/>
      <c r="AO21" s="327">
        <v>52.56</v>
      </c>
      <c r="AP21" s="328">
        <v>25.06</v>
      </c>
      <c r="AQ21" s="329">
        <v>27.5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534</v>
      </c>
      <c r="AL22" s="1208"/>
      <c r="AM22" s="1208"/>
      <c r="AN22" s="1209"/>
      <c r="AO22" s="332">
        <v>91.8</v>
      </c>
      <c r="AP22" s="333">
        <v>93.7</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203061</v>
      </c>
      <c r="AP32" s="342">
        <v>266834</v>
      </c>
      <c r="AQ32" s="343">
        <v>151350</v>
      </c>
      <c r="AR32" s="344">
        <v>76.3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524</v>
      </c>
      <c r="AP34" s="342" t="s">
        <v>524</v>
      </c>
      <c r="AQ34" s="343" t="s">
        <v>524</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19800</v>
      </c>
      <c r="AP35" s="342">
        <v>26018</v>
      </c>
      <c r="AQ35" s="343">
        <v>30589</v>
      </c>
      <c r="AR35" s="344">
        <v>-14.9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v>4965</v>
      </c>
      <c r="AP36" s="342">
        <v>6524</v>
      </c>
      <c r="AQ36" s="343">
        <v>6092</v>
      </c>
      <c r="AR36" s="344">
        <v>7.1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t="s">
        <v>524</v>
      </c>
      <c r="AP37" s="342" t="s">
        <v>524</v>
      </c>
      <c r="AQ37" s="343">
        <v>1860</v>
      </c>
      <c r="AR37" s="344" t="s">
        <v>524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t="s">
        <v>524</v>
      </c>
      <c r="AP38" s="345" t="s">
        <v>524</v>
      </c>
      <c r="AQ38" s="346">
        <v>61</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t="s">
        <v>524</v>
      </c>
      <c r="AP39" s="342" t="s">
        <v>524</v>
      </c>
      <c r="AQ39" s="343">
        <v>-9157</v>
      </c>
      <c r="AR39" s="344" t="s">
        <v>524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-165282</v>
      </c>
      <c r="AP40" s="342">
        <v>-217191</v>
      </c>
      <c r="AQ40" s="343">
        <v>-135364</v>
      </c>
      <c r="AR40" s="344">
        <v>60.4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305</v>
      </c>
      <c r="AL41" s="1230"/>
      <c r="AM41" s="1230"/>
      <c r="AN41" s="1231"/>
      <c r="AO41" s="342">
        <v>62544</v>
      </c>
      <c r="AP41" s="342">
        <v>82187</v>
      </c>
      <c r="AQ41" s="343">
        <v>45431</v>
      </c>
      <c r="AR41" s="344">
        <v>80.900000000000006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329841</v>
      </c>
      <c r="AN51" s="364">
        <v>384879</v>
      </c>
      <c r="AO51" s="365">
        <v>42.3</v>
      </c>
      <c r="AP51" s="366">
        <v>288550</v>
      </c>
      <c r="AQ51" s="367">
        <v>20.8</v>
      </c>
      <c r="AR51" s="368">
        <v>21.5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149854</v>
      </c>
      <c r="AN52" s="372">
        <v>174859</v>
      </c>
      <c r="AO52" s="373">
        <v>-20.3</v>
      </c>
      <c r="AP52" s="374">
        <v>141525</v>
      </c>
      <c r="AQ52" s="375">
        <v>10.1</v>
      </c>
      <c r="AR52" s="376">
        <v>-30.4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247387</v>
      </c>
      <c r="AN53" s="364">
        <v>294158</v>
      </c>
      <c r="AO53" s="365">
        <v>-23.6</v>
      </c>
      <c r="AP53" s="366">
        <v>287914</v>
      </c>
      <c r="AQ53" s="367">
        <v>-0.2</v>
      </c>
      <c r="AR53" s="368">
        <v>-23.4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132983</v>
      </c>
      <c r="AN54" s="372">
        <v>158125</v>
      </c>
      <c r="AO54" s="373">
        <v>-9.6</v>
      </c>
      <c r="AP54" s="374">
        <v>146531</v>
      </c>
      <c r="AQ54" s="375">
        <v>3.5</v>
      </c>
      <c r="AR54" s="376">
        <v>-13.1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479540</v>
      </c>
      <c r="AN55" s="364">
        <v>594963</v>
      </c>
      <c r="AO55" s="365">
        <v>102.3</v>
      </c>
      <c r="AP55" s="366">
        <v>310300</v>
      </c>
      <c r="AQ55" s="367">
        <v>7.8</v>
      </c>
      <c r="AR55" s="368">
        <v>94.5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300001</v>
      </c>
      <c r="AN56" s="372">
        <v>372210</v>
      </c>
      <c r="AO56" s="373">
        <v>135.4</v>
      </c>
      <c r="AP56" s="374">
        <v>157576</v>
      </c>
      <c r="AQ56" s="375">
        <v>7.5</v>
      </c>
      <c r="AR56" s="376">
        <v>127.9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236309</v>
      </c>
      <c r="AN57" s="364">
        <v>303739</v>
      </c>
      <c r="AO57" s="365">
        <v>-48.9</v>
      </c>
      <c r="AP57" s="366">
        <v>317319</v>
      </c>
      <c r="AQ57" s="367">
        <v>2.2999999999999998</v>
      </c>
      <c r="AR57" s="368">
        <v>-51.2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167729</v>
      </c>
      <c r="AN58" s="372">
        <v>215590</v>
      </c>
      <c r="AO58" s="373">
        <v>-42.1</v>
      </c>
      <c r="AP58" s="374">
        <v>164214</v>
      </c>
      <c r="AQ58" s="375">
        <v>4.2</v>
      </c>
      <c r="AR58" s="376">
        <v>-46.3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145456</v>
      </c>
      <c r="AN59" s="364">
        <v>191138</v>
      </c>
      <c r="AO59" s="365">
        <v>-37.1</v>
      </c>
      <c r="AP59" s="366">
        <v>289738</v>
      </c>
      <c r="AQ59" s="367">
        <v>-8.6999999999999993</v>
      </c>
      <c r="AR59" s="368">
        <v>-28.4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137572</v>
      </c>
      <c r="AN60" s="372">
        <v>180778</v>
      </c>
      <c r="AO60" s="373">
        <v>-16.100000000000001</v>
      </c>
      <c r="AP60" s="374">
        <v>156238</v>
      </c>
      <c r="AQ60" s="375">
        <v>-4.9000000000000004</v>
      </c>
      <c r="AR60" s="376">
        <v>-11.2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287707</v>
      </c>
      <c r="AN61" s="379">
        <v>353775</v>
      </c>
      <c r="AO61" s="380">
        <v>7</v>
      </c>
      <c r="AP61" s="381">
        <v>298764</v>
      </c>
      <c r="AQ61" s="382">
        <v>4.4000000000000004</v>
      </c>
      <c r="AR61" s="368">
        <v>2.6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177628</v>
      </c>
      <c r="AN62" s="372">
        <v>220312</v>
      </c>
      <c r="AO62" s="373">
        <v>9.5</v>
      </c>
      <c r="AP62" s="374">
        <v>153217</v>
      </c>
      <c r="AQ62" s="375">
        <v>4.0999999999999996</v>
      </c>
      <c r="AR62" s="376">
        <v>5.4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gZujE7S7ade2/S77tMdJc6kttpJsrGagaKDLmJ28UN/nhr7cDg2XoLQJGmex24cUseCTEX5vIA7aVlbnhDTvQ==" saltValue="NKqrqkcyG2iKcN4vTVNM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rpRRREF+NcA6PJWF+KeBlyU7cJ0+9yHLWUjd7JM+PhzTYO01JNf1ga8J4yKN29oCyuKEM7TnvqRB8STwq+CCA==" saltValue="IZWk/kVW8AwW9L7LZXY9x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HjSgfOCZSF88caX9TBE3kLhwcSQio+K3KHjml5ZKxMpxYSMzUefNgFmUyYv+N0nra42H9+/mCLEzCL25J9plw==" saltValue="2kw7sX9m7KsYX2itGtBBN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123.1</v>
      </c>
      <c r="G47" s="12">
        <v>115.27</v>
      </c>
      <c r="H47" s="12">
        <v>132.79</v>
      </c>
      <c r="I47" s="12">
        <v>124.46</v>
      </c>
      <c r="J47" s="13">
        <v>123.42</v>
      </c>
    </row>
    <row r="48" spans="2:10" ht="57.75" customHeight="1" x14ac:dyDescent="0.15">
      <c r="B48" s="14"/>
      <c r="C48" s="1234" t="s">
        <v>4</v>
      </c>
      <c r="D48" s="1234"/>
      <c r="E48" s="1235"/>
      <c r="F48" s="15">
        <v>7.05</v>
      </c>
      <c r="G48" s="16">
        <v>6.63</v>
      </c>
      <c r="H48" s="16">
        <v>6.4</v>
      </c>
      <c r="I48" s="16">
        <v>6.72</v>
      </c>
      <c r="J48" s="17">
        <v>8.9499999999999993</v>
      </c>
    </row>
    <row r="49" spans="2:10" ht="57.75" customHeight="1" thickBot="1" x14ac:dyDescent="0.2">
      <c r="B49" s="18"/>
      <c r="C49" s="1236" t="s">
        <v>5</v>
      </c>
      <c r="D49" s="1236"/>
      <c r="E49" s="1237"/>
      <c r="F49" s="19">
        <v>7.93</v>
      </c>
      <c r="G49" s="20" t="s">
        <v>571</v>
      </c>
      <c r="H49" s="20">
        <v>10.45</v>
      </c>
      <c r="I49" s="20" t="s">
        <v>572</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X3IcfYOKfouhcUL0j848Bb99E7RJA/Oa99bPEmEMoVJqfQGwgzfYgw2hNK5vIXuUu754FD9OufEXfdXEaPCwA==" saltValue="jzyq67SYzn6TabZqM+1w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2020-03-03T07:26:46Z</cp:lastPrinted>
  <dcterms:created xsi:type="dcterms:W3CDTF">2020-02-10T04:00:24Z</dcterms:created>
  <dcterms:modified xsi:type="dcterms:W3CDTF">2020-09-30T02:11:29Z</dcterms:modified>
  <cp:category/>
</cp:coreProperties>
</file>